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240" yWindow="60" windowWidth="20115" windowHeight="8010"/>
  </bookViews>
  <sheets>
    <sheet name="jobdatamastersheet" sheetId="1" r:id="rId1"/>
    <sheet name="Sheet1" sheetId="2" r:id="rId2"/>
  </sheets>
  <definedNames>
    <definedName name="_xlnm._FilterDatabase" localSheetId="0" hidden="1">jobdatamastersheet!$A$1:$CG$361</definedName>
  </definedNames>
  <calcPr calcId="144525"/>
</workbook>
</file>

<file path=xl/calcChain.xml><?xml version="1.0" encoding="utf-8"?>
<calcChain xmlns="http://schemas.openxmlformats.org/spreadsheetml/2006/main">
  <c r="CL3" i="2" l="1"/>
  <c r="CL4" i="2"/>
  <c r="CL5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3" i="2"/>
  <c r="CL34" i="2"/>
  <c r="CL35" i="2"/>
  <c r="CL36" i="2"/>
  <c r="CL37" i="2"/>
  <c r="CL38" i="2"/>
  <c r="CL39" i="2"/>
  <c r="CL40" i="2"/>
  <c r="CL41" i="2"/>
  <c r="CL42" i="2"/>
  <c r="CL43" i="2"/>
  <c r="CL44" i="2"/>
  <c r="CL45" i="2"/>
  <c r="CL46" i="2"/>
  <c r="CL47" i="2"/>
  <c r="CL48" i="2"/>
  <c r="CL49" i="2"/>
  <c r="CL50" i="2"/>
  <c r="CL51" i="2"/>
  <c r="CL52" i="2"/>
  <c r="CL53" i="2"/>
  <c r="CL54" i="2"/>
  <c r="CL55" i="2"/>
  <c r="CL56" i="2"/>
  <c r="CL57" i="2"/>
  <c r="CL58" i="2"/>
  <c r="CL59" i="2"/>
  <c r="CL60" i="2"/>
  <c r="CL61" i="2"/>
  <c r="CL62" i="2"/>
  <c r="CL63" i="2"/>
  <c r="CL64" i="2"/>
  <c r="CL65" i="2"/>
  <c r="CL66" i="2"/>
  <c r="CL67" i="2"/>
  <c r="CL68" i="2"/>
  <c r="CL69" i="2"/>
  <c r="CL70" i="2"/>
  <c r="CL71" i="2"/>
  <c r="CL72" i="2"/>
  <c r="CL73" i="2"/>
  <c r="CL74" i="2"/>
  <c r="CL75" i="2"/>
  <c r="CL76" i="2"/>
  <c r="CL77" i="2"/>
  <c r="CL78" i="2"/>
  <c r="CL79" i="2"/>
  <c r="CL80" i="2"/>
  <c r="CL81" i="2"/>
  <c r="CL82" i="2"/>
  <c r="CL83" i="2"/>
  <c r="CL84" i="2"/>
  <c r="CL85" i="2"/>
  <c r="CL86" i="2"/>
  <c r="CL87" i="2"/>
  <c r="CL88" i="2"/>
  <c r="CL89" i="2"/>
  <c r="CL90" i="2"/>
  <c r="CL91" i="2"/>
  <c r="CL92" i="2"/>
  <c r="CL93" i="2"/>
  <c r="CL94" i="2"/>
  <c r="CL95" i="2"/>
  <c r="CL96" i="2"/>
  <c r="CL97" i="2"/>
  <c r="CL98" i="2"/>
  <c r="CL99" i="2"/>
  <c r="CL100" i="2"/>
  <c r="CL101" i="2"/>
  <c r="CL102" i="2"/>
  <c r="CL103" i="2"/>
  <c r="CL104" i="2"/>
  <c r="CL105" i="2"/>
  <c r="CL106" i="2"/>
  <c r="CL107" i="2"/>
  <c r="CL108" i="2"/>
  <c r="CL109" i="2"/>
  <c r="CL110" i="2"/>
  <c r="CL111" i="2"/>
  <c r="CL112" i="2"/>
  <c r="CL113" i="2"/>
  <c r="CL114" i="2"/>
  <c r="CL115" i="2"/>
  <c r="CL116" i="2"/>
  <c r="CL117" i="2"/>
  <c r="CL118" i="2"/>
  <c r="CL119" i="2"/>
  <c r="CL120" i="2"/>
  <c r="CL121" i="2"/>
  <c r="CL122" i="2"/>
  <c r="CL123" i="2"/>
  <c r="CL124" i="2"/>
  <c r="CL125" i="2"/>
  <c r="CL126" i="2"/>
  <c r="CL127" i="2"/>
  <c r="CL128" i="2"/>
  <c r="CL129" i="2"/>
  <c r="CL130" i="2"/>
  <c r="CL131" i="2"/>
  <c r="CL132" i="2"/>
  <c r="CL133" i="2"/>
  <c r="CL134" i="2"/>
  <c r="CL135" i="2"/>
  <c r="CL136" i="2"/>
  <c r="CL137" i="2"/>
  <c r="CL138" i="2"/>
  <c r="CL139" i="2"/>
  <c r="CL140" i="2"/>
  <c r="CL141" i="2"/>
  <c r="CL142" i="2"/>
  <c r="CL143" i="2"/>
  <c r="CL144" i="2"/>
  <c r="CL145" i="2"/>
  <c r="CL146" i="2"/>
  <c r="CL147" i="2"/>
  <c r="CL148" i="2"/>
  <c r="CL149" i="2"/>
  <c r="CL150" i="2"/>
  <c r="CL151" i="2"/>
  <c r="CL152" i="2"/>
  <c r="CL153" i="2"/>
  <c r="CL154" i="2"/>
  <c r="CL155" i="2"/>
  <c r="CL156" i="2"/>
  <c r="CL157" i="2"/>
  <c r="CL158" i="2"/>
  <c r="CL159" i="2"/>
  <c r="CL160" i="2"/>
  <c r="CL161" i="2"/>
  <c r="CL162" i="2"/>
  <c r="CL163" i="2"/>
  <c r="CL164" i="2"/>
  <c r="CL165" i="2"/>
  <c r="CL166" i="2"/>
  <c r="CL167" i="2"/>
  <c r="CL168" i="2"/>
  <c r="CL169" i="2"/>
  <c r="CL170" i="2"/>
  <c r="CL171" i="2"/>
  <c r="CL172" i="2"/>
  <c r="CL173" i="2"/>
  <c r="CL174" i="2"/>
  <c r="CL175" i="2"/>
  <c r="CL176" i="2"/>
  <c r="CL177" i="2"/>
  <c r="CL178" i="2"/>
  <c r="CL179" i="2"/>
  <c r="CL180" i="2"/>
  <c r="CL181" i="2"/>
  <c r="CL182" i="2"/>
  <c r="CL183" i="2"/>
  <c r="CL184" i="2"/>
  <c r="CL185" i="2"/>
  <c r="CL186" i="2"/>
  <c r="CL187" i="2"/>
  <c r="CL188" i="2"/>
  <c r="CL189" i="2"/>
  <c r="CL190" i="2"/>
  <c r="CL191" i="2"/>
  <c r="CL192" i="2"/>
  <c r="CL193" i="2"/>
  <c r="CL194" i="2"/>
  <c r="CL195" i="2"/>
  <c r="CL196" i="2"/>
  <c r="CL197" i="2"/>
  <c r="CL198" i="2"/>
  <c r="CL199" i="2"/>
  <c r="CL200" i="2"/>
  <c r="CL201" i="2"/>
  <c r="CL202" i="2"/>
  <c r="CL203" i="2"/>
  <c r="CL204" i="2"/>
  <c r="CL205" i="2"/>
  <c r="CL206" i="2"/>
  <c r="CL207" i="2"/>
  <c r="CL208" i="2"/>
  <c r="CL209" i="2"/>
  <c r="CL210" i="2"/>
  <c r="CL211" i="2"/>
  <c r="CL212" i="2"/>
  <c r="CL213" i="2"/>
  <c r="CL214" i="2"/>
  <c r="CL215" i="2"/>
  <c r="CL216" i="2"/>
  <c r="CL217" i="2"/>
  <c r="CL218" i="2"/>
  <c r="CL219" i="2"/>
  <c r="CL220" i="2"/>
  <c r="CL221" i="2"/>
  <c r="CL222" i="2"/>
  <c r="CL223" i="2"/>
  <c r="CL224" i="2"/>
  <c r="CL225" i="2"/>
  <c r="CL226" i="2"/>
  <c r="CL227" i="2"/>
  <c r="CL228" i="2"/>
  <c r="CL229" i="2"/>
  <c r="CL230" i="2"/>
  <c r="CL231" i="2"/>
  <c r="CL232" i="2"/>
  <c r="CL233" i="2"/>
  <c r="CL234" i="2"/>
  <c r="CL235" i="2"/>
  <c r="CL236" i="2"/>
  <c r="CL237" i="2"/>
  <c r="CL238" i="2"/>
  <c r="CL239" i="2"/>
  <c r="CL240" i="2"/>
  <c r="CL241" i="2"/>
  <c r="CL242" i="2"/>
  <c r="CL243" i="2"/>
  <c r="CL244" i="2"/>
  <c r="CL245" i="2"/>
  <c r="CL246" i="2"/>
  <c r="CL247" i="2"/>
  <c r="CL248" i="2"/>
  <c r="CL249" i="2"/>
  <c r="CL250" i="2"/>
  <c r="CL251" i="2"/>
  <c r="CL252" i="2"/>
  <c r="CL253" i="2"/>
  <c r="CL254" i="2"/>
  <c r="CL255" i="2"/>
  <c r="CL256" i="2"/>
  <c r="CL257" i="2"/>
  <c r="CL258" i="2"/>
  <c r="CL259" i="2"/>
  <c r="CL260" i="2"/>
  <c r="CL261" i="2"/>
  <c r="CL262" i="2"/>
  <c r="CL263" i="2"/>
  <c r="CL264" i="2"/>
  <c r="CL265" i="2"/>
  <c r="CL266" i="2"/>
  <c r="CL267" i="2"/>
  <c r="CL268" i="2"/>
  <c r="CL269" i="2"/>
  <c r="CL270" i="2"/>
  <c r="CL271" i="2"/>
  <c r="CL272" i="2"/>
  <c r="CL273" i="2"/>
  <c r="CL274" i="2"/>
  <c r="CL275" i="2"/>
  <c r="CL276" i="2"/>
  <c r="CL277" i="2"/>
  <c r="CL278" i="2"/>
  <c r="CL279" i="2"/>
  <c r="CL280" i="2"/>
  <c r="CL281" i="2"/>
  <c r="CL282" i="2"/>
  <c r="CL283" i="2"/>
  <c r="CL284" i="2"/>
  <c r="CL285" i="2"/>
  <c r="CL286" i="2"/>
  <c r="CL287" i="2"/>
  <c r="CL288" i="2"/>
  <c r="CL289" i="2"/>
  <c r="CL290" i="2"/>
  <c r="CL291" i="2"/>
  <c r="CL292" i="2"/>
  <c r="CL293" i="2"/>
  <c r="CL294" i="2"/>
  <c r="CL295" i="2"/>
  <c r="CL296" i="2"/>
  <c r="CL297" i="2"/>
  <c r="CL298" i="2"/>
  <c r="CL299" i="2"/>
  <c r="CL300" i="2"/>
  <c r="CL301" i="2"/>
  <c r="CL302" i="2"/>
  <c r="CL303" i="2"/>
  <c r="CL304" i="2"/>
  <c r="CL305" i="2"/>
  <c r="CL306" i="2"/>
  <c r="CL307" i="2"/>
  <c r="CL308" i="2"/>
  <c r="CL309" i="2"/>
  <c r="CL310" i="2"/>
  <c r="CL311" i="2"/>
  <c r="CL312" i="2"/>
  <c r="CL313" i="2"/>
  <c r="CL314" i="2"/>
  <c r="CL315" i="2"/>
  <c r="CL316" i="2"/>
  <c r="CL317" i="2"/>
  <c r="CL318" i="2"/>
  <c r="CL319" i="2"/>
  <c r="CL320" i="2"/>
  <c r="CL321" i="2"/>
  <c r="CL322" i="2"/>
  <c r="CL323" i="2"/>
  <c r="CL324" i="2"/>
  <c r="CL325" i="2"/>
  <c r="CL326" i="2"/>
  <c r="CL327" i="2"/>
  <c r="CL328" i="2"/>
  <c r="CL329" i="2"/>
  <c r="CL330" i="2"/>
  <c r="CL331" i="2"/>
  <c r="CL332" i="2"/>
  <c r="CL333" i="2"/>
  <c r="CL334" i="2"/>
  <c r="CL335" i="2"/>
  <c r="CL336" i="2"/>
  <c r="CL337" i="2"/>
  <c r="CL338" i="2"/>
  <c r="CL339" i="2"/>
  <c r="CL340" i="2"/>
  <c r="CL341" i="2"/>
  <c r="CL342" i="2"/>
  <c r="CL343" i="2"/>
  <c r="CL344" i="2"/>
  <c r="CL345" i="2"/>
  <c r="CL346" i="2"/>
  <c r="CL347" i="2"/>
  <c r="CL348" i="2"/>
  <c r="CL349" i="2"/>
  <c r="CL350" i="2"/>
  <c r="CL351" i="2"/>
  <c r="CL352" i="2"/>
  <c r="CL353" i="2"/>
  <c r="CL354" i="2"/>
  <c r="CL355" i="2"/>
  <c r="CL356" i="2"/>
  <c r="CL357" i="2"/>
  <c r="CL358" i="2"/>
  <c r="CL359" i="2"/>
  <c r="CL360" i="2"/>
  <c r="CL361" i="2"/>
  <c r="CL2" i="2"/>
  <c r="CK3" i="2"/>
  <c r="CK4" i="2"/>
  <c r="CK5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K23" i="2"/>
  <c r="CK24" i="2"/>
  <c r="CK25" i="2"/>
  <c r="CK26" i="2"/>
  <c r="CK27" i="2"/>
  <c r="CK28" i="2"/>
  <c r="CK29" i="2"/>
  <c r="CK30" i="2"/>
  <c r="CK31" i="2"/>
  <c r="CK32" i="2"/>
  <c r="CK33" i="2"/>
  <c r="CK34" i="2"/>
  <c r="CK35" i="2"/>
  <c r="CK36" i="2"/>
  <c r="CK37" i="2"/>
  <c r="CK38" i="2"/>
  <c r="CK39" i="2"/>
  <c r="CK40" i="2"/>
  <c r="CK41" i="2"/>
  <c r="CK42" i="2"/>
  <c r="CK43" i="2"/>
  <c r="CK44" i="2"/>
  <c r="CK45" i="2"/>
  <c r="CK46" i="2"/>
  <c r="CK47" i="2"/>
  <c r="CK48" i="2"/>
  <c r="CK49" i="2"/>
  <c r="CK50" i="2"/>
  <c r="CK51" i="2"/>
  <c r="CK52" i="2"/>
  <c r="CK53" i="2"/>
  <c r="CK54" i="2"/>
  <c r="CK55" i="2"/>
  <c r="CK56" i="2"/>
  <c r="CK57" i="2"/>
  <c r="CK58" i="2"/>
  <c r="CK59" i="2"/>
  <c r="CK60" i="2"/>
  <c r="CK61" i="2"/>
  <c r="CK62" i="2"/>
  <c r="CK63" i="2"/>
  <c r="CK64" i="2"/>
  <c r="CK65" i="2"/>
  <c r="CK66" i="2"/>
  <c r="CK67" i="2"/>
  <c r="CK68" i="2"/>
  <c r="CK69" i="2"/>
  <c r="CK70" i="2"/>
  <c r="CK71" i="2"/>
  <c r="CK72" i="2"/>
  <c r="CK73" i="2"/>
  <c r="CK74" i="2"/>
  <c r="CK75" i="2"/>
  <c r="CK76" i="2"/>
  <c r="CK77" i="2"/>
  <c r="CK78" i="2"/>
  <c r="CK79" i="2"/>
  <c r="CK80" i="2"/>
  <c r="CK81" i="2"/>
  <c r="CK82" i="2"/>
  <c r="CK83" i="2"/>
  <c r="CK84" i="2"/>
  <c r="CK85" i="2"/>
  <c r="CK86" i="2"/>
  <c r="CK87" i="2"/>
  <c r="CK88" i="2"/>
  <c r="CK89" i="2"/>
  <c r="CK90" i="2"/>
  <c r="CK91" i="2"/>
  <c r="CK92" i="2"/>
  <c r="CK93" i="2"/>
  <c r="CK94" i="2"/>
  <c r="CK95" i="2"/>
  <c r="CK96" i="2"/>
  <c r="CK97" i="2"/>
  <c r="CK98" i="2"/>
  <c r="CK99" i="2"/>
  <c r="CK100" i="2"/>
  <c r="CK101" i="2"/>
  <c r="CK102" i="2"/>
  <c r="CK103" i="2"/>
  <c r="CK104" i="2"/>
  <c r="CK105" i="2"/>
  <c r="CK106" i="2"/>
  <c r="CK107" i="2"/>
  <c r="CK108" i="2"/>
  <c r="CK109" i="2"/>
  <c r="CK110" i="2"/>
  <c r="CK111" i="2"/>
  <c r="CK112" i="2"/>
  <c r="CK113" i="2"/>
  <c r="CK114" i="2"/>
  <c r="CK115" i="2"/>
  <c r="CK116" i="2"/>
  <c r="CK117" i="2"/>
  <c r="CK118" i="2"/>
  <c r="CK119" i="2"/>
  <c r="CK120" i="2"/>
  <c r="CK121" i="2"/>
  <c r="CK122" i="2"/>
  <c r="CK123" i="2"/>
  <c r="CK124" i="2"/>
  <c r="CK125" i="2"/>
  <c r="CK126" i="2"/>
  <c r="CK127" i="2"/>
  <c r="CK128" i="2"/>
  <c r="CK129" i="2"/>
  <c r="CK130" i="2"/>
  <c r="CK131" i="2"/>
  <c r="CK132" i="2"/>
  <c r="CK133" i="2"/>
  <c r="CK134" i="2"/>
  <c r="CK135" i="2"/>
  <c r="CK136" i="2"/>
  <c r="CK137" i="2"/>
  <c r="CK138" i="2"/>
  <c r="CK139" i="2"/>
  <c r="CK140" i="2"/>
  <c r="CK141" i="2"/>
  <c r="CK142" i="2"/>
  <c r="CK143" i="2"/>
  <c r="CK144" i="2"/>
  <c r="CK145" i="2"/>
  <c r="CK146" i="2"/>
  <c r="CK147" i="2"/>
  <c r="CK148" i="2"/>
  <c r="CK149" i="2"/>
  <c r="CK150" i="2"/>
  <c r="CK151" i="2"/>
  <c r="CK152" i="2"/>
  <c r="CK153" i="2"/>
  <c r="CK154" i="2"/>
  <c r="CK155" i="2"/>
  <c r="CK156" i="2"/>
  <c r="CK157" i="2"/>
  <c r="CK158" i="2"/>
  <c r="CK159" i="2"/>
  <c r="CK160" i="2"/>
  <c r="CK161" i="2"/>
  <c r="CK162" i="2"/>
  <c r="CK163" i="2"/>
  <c r="CK164" i="2"/>
  <c r="CK165" i="2"/>
  <c r="CK166" i="2"/>
  <c r="CK167" i="2"/>
  <c r="CK168" i="2"/>
  <c r="CK169" i="2"/>
  <c r="CK170" i="2"/>
  <c r="CK171" i="2"/>
  <c r="CK172" i="2"/>
  <c r="CK173" i="2"/>
  <c r="CK174" i="2"/>
  <c r="CK175" i="2"/>
  <c r="CK176" i="2"/>
  <c r="CK177" i="2"/>
  <c r="CK178" i="2"/>
  <c r="CK179" i="2"/>
  <c r="CK180" i="2"/>
  <c r="CK181" i="2"/>
  <c r="CK182" i="2"/>
  <c r="CK183" i="2"/>
  <c r="CK184" i="2"/>
  <c r="CK185" i="2"/>
  <c r="CK186" i="2"/>
  <c r="CK187" i="2"/>
  <c r="CK188" i="2"/>
  <c r="CK189" i="2"/>
  <c r="CK190" i="2"/>
  <c r="CK191" i="2"/>
  <c r="CK192" i="2"/>
  <c r="CK193" i="2"/>
  <c r="CK194" i="2"/>
  <c r="CK195" i="2"/>
  <c r="CK196" i="2"/>
  <c r="CK197" i="2"/>
  <c r="CK198" i="2"/>
  <c r="CK199" i="2"/>
  <c r="CK200" i="2"/>
  <c r="CK201" i="2"/>
  <c r="CK202" i="2"/>
  <c r="CK203" i="2"/>
  <c r="CK204" i="2"/>
  <c r="CK205" i="2"/>
  <c r="CK206" i="2"/>
  <c r="CK207" i="2"/>
  <c r="CK208" i="2"/>
  <c r="CK209" i="2"/>
  <c r="CK210" i="2"/>
  <c r="CK211" i="2"/>
  <c r="CK212" i="2"/>
  <c r="CK213" i="2"/>
  <c r="CK214" i="2"/>
  <c r="CK215" i="2"/>
  <c r="CK216" i="2"/>
  <c r="CK217" i="2"/>
  <c r="CK218" i="2"/>
  <c r="CK219" i="2"/>
  <c r="CK220" i="2"/>
  <c r="CK221" i="2"/>
  <c r="CK222" i="2"/>
  <c r="CK223" i="2"/>
  <c r="CK224" i="2"/>
  <c r="CK225" i="2"/>
  <c r="CK226" i="2"/>
  <c r="CK227" i="2"/>
  <c r="CK228" i="2"/>
  <c r="CK229" i="2"/>
  <c r="CK230" i="2"/>
  <c r="CK231" i="2"/>
  <c r="CK232" i="2"/>
  <c r="CK233" i="2"/>
  <c r="CK234" i="2"/>
  <c r="CK235" i="2"/>
  <c r="CK236" i="2"/>
  <c r="CK237" i="2"/>
  <c r="CK238" i="2"/>
  <c r="CK239" i="2"/>
  <c r="CK240" i="2"/>
  <c r="CK241" i="2"/>
  <c r="CK242" i="2"/>
  <c r="CK243" i="2"/>
  <c r="CK244" i="2"/>
  <c r="CK245" i="2"/>
  <c r="CK246" i="2"/>
  <c r="CK247" i="2"/>
  <c r="CK248" i="2"/>
  <c r="CK249" i="2"/>
  <c r="CK250" i="2"/>
  <c r="CK251" i="2"/>
  <c r="CK252" i="2"/>
  <c r="CK253" i="2"/>
  <c r="CK254" i="2"/>
  <c r="CK255" i="2"/>
  <c r="CK256" i="2"/>
  <c r="CK257" i="2"/>
  <c r="CK258" i="2"/>
  <c r="CK259" i="2"/>
  <c r="CK260" i="2"/>
  <c r="CK261" i="2"/>
  <c r="CK262" i="2"/>
  <c r="CK263" i="2"/>
  <c r="CK264" i="2"/>
  <c r="CK265" i="2"/>
  <c r="CK266" i="2"/>
  <c r="CK267" i="2"/>
  <c r="CK268" i="2"/>
  <c r="CK269" i="2"/>
  <c r="CK270" i="2"/>
  <c r="CK271" i="2"/>
  <c r="CK272" i="2"/>
  <c r="CK273" i="2"/>
  <c r="CK274" i="2"/>
  <c r="CK275" i="2"/>
  <c r="CK276" i="2"/>
  <c r="CK277" i="2"/>
  <c r="CK278" i="2"/>
  <c r="CK279" i="2"/>
  <c r="CK280" i="2"/>
  <c r="CK281" i="2"/>
  <c r="CK282" i="2"/>
  <c r="CK283" i="2"/>
  <c r="CK284" i="2"/>
  <c r="CK285" i="2"/>
  <c r="CK286" i="2"/>
  <c r="CK287" i="2"/>
  <c r="CK288" i="2"/>
  <c r="CK289" i="2"/>
  <c r="CK290" i="2"/>
  <c r="CK291" i="2"/>
  <c r="CK292" i="2"/>
  <c r="CK293" i="2"/>
  <c r="CK294" i="2"/>
  <c r="CK295" i="2"/>
  <c r="CK296" i="2"/>
  <c r="CK297" i="2"/>
  <c r="CK298" i="2"/>
  <c r="CK299" i="2"/>
  <c r="CK300" i="2"/>
  <c r="CK301" i="2"/>
  <c r="CK302" i="2"/>
  <c r="CK303" i="2"/>
  <c r="CK304" i="2"/>
  <c r="CK305" i="2"/>
  <c r="CK306" i="2"/>
  <c r="CK307" i="2"/>
  <c r="CK308" i="2"/>
  <c r="CK309" i="2"/>
  <c r="CK310" i="2"/>
  <c r="CK311" i="2"/>
  <c r="CK312" i="2"/>
  <c r="CK313" i="2"/>
  <c r="CK314" i="2"/>
  <c r="CK315" i="2"/>
  <c r="CK316" i="2"/>
  <c r="CK317" i="2"/>
  <c r="CK318" i="2"/>
  <c r="CK319" i="2"/>
  <c r="CK320" i="2"/>
  <c r="CK321" i="2"/>
  <c r="CK322" i="2"/>
  <c r="CK323" i="2"/>
  <c r="CK324" i="2"/>
  <c r="CK325" i="2"/>
  <c r="CK326" i="2"/>
  <c r="CK327" i="2"/>
  <c r="CK328" i="2"/>
  <c r="CK329" i="2"/>
  <c r="CK330" i="2"/>
  <c r="CK331" i="2"/>
  <c r="CK332" i="2"/>
  <c r="CK333" i="2"/>
  <c r="CK334" i="2"/>
  <c r="CK335" i="2"/>
  <c r="CK336" i="2"/>
  <c r="CK337" i="2"/>
  <c r="CK338" i="2"/>
  <c r="CK339" i="2"/>
  <c r="CK340" i="2"/>
  <c r="CK341" i="2"/>
  <c r="CK342" i="2"/>
  <c r="CK343" i="2"/>
  <c r="CK344" i="2"/>
  <c r="CK345" i="2"/>
  <c r="CK346" i="2"/>
  <c r="CK347" i="2"/>
  <c r="CK348" i="2"/>
  <c r="CK349" i="2"/>
  <c r="CK350" i="2"/>
  <c r="CK351" i="2"/>
  <c r="CK352" i="2"/>
  <c r="CK353" i="2"/>
  <c r="CK354" i="2"/>
  <c r="CK355" i="2"/>
  <c r="CK356" i="2"/>
  <c r="CK357" i="2"/>
  <c r="CK358" i="2"/>
  <c r="CK359" i="2"/>
  <c r="CK360" i="2"/>
  <c r="CK361" i="2"/>
  <c r="CK2" i="2"/>
  <c r="CJ3" i="2"/>
  <c r="CJ4" i="2"/>
  <c r="CJ5" i="2"/>
  <c r="CJ6" i="2"/>
  <c r="CJ7" i="2"/>
  <c r="CJ8" i="2"/>
  <c r="CJ9" i="2"/>
  <c r="CJ10" i="2"/>
  <c r="CJ11" i="2"/>
  <c r="CJ12" i="2"/>
  <c r="CJ13" i="2"/>
  <c r="CJ14" i="2"/>
  <c r="CJ15" i="2"/>
  <c r="CJ16" i="2"/>
  <c r="CJ17" i="2"/>
  <c r="CJ18" i="2"/>
  <c r="CJ19" i="2"/>
  <c r="CJ20" i="2"/>
  <c r="CJ21" i="2"/>
  <c r="CJ22" i="2"/>
  <c r="CJ23" i="2"/>
  <c r="CJ24" i="2"/>
  <c r="CJ25" i="2"/>
  <c r="CJ26" i="2"/>
  <c r="CJ27" i="2"/>
  <c r="CJ28" i="2"/>
  <c r="CJ29" i="2"/>
  <c r="CJ30" i="2"/>
  <c r="CJ31" i="2"/>
  <c r="CJ32" i="2"/>
  <c r="CJ33" i="2"/>
  <c r="CJ34" i="2"/>
  <c r="CJ35" i="2"/>
  <c r="CJ36" i="2"/>
  <c r="CJ37" i="2"/>
  <c r="CJ38" i="2"/>
  <c r="CJ39" i="2"/>
  <c r="CJ40" i="2"/>
  <c r="CJ41" i="2"/>
  <c r="CJ42" i="2"/>
  <c r="CJ43" i="2"/>
  <c r="CJ44" i="2"/>
  <c r="CJ45" i="2"/>
  <c r="CJ46" i="2"/>
  <c r="CJ47" i="2"/>
  <c r="CJ48" i="2"/>
  <c r="CJ49" i="2"/>
  <c r="CJ50" i="2"/>
  <c r="CJ51" i="2"/>
  <c r="CJ52" i="2"/>
  <c r="CJ53" i="2"/>
  <c r="CJ54" i="2"/>
  <c r="CJ55" i="2"/>
  <c r="CJ56" i="2"/>
  <c r="CJ57" i="2"/>
  <c r="CJ58" i="2"/>
  <c r="CJ59" i="2"/>
  <c r="CJ60" i="2"/>
  <c r="CJ61" i="2"/>
  <c r="CJ62" i="2"/>
  <c r="CJ63" i="2"/>
  <c r="CJ64" i="2"/>
  <c r="CJ65" i="2"/>
  <c r="CJ66" i="2"/>
  <c r="CJ67" i="2"/>
  <c r="CJ68" i="2"/>
  <c r="CJ69" i="2"/>
  <c r="CJ70" i="2"/>
  <c r="CJ71" i="2"/>
  <c r="CJ72" i="2"/>
  <c r="CJ73" i="2"/>
  <c r="CJ74" i="2"/>
  <c r="CJ75" i="2"/>
  <c r="CJ76" i="2"/>
  <c r="CJ77" i="2"/>
  <c r="CJ78" i="2"/>
  <c r="CJ79" i="2"/>
  <c r="CJ80" i="2"/>
  <c r="CJ81" i="2"/>
  <c r="CJ82" i="2"/>
  <c r="CJ83" i="2"/>
  <c r="CJ84" i="2"/>
  <c r="CJ85" i="2"/>
  <c r="CJ86" i="2"/>
  <c r="CJ87" i="2"/>
  <c r="CJ88" i="2"/>
  <c r="CJ89" i="2"/>
  <c r="CJ90" i="2"/>
  <c r="CJ91" i="2"/>
  <c r="CJ92" i="2"/>
  <c r="CJ93" i="2"/>
  <c r="CJ94" i="2"/>
  <c r="CJ95" i="2"/>
  <c r="CJ96" i="2"/>
  <c r="CJ97" i="2"/>
  <c r="CJ98" i="2"/>
  <c r="CJ99" i="2"/>
  <c r="CJ100" i="2"/>
  <c r="CJ101" i="2"/>
  <c r="CJ102" i="2"/>
  <c r="CJ103" i="2"/>
  <c r="CJ104" i="2"/>
  <c r="CJ105" i="2"/>
  <c r="CJ106" i="2"/>
  <c r="CJ107" i="2"/>
  <c r="CJ108" i="2"/>
  <c r="CJ109" i="2"/>
  <c r="CJ110" i="2"/>
  <c r="CJ111" i="2"/>
  <c r="CJ112" i="2"/>
  <c r="CJ113" i="2"/>
  <c r="CJ114" i="2"/>
  <c r="CJ115" i="2"/>
  <c r="CJ116" i="2"/>
  <c r="CJ117" i="2"/>
  <c r="CJ118" i="2"/>
  <c r="CJ119" i="2"/>
  <c r="CJ120" i="2"/>
  <c r="CJ121" i="2"/>
  <c r="CJ122" i="2"/>
  <c r="CJ123" i="2"/>
  <c r="CJ124" i="2"/>
  <c r="CJ125" i="2"/>
  <c r="CJ126" i="2"/>
  <c r="CJ127" i="2"/>
  <c r="CJ128" i="2"/>
  <c r="CJ129" i="2"/>
  <c r="CJ130" i="2"/>
  <c r="CJ131" i="2"/>
  <c r="CJ132" i="2"/>
  <c r="CJ133" i="2"/>
  <c r="CJ134" i="2"/>
  <c r="CJ135" i="2"/>
  <c r="CJ136" i="2"/>
  <c r="CJ137" i="2"/>
  <c r="CJ138" i="2"/>
  <c r="CJ139" i="2"/>
  <c r="CJ140" i="2"/>
  <c r="CJ141" i="2"/>
  <c r="CJ142" i="2"/>
  <c r="CJ143" i="2"/>
  <c r="CJ144" i="2"/>
  <c r="CJ145" i="2"/>
  <c r="CJ146" i="2"/>
  <c r="CJ147" i="2"/>
  <c r="CJ148" i="2"/>
  <c r="CJ149" i="2"/>
  <c r="CJ150" i="2"/>
  <c r="CJ151" i="2"/>
  <c r="CJ152" i="2"/>
  <c r="CJ153" i="2"/>
  <c r="CJ154" i="2"/>
  <c r="CJ155" i="2"/>
  <c r="CJ156" i="2"/>
  <c r="CJ157" i="2"/>
  <c r="CJ158" i="2"/>
  <c r="CJ159" i="2"/>
  <c r="CJ160" i="2"/>
  <c r="CJ161" i="2"/>
  <c r="CJ162" i="2"/>
  <c r="CJ163" i="2"/>
  <c r="CJ164" i="2"/>
  <c r="CJ165" i="2"/>
  <c r="CJ166" i="2"/>
  <c r="CJ167" i="2"/>
  <c r="CJ168" i="2"/>
  <c r="CJ169" i="2"/>
  <c r="CJ170" i="2"/>
  <c r="CJ171" i="2"/>
  <c r="CJ172" i="2"/>
  <c r="CJ173" i="2"/>
  <c r="CJ174" i="2"/>
  <c r="CJ175" i="2"/>
  <c r="CJ176" i="2"/>
  <c r="CJ177" i="2"/>
  <c r="CJ178" i="2"/>
  <c r="CJ179" i="2"/>
  <c r="CJ180" i="2"/>
  <c r="CJ181" i="2"/>
  <c r="CJ182" i="2"/>
  <c r="CJ183" i="2"/>
  <c r="CJ184" i="2"/>
  <c r="CJ185" i="2"/>
  <c r="CJ186" i="2"/>
  <c r="CJ187" i="2"/>
  <c r="CJ188" i="2"/>
  <c r="CJ189" i="2"/>
  <c r="CJ190" i="2"/>
  <c r="CJ191" i="2"/>
  <c r="CJ192" i="2"/>
  <c r="CJ193" i="2"/>
  <c r="CJ194" i="2"/>
  <c r="CJ195" i="2"/>
  <c r="CJ196" i="2"/>
  <c r="CJ197" i="2"/>
  <c r="CJ198" i="2"/>
  <c r="CJ199" i="2"/>
  <c r="CJ200" i="2"/>
  <c r="CJ201" i="2"/>
  <c r="CJ202" i="2"/>
  <c r="CJ203" i="2"/>
  <c r="CJ204" i="2"/>
  <c r="CJ205" i="2"/>
  <c r="CJ206" i="2"/>
  <c r="CJ207" i="2"/>
  <c r="CJ208" i="2"/>
  <c r="CJ209" i="2"/>
  <c r="CJ210" i="2"/>
  <c r="CJ211" i="2"/>
  <c r="CJ212" i="2"/>
  <c r="CJ213" i="2"/>
  <c r="CJ214" i="2"/>
  <c r="CJ215" i="2"/>
  <c r="CJ216" i="2"/>
  <c r="CJ217" i="2"/>
  <c r="CJ218" i="2"/>
  <c r="CJ219" i="2"/>
  <c r="CJ220" i="2"/>
  <c r="CJ221" i="2"/>
  <c r="CJ222" i="2"/>
  <c r="CJ223" i="2"/>
  <c r="CJ224" i="2"/>
  <c r="CJ225" i="2"/>
  <c r="CJ226" i="2"/>
  <c r="CJ227" i="2"/>
  <c r="CJ228" i="2"/>
  <c r="CJ229" i="2"/>
  <c r="CJ230" i="2"/>
  <c r="CJ231" i="2"/>
  <c r="CJ232" i="2"/>
  <c r="CJ233" i="2"/>
  <c r="CJ234" i="2"/>
  <c r="CJ235" i="2"/>
  <c r="CJ236" i="2"/>
  <c r="CJ237" i="2"/>
  <c r="CJ238" i="2"/>
  <c r="CJ239" i="2"/>
  <c r="CJ240" i="2"/>
  <c r="CJ241" i="2"/>
  <c r="CJ242" i="2"/>
  <c r="CJ243" i="2"/>
  <c r="CJ244" i="2"/>
  <c r="CJ245" i="2"/>
  <c r="CJ246" i="2"/>
  <c r="CJ247" i="2"/>
  <c r="CJ248" i="2"/>
  <c r="CJ249" i="2"/>
  <c r="CJ250" i="2"/>
  <c r="CJ251" i="2"/>
  <c r="CJ252" i="2"/>
  <c r="CJ253" i="2"/>
  <c r="CJ254" i="2"/>
  <c r="CJ255" i="2"/>
  <c r="CJ256" i="2"/>
  <c r="CJ257" i="2"/>
  <c r="CJ258" i="2"/>
  <c r="CJ259" i="2"/>
  <c r="CJ260" i="2"/>
  <c r="CJ261" i="2"/>
  <c r="CJ262" i="2"/>
  <c r="CJ263" i="2"/>
  <c r="CJ264" i="2"/>
  <c r="CJ265" i="2"/>
  <c r="CJ266" i="2"/>
  <c r="CJ267" i="2"/>
  <c r="CJ268" i="2"/>
  <c r="CJ269" i="2"/>
  <c r="CJ270" i="2"/>
  <c r="CJ271" i="2"/>
  <c r="CJ272" i="2"/>
  <c r="CJ273" i="2"/>
  <c r="CJ274" i="2"/>
  <c r="CJ275" i="2"/>
  <c r="CJ276" i="2"/>
  <c r="CJ277" i="2"/>
  <c r="CJ278" i="2"/>
  <c r="CJ279" i="2"/>
  <c r="CJ280" i="2"/>
  <c r="CJ281" i="2"/>
  <c r="CJ282" i="2"/>
  <c r="CJ283" i="2"/>
  <c r="CJ284" i="2"/>
  <c r="CJ285" i="2"/>
  <c r="CJ286" i="2"/>
  <c r="CJ287" i="2"/>
  <c r="CJ288" i="2"/>
  <c r="CJ289" i="2"/>
  <c r="CJ290" i="2"/>
  <c r="CJ291" i="2"/>
  <c r="CJ292" i="2"/>
  <c r="CJ293" i="2"/>
  <c r="CJ294" i="2"/>
  <c r="CJ295" i="2"/>
  <c r="CJ296" i="2"/>
  <c r="CJ297" i="2"/>
  <c r="CJ298" i="2"/>
  <c r="CJ299" i="2"/>
  <c r="CJ300" i="2"/>
  <c r="CJ301" i="2"/>
  <c r="CJ302" i="2"/>
  <c r="CJ303" i="2"/>
  <c r="CJ304" i="2"/>
  <c r="CJ305" i="2"/>
  <c r="CJ306" i="2"/>
  <c r="CJ307" i="2"/>
  <c r="CJ308" i="2"/>
  <c r="CJ309" i="2"/>
  <c r="CJ310" i="2"/>
  <c r="CJ311" i="2"/>
  <c r="CJ312" i="2"/>
  <c r="CJ313" i="2"/>
  <c r="CJ314" i="2"/>
  <c r="CJ315" i="2"/>
  <c r="CJ316" i="2"/>
  <c r="CJ317" i="2"/>
  <c r="CJ318" i="2"/>
  <c r="CJ319" i="2"/>
  <c r="CJ320" i="2"/>
  <c r="CJ321" i="2"/>
  <c r="CJ322" i="2"/>
  <c r="CJ323" i="2"/>
  <c r="CJ324" i="2"/>
  <c r="CJ325" i="2"/>
  <c r="CJ326" i="2"/>
  <c r="CJ327" i="2"/>
  <c r="CJ328" i="2"/>
  <c r="CJ329" i="2"/>
  <c r="CJ330" i="2"/>
  <c r="CJ331" i="2"/>
  <c r="CJ332" i="2"/>
  <c r="CJ333" i="2"/>
  <c r="CJ334" i="2"/>
  <c r="CJ335" i="2"/>
  <c r="CJ336" i="2"/>
  <c r="CJ337" i="2"/>
  <c r="CJ338" i="2"/>
  <c r="CJ339" i="2"/>
  <c r="CJ340" i="2"/>
  <c r="CJ341" i="2"/>
  <c r="CJ342" i="2"/>
  <c r="CJ343" i="2"/>
  <c r="CJ344" i="2"/>
  <c r="CJ345" i="2"/>
  <c r="CJ346" i="2"/>
  <c r="CJ347" i="2"/>
  <c r="CJ348" i="2"/>
  <c r="CJ349" i="2"/>
  <c r="CJ350" i="2"/>
  <c r="CJ351" i="2"/>
  <c r="CJ352" i="2"/>
  <c r="CJ353" i="2"/>
  <c r="CJ354" i="2"/>
  <c r="CJ355" i="2"/>
  <c r="CJ356" i="2"/>
  <c r="CJ357" i="2"/>
  <c r="CJ358" i="2"/>
  <c r="CJ359" i="2"/>
  <c r="CJ360" i="2"/>
  <c r="CJ361" i="2"/>
  <c r="CJ2" i="2"/>
  <c r="CI3" i="2"/>
  <c r="CI4" i="2"/>
  <c r="CI5" i="2"/>
  <c r="CI6" i="2"/>
  <c r="CI7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I29" i="2"/>
  <c r="CI30" i="2"/>
  <c r="CI31" i="2"/>
  <c r="CI32" i="2"/>
  <c r="CI33" i="2"/>
  <c r="CI34" i="2"/>
  <c r="CI35" i="2"/>
  <c r="CI36" i="2"/>
  <c r="CI37" i="2"/>
  <c r="CI38" i="2"/>
  <c r="CI39" i="2"/>
  <c r="CI40" i="2"/>
  <c r="CI41" i="2"/>
  <c r="CI42" i="2"/>
  <c r="CI43" i="2"/>
  <c r="CI44" i="2"/>
  <c r="CI45" i="2"/>
  <c r="CI46" i="2"/>
  <c r="CI47" i="2"/>
  <c r="CI48" i="2"/>
  <c r="CI49" i="2"/>
  <c r="CI50" i="2"/>
  <c r="CI51" i="2"/>
  <c r="CI52" i="2"/>
  <c r="CI53" i="2"/>
  <c r="CI54" i="2"/>
  <c r="CI55" i="2"/>
  <c r="CI56" i="2"/>
  <c r="CI57" i="2"/>
  <c r="CI58" i="2"/>
  <c r="CI59" i="2"/>
  <c r="CI60" i="2"/>
  <c r="CI61" i="2"/>
  <c r="CI62" i="2"/>
  <c r="CI63" i="2"/>
  <c r="CI64" i="2"/>
  <c r="CI65" i="2"/>
  <c r="CI66" i="2"/>
  <c r="CI67" i="2"/>
  <c r="CI68" i="2"/>
  <c r="CI69" i="2"/>
  <c r="CI70" i="2"/>
  <c r="CI71" i="2"/>
  <c r="CI72" i="2"/>
  <c r="CI73" i="2"/>
  <c r="CI74" i="2"/>
  <c r="CI75" i="2"/>
  <c r="CI76" i="2"/>
  <c r="CI77" i="2"/>
  <c r="CI78" i="2"/>
  <c r="CI79" i="2"/>
  <c r="CI80" i="2"/>
  <c r="CI81" i="2"/>
  <c r="CI82" i="2"/>
  <c r="CI83" i="2"/>
  <c r="CI84" i="2"/>
  <c r="CI85" i="2"/>
  <c r="CI86" i="2"/>
  <c r="CI87" i="2"/>
  <c r="CI88" i="2"/>
  <c r="CI89" i="2"/>
  <c r="CI90" i="2"/>
  <c r="CI91" i="2"/>
  <c r="CI92" i="2"/>
  <c r="CI93" i="2"/>
  <c r="CI94" i="2"/>
  <c r="CI95" i="2"/>
  <c r="CI96" i="2"/>
  <c r="CI97" i="2"/>
  <c r="CI98" i="2"/>
  <c r="CI99" i="2"/>
  <c r="CI100" i="2"/>
  <c r="CI101" i="2"/>
  <c r="CI102" i="2"/>
  <c r="CI103" i="2"/>
  <c r="CI104" i="2"/>
  <c r="CI105" i="2"/>
  <c r="CI106" i="2"/>
  <c r="CI107" i="2"/>
  <c r="CI108" i="2"/>
  <c r="CI109" i="2"/>
  <c r="CI110" i="2"/>
  <c r="CI111" i="2"/>
  <c r="CI112" i="2"/>
  <c r="CI113" i="2"/>
  <c r="CI114" i="2"/>
  <c r="CI115" i="2"/>
  <c r="CI116" i="2"/>
  <c r="CI117" i="2"/>
  <c r="CI118" i="2"/>
  <c r="CI119" i="2"/>
  <c r="CI120" i="2"/>
  <c r="CI121" i="2"/>
  <c r="CI122" i="2"/>
  <c r="CI123" i="2"/>
  <c r="CI124" i="2"/>
  <c r="CI125" i="2"/>
  <c r="CI126" i="2"/>
  <c r="CI127" i="2"/>
  <c r="CI128" i="2"/>
  <c r="CI129" i="2"/>
  <c r="CI130" i="2"/>
  <c r="CI131" i="2"/>
  <c r="CI132" i="2"/>
  <c r="CI133" i="2"/>
  <c r="CI134" i="2"/>
  <c r="CI135" i="2"/>
  <c r="CI136" i="2"/>
  <c r="CI137" i="2"/>
  <c r="CI138" i="2"/>
  <c r="CI139" i="2"/>
  <c r="CI140" i="2"/>
  <c r="CI141" i="2"/>
  <c r="CI142" i="2"/>
  <c r="CI143" i="2"/>
  <c r="CI144" i="2"/>
  <c r="CI145" i="2"/>
  <c r="CI146" i="2"/>
  <c r="CI147" i="2"/>
  <c r="CI148" i="2"/>
  <c r="CI149" i="2"/>
  <c r="CI150" i="2"/>
  <c r="CI151" i="2"/>
  <c r="CI152" i="2"/>
  <c r="CI153" i="2"/>
  <c r="CI154" i="2"/>
  <c r="CI155" i="2"/>
  <c r="CI156" i="2"/>
  <c r="CI157" i="2"/>
  <c r="CI158" i="2"/>
  <c r="CI159" i="2"/>
  <c r="CI160" i="2"/>
  <c r="CI161" i="2"/>
  <c r="CI162" i="2"/>
  <c r="CI163" i="2"/>
  <c r="CI164" i="2"/>
  <c r="CI165" i="2"/>
  <c r="CI166" i="2"/>
  <c r="CI167" i="2"/>
  <c r="CI168" i="2"/>
  <c r="CI169" i="2"/>
  <c r="CI170" i="2"/>
  <c r="CI171" i="2"/>
  <c r="CI172" i="2"/>
  <c r="CI173" i="2"/>
  <c r="CI174" i="2"/>
  <c r="CI175" i="2"/>
  <c r="CI176" i="2"/>
  <c r="CI177" i="2"/>
  <c r="CI178" i="2"/>
  <c r="CI179" i="2"/>
  <c r="CI180" i="2"/>
  <c r="CI181" i="2"/>
  <c r="CI182" i="2"/>
  <c r="CI183" i="2"/>
  <c r="CI184" i="2"/>
  <c r="CI185" i="2"/>
  <c r="CI186" i="2"/>
  <c r="CI187" i="2"/>
  <c r="CI188" i="2"/>
  <c r="CI189" i="2"/>
  <c r="CI190" i="2"/>
  <c r="CI191" i="2"/>
  <c r="CI192" i="2"/>
  <c r="CI193" i="2"/>
  <c r="CI194" i="2"/>
  <c r="CI195" i="2"/>
  <c r="CI196" i="2"/>
  <c r="CI197" i="2"/>
  <c r="CI198" i="2"/>
  <c r="CI199" i="2"/>
  <c r="CI200" i="2"/>
  <c r="CI201" i="2"/>
  <c r="CI202" i="2"/>
  <c r="CI203" i="2"/>
  <c r="CI204" i="2"/>
  <c r="CI205" i="2"/>
  <c r="CI206" i="2"/>
  <c r="CI207" i="2"/>
  <c r="CI208" i="2"/>
  <c r="CI209" i="2"/>
  <c r="CI210" i="2"/>
  <c r="CI211" i="2"/>
  <c r="CI212" i="2"/>
  <c r="CI213" i="2"/>
  <c r="CI214" i="2"/>
  <c r="CI215" i="2"/>
  <c r="CI216" i="2"/>
  <c r="CI217" i="2"/>
  <c r="CI218" i="2"/>
  <c r="CI219" i="2"/>
  <c r="CI220" i="2"/>
  <c r="CI221" i="2"/>
  <c r="CI222" i="2"/>
  <c r="CI223" i="2"/>
  <c r="CI224" i="2"/>
  <c r="CI225" i="2"/>
  <c r="CI226" i="2"/>
  <c r="CI227" i="2"/>
  <c r="CI228" i="2"/>
  <c r="CI229" i="2"/>
  <c r="CI230" i="2"/>
  <c r="CI231" i="2"/>
  <c r="CI232" i="2"/>
  <c r="CI233" i="2"/>
  <c r="CI234" i="2"/>
  <c r="CI235" i="2"/>
  <c r="CI236" i="2"/>
  <c r="CI237" i="2"/>
  <c r="CI238" i="2"/>
  <c r="CI239" i="2"/>
  <c r="CI240" i="2"/>
  <c r="CI241" i="2"/>
  <c r="CI242" i="2"/>
  <c r="CI243" i="2"/>
  <c r="CI244" i="2"/>
  <c r="CI245" i="2"/>
  <c r="CI246" i="2"/>
  <c r="CI247" i="2"/>
  <c r="CI248" i="2"/>
  <c r="CI249" i="2"/>
  <c r="CI250" i="2"/>
  <c r="CI251" i="2"/>
  <c r="CI252" i="2"/>
  <c r="CI253" i="2"/>
  <c r="CI254" i="2"/>
  <c r="CI255" i="2"/>
  <c r="CI256" i="2"/>
  <c r="CI257" i="2"/>
  <c r="CI258" i="2"/>
  <c r="CI259" i="2"/>
  <c r="CI260" i="2"/>
  <c r="CI261" i="2"/>
  <c r="CI262" i="2"/>
  <c r="CI263" i="2"/>
  <c r="CI264" i="2"/>
  <c r="CI265" i="2"/>
  <c r="CI266" i="2"/>
  <c r="CI267" i="2"/>
  <c r="CI268" i="2"/>
  <c r="CI269" i="2"/>
  <c r="CI270" i="2"/>
  <c r="CI271" i="2"/>
  <c r="CI272" i="2"/>
  <c r="CI273" i="2"/>
  <c r="CI274" i="2"/>
  <c r="CI275" i="2"/>
  <c r="CI276" i="2"/>
  <c r="CI277" i="2"/>
  <c r="CI278" i="2"/>
  <c r="CI279" i="2"/>
  <c r="CI280" i="2"/>
  <c r="CI281" i="2"/>
  <c r="CI282" i="2"/>
  <c r="CI283" i="2"/>
  <c r="CI284" i="2"/>
  <c r="CI285" i="2"/>
  <c r="CI286" i="2"/>
  <c r="CI287" i="2"/>
  <c r="CI288" i="2"/>
  <c r="CI289" i="2"/>
  <c r="CI290" i="2"/>
  <c r="CI291" i="2"/>
  <c r="CI292" i="2"/>
  <c r="CI293" i="2"/>
  <c r="CI294" i="2"/>
  <c r="CI295" i="2"/>
  <c r="CI296" i="2"/>
  <c r="CI297" i="2"/>
  <c r="CI298" i="2"/>
  <c r="CI299" i="2"/>
  <c r="CI300" i="2"/>
  <c r="CI301" i="2"/>
  <c r="CI302" i="2"/>
  <c r="CI303" i="2"/>
  <c r="CI304" i="2"/>
  <c r="CI305" i="2"/>
  <c r="CI306" i="2"/>
  <c r="CI307" i="2"/>
  <c r="CI308" i="2"/>
  <c r="CI309" i="2"/>
  <c r="CI310" i="2"/>
  <c r="CI311" i="2"/>
  <c r="CI312" i="2"/>
  <c r="CI313" i="2"/>
  <c r="CI314" i="2"/>
  <c r="CI315" i="2"/>
  <c r="CI316" i="2"/>
  <c r="CI317" i="2"/>
  <c r="CI318" i="2"/>
  <c r="CI319" i="2"/>
  <c r="CI320" i="2"/>
  <c r="CI321" i="2"/>
  <c r="CI322" i="2"/>
  <c r="CI323" i="2"/>
  <c r="CI324" i="2"/>
  <c r="CI325" i="2"/>
  <c r="CI326" i="2"/>
  <c r="CI327" i="2"/>
  <c r="CI328" i="2"/>
  <c r="CI329" i="2"/>
  <c r="CI330" i="2"/>
  <c r="CI331" i="2"/>
  <c r="CI332" i="2"/>
  <c r="CI333" i="2"/>
  <c r="CI334" i="2"/>
  <c r="CI335" i="2"/>
  <c r="CI336" i="2"/>
  <c r="CI337" i="2"/>
  <c r="CI338" i="2"/>
  <c r="CI339" i="2"/>
  <c r="CI340" i="2"/>
  <c r="CI341" i="2"/>
  <c r="CI342" i="2"/>
  <c r="CI343" i="2"/>
  <c r="CI344" i="2"/>
  <c r="CI345" i="2"/>
  <c r="CI346" i="2"/>
  <c r="CI347" i="2"/>
  <c r="CI348" i="2"/>
  <c r="CI349" i="2"/>
  <c r="CI350" i="2"/>
  <c r="CI351" i="2"/>
  <c r="CI352" i="2"/>
  <c r="CI353" i="2"/>
  <c r="CI354" i="2"/>
  <c r="CI355" i="2"/>
  <c r="CI356" i="2"/>
  <c r="CI357" i="2"/>
  <c r="CI358" i="2"/>
  <c r="CI359" i="2"/>
  <c r="CI360" i="2"/>
  <c r="CI361" i="2"/>
  <c r="CI2" i="2"/>
  <c r="CH3" i="2"/>
  <c r="CH4" i="2"/>
  <c r="CH5" i="2"/>
  <c r="CH6" i="2"/>
  <c r="CH7" i="2"/>
  <c r="CH8" i="2"/>
  <c r="CH9" i="2"/>
  <c r="CH10" i="2"/>
  <c r="CH11" i="2"/>
  <c r="CH12" i="2"/>
  <c r="CH13" i="2"/>
  <c r="CH14" i="2"/>
  <c r="CH15" i="2"/>
  <c r="CH16" i="2"/>
  <c r="CH17" i="2"/>
  <c r="CH18" i="2"/>
  <c r="CH19" i="2"/>
  <c r="CH20" i="2"/>
  <c r="CH21" i="2"/>
  <c r="CH22" i="2"/>
  <c r="CH23" i="2"/>
  <c r="CH24" i="2"/>
  <c r="CH25" i="2"/>
  <c r="CH26" i="2"/>
  <c r="CH27" i="2"/>
  <c r="CH28" i="2"/>
  <c r="CH29" i="2"/>
  <c r="CH30" i="2"/>
  <c r="CH31" i="2"/>
  <c r="CH32" i="2"/>
  <c r="CH33" i="2"/>
  <c r="CH34" i="2"/>
  <c r="CH35" i="2"/>
  <c r="CH36" i="2"/>
  <c r="CH37" i="2"/>
  <c r="CH38" i="2"/>
  <c r="CH39" i="2"/>
  <c r="CH40" i="2"/>
  <c r="CH41" i="2"/>
  <c r="CH42" i="2"/>
  <c r="CH43" i="2"/>
  <c r="CH44" i="2"/>
  <c r="CH45" i="2"/>
  <c r="CH46" i="2"/>
  <c r="CH47" i="2"/>
  <c r="CH48" i="2"/>
  <c r="CH49" i="2"/>
  <c r="CH50" i="2"/>
  <c r="CH51" i="2"/>
  <c r="CH52" i="2"/>
  <c r="CH53" i="2"/>
  <c r="CH54" i="2"/>
  <c r="CH55" i="2"/>
  <c r="CH56" i="2"/>
  <c r="CH57" i="2"/>
  <c r="CH58" i="2"/>
  <c r="CH59" i="2"/>
  <c r="CH60" i="2"/>
  <c r="CH61" i="2"/>
  <c r="CH62" i="2"/>
  <c r="CH63" i="2"/>
  <c r="CH64" i="2"/>
  <c r="CH65" i="2"/>
  <c r="CH66" i="2"/>
  <c r="CH67" i="2"/>
  <c r="CH68" i="2"/>
  <c r="CH69" i="2"/>
  <c r="CH70" i="2"/>
  <c r="CH71" i="2"/>
  <c r="CH72" i="2"/>
  <c r="CH73" i="2"/>
  <c r="CH74" i="2"/>
  <c r="CH75" i="2"/>
  <c r="CH76" i="2"/>
  <c r="CH77" i="2"/>
  <c r="CH78" i="2"/>
  <c r="CH79" i="2"/>
  <c r="CH80" i="2"/>
  <c r="CH81" i="2"/>
  <c r="CH82" i="2"/>
  <c r="CH83" i="2"/>
  <c r="CH84" i="2"/>
  <c r="CH85" i="2"/>
  <c r="CH86" i="2"/>
  <c r="CH87" i="2"/>
  <c r="CH88" i="2"/>
  <c r="CH89" i="2"/>
  <c r="CH90" i="2"/>
  <c r="CH91" i="2"/>
  <c r="CH92" i="2"/>
  <c r="CH93" i="2"/>
  <c r="CH94" i="2"/>
  <c r="CH95" i="2"/>
  <c r="CH96" i="2"/>
  <c r="CH97" i="2"/>
  <c r="CH98" i="2"/>
  <c r="CH99" i="2"/>
  <c r="CH100" i="2"/>
  <c r="CH101" i="2"/>
  <c r="CH102" i="2"/>
  <c r="CH103" i="2"/>
  <c r="CH104" i="2"/>
  <c r="CH105" i="2"/>
  <c r="CH106" i="2"/>
  <c r="CH107" i="2"/>
  <c r="CH108" i="2"/>
  <c r="CH109" i="2"/>
  <c r="CH110" i="2"/>
  <c r="CH111" i="2"/>
  <c r="CH112" i="2"/>
  <c r="CH113" i="2"/>
  <c r="CH114" i="2"/>
  <c r="CH115" i="2"/>
  <c r="CH116" i="2"/>
  <c r="CH117" i="2"/>
  <c r="CH118" i="2"/>
  <c r="CH119" i="2"/>
  <c r="CH120" i="2"/>
  <c r="CH121" i="2"/>
  <c r="CH122" i="2"/>
  <c r="CH123" i="2"/>
  <c r="CH124" i="2"/>
  <c r="CH125" i="2"/>
  <c r="CH126" i="2"/>
  <c r="CH127" i="2"/>
  <c r="CH128" i="2"/>
  <c r="CH129" i="2"/>
  <c r="CH130" i="2"/>
  <c r="CH131" i="2"/>
  <c r="CH132" i="2"/>
  <c r="CH133" i="2"/>
  <c r="CH134" i="2"/>
  <c r="CH135" i="2"/>
  <c r="CH136" i="2"/>
  <c r="CH137" i="2"/>
  <c r="CH138" i="2"/>
  <c r="CH139" i="2"/>
  <c r="CH140" i="2"/>
  <c r="CH141" i="2"/>
  <c r="CH142" i="2"/>
  <c r="CH143" i="2"/>
  <c r="CH144" i="2"/>
  <c r="CH145" i="2"/>
  <c r="CH146" i="2"/>
  <c r="CH147" i="2"/>
  <c r="CH148" i="2"/>
  <c r="CH149" i="2"/>
  <c r="CH150" i="2"/>
  <c r="CH151" i="2"/>
  <c r="CH152" i="2"/>
  <c r="CH153" i="2"/>
  <c r="CH154" i="2"/>
  <c r="CH155" i="2"/>
  <c r="CH156" i="2"/>
  <c r="CH157" i="2"/>
  <c r="CH158" i="2"/>
  <c r="CH159" i="2"/>
  <c r="CH160" i="2"/>
  <c r="CH161" i="2"/>
  <c r="CH162" i="2"/>
  <c r="CH163" i="2"/>
  <c r="CH164" i="2"/>
  <c r="CH165" i="2"/>
  <c r="CH166" i="2"/>
  <c r="CH167" i="2"/>
  <c r="CH168" i="2"/>
  <c r="CH169" i="2"/>
  <c r="CH170" i="2"/>
  <c r="CH171" i="2"/>
  <c r="CH172" i="2"/>
  <c r="CH173" i="2"/>
  <c r="CH174" i="2"/>
  <c r="CH175" i="2"/>
  <c r="CH176" i="2"/>
  <c r="CH177" i="2"/>
  <c r="CH178" i="2"/>
  <c r="CH179" i="2"/>
  <c r="CH180" i="2"/>
  <c r="CH181" i="2"/>
  <c r="CH182" i="2"/>
  <c r="CH183" i="2"/>
  <c r="CH184" i="2"/>
  <c r="CH185" i="2"/>
  <c r="CH186" i="2"/>
  <c r="CH187" i="2"/>
  <c r="CH188" i="2"/>
  <c r="CH189" i="2"/>
  <c r="CH190" i="2"/>
  <c r="CH191" i="2"/>
  <c r="CH192" i="2"/>
  <c r="CH193" i="2"/>
  <c r="CH194" i="2"/>
  <c r="CH195" i="2"/>
  <c r="CH196" i="2"/>
  <c r="CH197" i="2"/>
  <c r="CH198" i="2"/>
  <c r="CH199" i="2"/>
  <c r="CH200" i="2"/>
  <c r="CH201" i="2"/>
  <c r="CH202" i="2"/>
  <c r="CH203" i="2"/>
  <c r="CH204" i="2"/>
  <c r="CH205" i="2"/>
  <c r="CH206" i="2"/>
  <c r="CH207" i="2"/>
  <c r="CH208" i="2"/>
  <c r="CH209" i="2"/>
  <c r="CH210" i="2"/>
  <c r="CH211" i="2"/>
  <c r="CH212" i="2"/>
  <c r="CH213" i="2"/>
  <c r="CH214" i="2"/>
  <c r="CH215" i="2"/>
  <c r="CH216" i="2"/>
  <c r="CH217" i="2"/>
  <c r="CH218" i="2"/>
  <c r="CH219" i="2"/>
  <c r="CH220" i="2"/>
  <c r="CH221" i="2"/>
  <c r="CH222" i="2"/>
  <c r="CH223" i="2"/>
  <c r="CH224" i="2"/>
  <c r="CH225" i="2"/>
  <c r="CH226" i="2"/>
  <c r="CH227" i="2"/>
  <c r="CH228" i="2"/>
  <c r="CH229" i="2"/>
  <c r="CH230" i="2"/>
  <c r="CH231" i="2"/>
  <c r="CH232" i="2"/>
  <c r="CH233" i="2"/>
  <c r="CH234" i="2"/>
  <c r="CH235" i="2"/>
  <c r="CH236" i="2"/>
  <c r="CH237" i="2"/>
  <c r="CH238" i="2"/>
  <c r="CH239" i="2"/>
  <c r="CH240" i="2"/>
  <c r="CH241" i="2"/>
  <c r="CH242" i="2"/>
  <c r="CH243" i="2"/>
  <c r="CH244" i="2"/>
  <c r="CH245" i="2"/>
  <c r="CH246" i="2"/>
  <c r="CH247" i="2"/>
  <c r="CH248" i="2"/>
  <c r="CH249" i="2"/>
  <c r="CH250" i="2"/>
  <c r="CH251" i="2"/>
  <c r="CH252" i="2"/>
  <c r="CH253" i="2"/>
  <c r="CH254" i="2"/>
  <c r="CH255" i="2"/>
  <c r="CH256" i="2"/>
  <c r="CH257" i="2"/>
  <c r="CH258" i="2"/>
  <c r="CH259" i="2"/>
  <c r="CH260" i="2"/>
  <c r="CH261" i="2"/>
  <c r="CH262" i="2"/>
  <c r="CH263" i="2"/>
  <c r="CH264" i="2"/>
  <c r="CH265" i="2"/>
  <c r="CH266" i="2"/>
  <c r="CH267" i="2"/>
  <c r="CH268" i="2"/>
  <c r="CH269" i="2"/>
  <c r="CH270" i="2"/>
  <c r="CH271" i="2"/>
  <c r="CH272" i="2"/>
  <c r="CH273" i="2"/>
  <c r="CH274" i="2"/>
  <c r="CH275" i="2"/>
  <c r="CH276" i="2"/>
  <c r="CH277" i="2"/>
  <c r="CH278" i="2"/>
  <c r="CH279" i="2"/>
  <c r="CH280" i="2"/>
  <c r="CH281" i="2"/>
  <c r="CH282" i="2"/>
  <c r="CH283" i="2"/>
  <c r="CH284" i="2"/>
  <c r="CH285" i="2"/>
  <c r="CH286" i="2"/>
  <c r="CH287" i="2"/>
  <c r="CH288" i="2"/>
  <c r="CH289" i="2"/>
  <c r="CH290" i="2"/>
  <c r="CH291" i="2"/>
  <c r="CH292" i="2"/>
  <c r="CH293" i="2"/>
  <c r="CH294" i="2"/>
  <c r="CH295" i="2"/>
  <c r="CH296" i="2"/>
  <c r="CH297" i="2"/>
  <c r="CH298" i="2"/>
  <c r="CH299" i="2"/>
  <c r="CH300" i="2"/>
  <c r="CH301" i="2"/>
  <c r="CH302" i="2"/>
  <c r="CH303" i="2"/>
  <c r="CH304" i="2"/>
  <c r="CH305" i="2"/>
  <c r="CH306" i="2"/>
  <c r="CH307" i="2"/>
  <c r="CH308" i="2"/>
  <c r="CH309" i="2"/>
  <c r="CH310" i="2"/>
  <c r="CH311" i="2"/>
  <c r="CH312" i="2"/>
  <c r="CH313" i="2"/>
  <c r="CH314" i="2"/>
  <c r="CH315" i="2"/>
  <c r="CH316" i="2"/>
  <c r="CH317" i="2"/>
  <c r="CH318" i="2"/>
  <c r="CH319" i="2"/>
  <c r="CH320" i="2"/>
  <c r="CH321" i="2"/>
  <c r="CH322" i="2"/>
  <c r="CH323" i="2"/>
  <c r="CH324" i="2"/>
  <c r="CH325" i="2"/>
  <c r="CH326" i="2"/>
  <c r="CH327" i="2"/>
  <c r="CH328" i="2"/>
  <c r="CH329" i="2"/>
  <c r="CH330" i="2"/>
  <c r="CH331" i="2"/>
  <c r="CH332" i="2"/>
  <c r="CH333" i="2"/>
  <c r="CH334" i="2"/>
  <c r="CH335" i="2"/>
  <c r="CH336" i="2"/>
  <c r="CH337" i="2"/>
  <c r="CH338" i="2"/>
  <c r="CH339" i="2"/>
  <c r="CH340" i="2"/>
  <c r="CH341" i="2"/>
  <c r="CH342" i="2"/>
  <c r="CH343" i="2"/>
  <c r="CH344" i="2"/>
  <c r="CH345" i="2"/>
  <c r="CH346" i="2"/>
  <c r="CH347" i="2"/>
  <c r="CH348" i="2"/>
  <c r="CH349" i="2"/>
  <c r="CH350" i="2"/>
  <c r="CH351" i="2"/>
  <c r="CH352" i="2"/>
  <c r="CH353" i="2"/>
  <c r="CH354" i="2"/>
  <c r="CH355" i="2"/>
  <c r="CH356" i="2"/>
  <c r="CH357" i="2"/>
  <c r="CH358" i="2"/>
  <c r="CH359" i="2"/>
  <c r="CH360" i="2"/>
  <c r="CH361" i="2"/>
  <c r="CH2" i="2"/>
  <c r="CG3" i="2"/>
  <c r="CG4" i="2"/>
  <c r="CG5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37" i="2"/>
  <c r="CG38" i="2"/>
  <c r="CG39" i="2"/>
  <c r="CG40" i="2"/>
  <c r="CG41" i="2"/>
  <c r="CG42" i="2"/>
  <c r="CG43" i="2"/>
  <c r="CG44" i="2"/>
  <c r="CG45" i="2"/>
  <c r="CG46" i="2"/>
  <c r="CG47" i="2"/>
  <c r="CG48" i="2"/>
  <c r="CG49" i="2"/>
  <c r="CG50" i="2"/>
  <c r="CG51" i="2"/>
  <c r="CG52" i="2"/>
  <c r="CG53" i="2"/>
  <c r="CG54" i="2"/>
  <c r="CG55" i="2"/>
  <c r="CG56" i="2"/>
  <c r="CG57" i="2"/>
  <c r="CG58" i="2"/>
  <c r="CG59" i="2"/>
  <c r="CG60" i="2"/>
  <c r="CG61" i="2"/>
  <c r="CG62" i="2"/>
  <c r="CG63" i="2"/>
  <c r="CG64" i="2"/>
  <c r="CG65" i="2"/>
  <c r="CG66" i="2"/>
  <c r="CG67" i="2"/>
  <c r="CG68" i="2"/>
  <c r="CG69" i="2"/>
  <c r="CG70" i="2"/>
  <c r="CG71" i="2"/>
  <c r="CG72" i="2"/>
  <c r="CG73" i="2"/>
  <c r="CG74" i="2"/>
  <c r="CG75" i="2"/>
  <c r="CG76" i="2"/>
  <c r="CG77" i="2"/>
  <c r="CG78" i="2"/>
  <c r="CG79" i="2"/>
  <c r="CG80" i="2"/>
  <c r="CG81" i="2"/>
  <c r="CG82" i="2"/>
  <c r="CG83" i="2"/>
  <c r="CG84" i="2"/>
  <c r="CG85" i="2"/>
  <c r="CG86" i="2"/>
  <c r="CG87" i="2"/>
  <c r="CG88" i="2"/>
  <c r="CG89" i="2"/>
  <c r="CG90" i="2"/>
  <c r="CG91" i="2"/>
  <c r="CG92" i="2"/>
  <c r="CG93" i="2"/>
  <c r="CG94" i="2"/>
  <c r="CG95" i="2"/>
  <c r="CG96" i="2"/>
  <c r="CG97" i="2"/>
  <c r="CG98" i="2"/>
  <c r="CG99" i="2"/>
  <c r="CG100" i="2"/>
  <c r="CG101" i="2"/>
  <c r="CG102" i="2"/>
  <c r="CG103" i="2"/>
  <c r="CG104" i="2"/>
  <c r="CG105" i="2"/>
  <c r="CG106" i="2"/>
  <c r="CG107" i="2"/>
  <c r="CG108" i="2"/>
  <c r="CG109" i="2"/>
  <c r="CG110" i="2"/>
  <c r="CG111" i="2"/>
  <c r="CG112" i="2"/>
  <c r="CG113" i="2"/>
  <c r="CG114" i="2"/>
  <c r="CG115" i="2"/>
  <c r="CG116" i="2"/>
  <c r="CG117" i="2"/>
  <c r="CG118" i="2"/>
  <c r="CG119" i="2"/>
  <c r="CG120" i="2"/>
  <c r="CG121" i="2"/>
  <c r="CG122" i="2"/>
  <c r="CG123" i="2"/>
  <c r="CG124" i="2"/>
  <c r="CG125" i="2"/>
  <c r="CG126" i="2"/>
  <c r="CG127" i="2"/>
  <c r="CG128" i="2"/>
  <c r="CG129" i="2"/>
  <c r="CG130" i="2"/>
  <c r="CG131" i="2"/>
  <c r="CG132" i="2"/>
  <c r="CG133" i="2"/>
  <c r="CG134" i="2"/>
  <c r="CG135" i="2"/>
  <c r="CG136" i="2"/>
  <c r="CG137" i="2"/>
  <c r="CG138" i="2"/>
  <c r="CG139" i="2"/>
  <c r="CG140" i="2"/>
  <c r="CG141" i="2"/>
  <c r="CG142" i="2"/>
  <c r="CG143" i="2"/>
  <c r="CG144" i="2"/>
  <c r="CG145" i="2"/>
  <c r="CG146" i="2"/>
  <c r="CG147" i="2"/>
  <c r="CG148" i="2"/>
  <c r="CG149" i="2"/>
  <c r="CG150" i="2"/>
  <c r="CG151" i="2"/>
  <c r="CG152" i="2"/>
  <c r="CG153" i="2"/>
  <c r="CG154" i="2"/>
  <c r="CG155" i="2"/>
  <c r="CG156" i="2"/>
  <c r="CG157" i="2"/>
  <c r="CG158" i="2"/>
  <c r="CG159" i="2"/>
  <c r="CG160" i="2"/>
  <c r="CG161" i="2"/>
  <c r="CG162" i="2"/>
  <c r="CG163" i="2"/>
  <c r="CG164" i="2"/>
  <c r="CG165" i="2"/>
  <c r="CG166" i="2"/>
  <c r="CG167" i="2"/>
  <c r="CG168" i="2"/>
  <c r="CG169" i="2"/>
  <c r="CG170" i="2"/>
  <c r="CG171" i="2"/>
  <c r="CG172" i="2"/>
  <c r="CG173" i="2"/>
  <c r="CG174" i="2"/>
  <c r="CG175" i="2"/>
  <c r="CG176" i="2"/>
  <c r="CG177" i="2"/>
  <c r="CG178" i="2"/>
  <c r="CG179" i="2"/>
  <c r="CG180" i="2"/>
  <c r="CG181" i="2"/>
  <c r="CG182" i="2"/>
  <c r="CG183" i="2"/>
  <c r="CG184" i="2"/>
  <c r="CG185" i="2"/>
  <c r="CG186" i="2"/>
  <c r="CG187" i="2"/>
  <c r="CG188" i="2"/>
  <c r="CG189" i="2"/>
  <c r="CG190" i="2"/>
  <c r="CG191" i="2"/>
  <c r="CG192" i="2"/>
  <c r="CG193" i="2"/>
  <c r="CG194" i="2"/>
  <c r="CG195" i="2"/>
  <c r="CG196" i="2"/>
  <c r="CG197" i="2"/>
  <c r="CG198" i="2"/>
  <c r="CG199" i="2"/>
  <c r="CG200" i="2"/>
  <c r="CG201" i="2"/>
  <c r="CG202" i="2"/>
  <c r="CG203" i="2"/>
  <c r="CG204" i="2"/>
  <c r="CG205" i="2"/>
  <c r="CG206" i="2"/>
  <c r="CG207" i="2"/>
  <c r="CG208" i="2"/>
  <c r="CG209" i="2"/>
  <c r="CG210" i="2"/>
  <c r="CG211" i="2"/>
  <c r="CG212" i="2"/>
  <c r="CG213" i="2"/>
  <c r="CG214" i="2"/>
  <c r="CG215" i="2"/>
  <c r="CG216" i="2"/>
  <c r="CG217" i="2"/>
  <c r="CG218" i="2"/>
  <c r="CG219" i="2"/>
  <c r="CG220" i="2"/>
  <c r="CG221" i="2"/>
  <c r="CG222" i="2"/>
  <c r="CG223" i="2"/>
  <c r="CG224" i="2"/>
  <c r="CG225" i="2"/>
  <c r="CG226" i="2"/>
  <c r="CG227" i="2"/>
  <c r="CG228" i="2"/>
  <c r="CG229" i="2"/>
  <c r="CG230" i="2"/>
  <c r="CG231" i="2"/>
  <c r="CG232" i="2"/>
  <c r="CG233" i="2"/>
  <c r="CG234" i="2"/>
  <c r="CG235" i="2"/>
  <c r="CG236" i="2"/>
  <c r="CG237" i="2"/>
  <c r="CG238" i="2"/>
  <c r="CG239" i="2"/>
  <c r="CG240" i="2"/>
  <c r="CG241" i="2"/>
  <c r="CG242" i="2"/>
  <c r="CG243" i="2"/>
  <c r="CG244" i="2"/>
  <c r="CG245" i="2"/>
  <c r="CG246" i="2"/>
  <c r="CG247" i="2"/>
  <c r="CG248" i="2"/>
  <c r="CG249" i="2"/>
  <c r="CG250" i="2"/>
  <c r="CG251" i="2"/>
  <c r="CG252" i="2"/>
  <c r="CG253" i="2"/>
  <c r="CG254" i="2"/>
  <c r="CG255" i="2"/>
  <c r="CG256" i="2"/>
  <c r="CG257" i="2"/>
  <c r="CG258" i="2"/>
  <c r="CG259" i="2"/>
  <c r="CG260" i="2"/>
  <c r="CG261" i="2"/>
  <c r="CG262" i="2"/>
  <c r="CG263" i="2"/>
  <c r="CG264" i="2"/>
  <c r="CG265" i="2"/>
  <c r="CG266" i="2"/>
  <c r="CG267" i="2"/>
  <c r="CG268" i="2"/>
  <c r="CG269" i="2"/>
  <c r="CG270" i="2"/>
  <c r="CG271" i="2"/>
  <c r="CG272" i="2"/>
  <c r="CG273" i="2"/>
  <c r="CG274" i="2"/>
  <c r="CG275" i="2"/>
  <c r="CG276" i="2"/>
  <c r="CG277" i="2"/>
  <c r="CG278" i="2"/>
  <c r="CG279" i="2"/>
  <c r="CG280" i="2"/>
  <c r="CG281" i="2"/>
  <c r="CG282" i="2"/>
  <c r="CG283" i="2"/>
  <c r="CG284" i="2"/>
  <c r="CG285" i="2"/>
  <c r="CG286" i="2"/>
  <c r="CG287" i="2"/>
  <c r="CG288" i="2"/>
  <c r="CG289" i="2"/>
  <c r="CG290" i="2"/>
  <c r="CG291" i="2"/>
  <c r="CG292" i="2"/>
  <c r="CG293" i="2"/>
  <c r="CG294" i="2"/>
  <c r="CG295" i="2"/>
  <c r="CG296" i="2"/>
  <c r="CG297" i="2"/>
  <c r="CG298" i="2"/>
  <c r="CG299" i="2"/>
  <c r="CG300" i="2"/>
  <c r="CG301" i="2"/>
  <c r="CG302" i="2"/>
  <c r="CG303" i="2"/>
  <c r="CG304" i="2"/>
  <c r="CG305" i="2"/>
  <c r="CG306" i="2"/>
  <c r="CG307" i="2"/>
  <c r="CG308" i="2"/>
  <c r="CG309" i="2"/>
  <c r="CG310" i="2"/>
  <c r="CG311" i="2"/>
  <c r="CG312" i="2"/>
  <c r="CG313" i="2"/>
  <c r="CG314" i="2"/>
  <c r="CG315" i="2"/>
  <c r="CG316" i="2"/>
  <c r="CG317" i="2"/>
  <c r="CG318" i="2"/>
  <c r="CG319" i="2"/>
  <c r="CG320" i="2"/>
  <c r="CG321" i="2"/>
  <c r="CG322" i="2"/>
  <c r="CG323" i="2"/>
  <c r="CG324" i="2"/>
  <c r="CG325" i="2"/>
  <c r="CG326" i="2"/>
  <c r="CG327" i="2"/>
  <c r="CG328" i="2"/>
  <c r="CG329" i="2"/>
  <c r="CG330" i="2"/>
  <c r="CG331" i="2"/>
  <c r="CG332" i="2"/>
  <c r="CG333" i="2"/>
  <c r="CG334" i="2"/>
  <c r="CG335" i="2"/>
  <c r="CG336" i="2"/>
  <c r="CG337" i="2"/>
  <c r="CG338" i="2"/>
  <c r="CG339" i="2"/>
  <c r="CG340" i="2"/>
  <c r="CG341" i="2"/>
  <c r="CG342" i="2"/>
  <c r="CG343" i="2"/>
  <c r="CG344" i="2"/>
  <c r="CG345" i="2"/>
  <c r="CG346" i="2"/>
  <c r="CG347" i="2"/>
  <c r="CG348" i="2"/>
  <c r="CG349" i="2"/>
  <c r="CG350" i="2"/>
  <c r="CG351" i="2"/>
  <c r="CG352" i="2"/>
  <c r="CG353" i="2"/>
  <c r="CG354" i="2"/>
  <c r="CG355" i="2"/>
  <c r="CG356" i="2"/>
  <c r="CG357" i="2"/>
  <c r="CG358" i="2"/>
  <c r="CG359" i="2"/>
  <c r="CG360" i="2"/>
  <c r="CG361" i="2"/>
  <c r="CG2" i="2"/>
  <c r="CF3" i="2"/>
  <c r="CF4" i="2"/>
  <c r="CF5" i="2"/>
  <c r="CF6" i="2"/>
  <c r="CF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29" i="2"/>
  <c r="CF30" i="2"/>
  <c r="CF31" i="2"/>
  <c r="CF32" i="2"/>
  <c r="CF33" i="2"/>
  <c r="CF34" i="2"/>
  <c r="CF35" i="2"/>
  <c r="CF36" i="2"/>
  <c r="CF37" i="2"/>
  <c r="CF38" i="2"/>
  <c r="CF39" i="2"/>
  <c r="CF40" i="2"/>
  <c r="CF41" i="2"/>
  <c r="CF42" i="2"/>
  <c r="CF43" i="2"/>
  <c r="CF44" i="2"/>
  <c r="CF45" i="2"/>
  <c r="CF46" i="2"/>
  <c r="CF47" i="2"/>
  <c r="CF48" i="2"/>
  <c r="CF49" i="2"/>
  <c r="CF50" i="2"/>
  <c r="CF51" i="2"/>
  <c r="CF52" i="2"/>
  <c r="CF53" i="2"/>
  <c r="CF54" i="2"/>
  <c r="CF55" i="2"/>
  <c r="CF56" i="2"/>
  <c r="CF57" i="2"/>
  <c r="CF58" i="2"/>
  <c r="CF59" i="2"/>
  <c r="CF60" i="2"/>
  <c r="CF61" i="2"/>
  <c r="CF62" i="2"/>
  <c r="CF63" i="2"/>
  <c r="CF64" i="2"/>
  <c r="CF65" i="2"/>
  <c r="CF66" i="2"/>
  <c r="CF67" i="2"/>
  <c r="CF68" i="2"/>
  <c r="CF69" i="2"/>
  <c r="CF70" i="2"/>
  <c r="CF71" i="2"/>
  <c r="CF72" i="2"/>
  <c r="CF73" i="2"/>
  <c r="CF74" i="2"/>
  <c r="CF75" i="2"/>
  <c r="CF76" i="2"/>
  <c r="CF77" i="2"/>
  <c r="CF78" i="2"/>
  <c r="CF79" i="2"/>
  <c r="CF80" i="2"/>
  <c r="CF81" i="2"/>
  <c r="CF82" i="2"/>
  <c r="CF83" i="2"/>
  <c r="CF84" i="2"/>
  <c r="CF85" i="2"/>
  <c r="CF86" i="2"/>
  <c r="CF87" i="2"/>
  <c r="CF88" i="2"/>
  <c r="CF89" i="2"/>
  <c r="CF90" i="2"/>
  <c r="CF91" i="2"/>
  <c r="CF92" i="2"/>
  <c r="CF93" i="2"/>
  <c r="CF94" i="2"/>
  <c r="CF95" i="2"/>
  <c r="CF96" i="2"/>
  <c r="CF97" i="2"/>
  <c r="CF98" i="2"/>
  <c r="CF99" i="2"/>
  <c r="CF100" i="2"/>
  <c r="CF101" i="2"/>
  <c r="CF102" i="2"/>
  <c r="CF103" i="2"/>
  <c r="CF104" i="2"/>
  <c r="CF105" i="2"/>
  <c r="CF106" i="2"/>
  <c r="CF107" i="2"/>
  <c r="CF108" i="2"/>
  <c r="CF109" i="2"/>
  <c r="CF110" i="2"/>
  <c r="CF111" i="2"/>
  <c r="CF112" i="2"/>
  <c r="CF113" i="2"/>
  <c r="CF114" i="2"/>
  <c r="CF115" i="2"/>
  <c r="CF116" i="2"/>
  <c r="CF117" i="2"/>
  <c r="CF118" i="2"/>
  <c r="CF119" i="2"/>
  <c r="CF120" i="2"/>
  <c r="CF121" i="2"/>
  <c r="CF122" i="2"/>
  <c r="CF123" i="2"/>
  <c r="CF124" i="2"/>
  <c r="CF125" i="2"/>
  <c r="CF126" i="2"/>
  <c r="CF127" i="2"/>
  <c r="CF128" i="2"/>
  <c r="CF129" i="2"/>
  <c r="CF130" i="2"/>
  <c r="CF131" i="2"/>
  <c r="CF132" i="2"/>
  <c r="CF133" i="2"/>
  <c r="CF134" i="2"/>
  <c r="CF135" i="2"/>
  <c r="CF136" i="2"/>
  <c r="CF137" i="2"/>
  <c r="CF138" i="2"/>
  <c r="CF139" i="2"/>
  <c r="CF140" i="2"/>
  <c r="CF141" i="2"/>
  <c r="CF142" i="2"/>
  <c r="CF143" i="2"/>
  <c r="CF144" i="2"/>
  <c r="CF145" i="2"/>
  <c r="CF146" i="2"/>
  <c r="CF147" i="2"/>
  <c r="CF148" i="2"/>
  <c r="CF149" i="2"/>
  <c r="CF150" i="2"/>
  <c r="CF151" i="2"/>
  <c r="CF152" i="2"/>
  <c r="CF153" i="2"/>
  <c r="CF154" i="2"/>
  <c r="CF155" i="2"/>
  <c r="CF156" i="2"/>
  <c r="CF157" i="2"/>
  <c r="CF158" i="2"/>
  <c r="CF159" i="2"/>
  <c r="CF160" i="2"/>
  <c r="CF161" i="2"/>
  <c r="CF162" i="2"/>
  <c r="CF163" i="2"/>
  <c r="CF164" i="2"/>
  <c r="CF165" i="2"/>
  <c r="CF166" i="2"/>
  <c r="CF167" i="2"/>
  <c r="CF168" i="2"/>
  <c r="CF169" i="2"/>
  <c r="CF170" i="2"/>
  <c r="CF171" i="2"/>
  <c r="CF172" i="2"/>
  <c r="CF173" i="2"/>
  <c r="CF174" i="2"/>
  <c r="CF175" i="2"/>
  <c r="CF176" i="2"/>
  <c r="CF177" i="2"/>
  <c r="CF178" i="2"/>
  <c r="CF179" i="2"/>
  <c r="CF180" i="2"/>
  <c r="CF181" i="2"/>
  <c r="CF182" i="2"/>
  <c r="CF183" i="2"/>
  <c r="CF184" i="2"/>
  <c r="CF185" i="2"/>
  <c r="CF186" i="2"/>
  <c r="CF187" i="2"/>
  <c r="CF188" i="2"/>
  <c r="CF189" i="2"/>
  <c r="CF190" i="2"/>
  <c r="CF191" i="2"/>
  <c r="CF192" i="2"/>
  <c r="CF193" i="2"/>
  <c r="CF194" i="2"/>
  <c r="CF195" i="2"/>
  <c r="CF196" i="2"/>
  <c r="CF197" i="2"/>
  <c r="CF198" i="2"/>
  <c r="CF199" i="2"/>
  <c r="CF200" i="2"/>
  <c r="CF201" i="2"/>
  <c r="CF202" i="2"/>
  <c r="CF203" i="2"/>
  <c r="CF204" i="2"/>
  <c r="CF205" i="2"/>
  <c r="CF206" i="2"/>
  <c r="CF207" i="2"/>
  <c r="CF208" i="2"/>
  <c r="CF209" i="2"/>
  <c r="CF210" i="2"/>
  <c r="CF211" i="2"/>
  <c r="CF212" i="2"/>
  <c r="CF213" i="2"/>
  <c r="CF214" i="2"/>
  <c r="CF215" i="2"/>
  <c r="CF216" i="2"/>
  <c r="CF217" i="2"/>
  <c r="CF218" i="2"/>
  <c r="CF219" i="2"/>
  <c r="CF220" i="2"/>
  <c r="CF221" i="2"/>
  <c r="CF222" i="2"/>
  <c r="CF223" i="2"/>
  <c r="CF224" i="2"/>
  <c r="CF225" i="2"/>
  <c r="CF226" i="2"/>
  <c r="CF227" i="2"/>
  <c r="CF228" i="2"/>
  <c r="CF229" i="2"/>
  <c r="CF230" i="2"/>
  <c r="CF231" i="2"/>
  <c r="CF232" i="2"/>
  <c r="CF233" i="2"/>
  <c r="CF234" i="2"/>
  <c r="CF235" i="2"/>
  <c r="CF236" i="2"/>
  <c r="CF237" i="2"/>
  <c r="CF238" i="2"/>
  <c r="CF239" i="2"/>
  <c r="CF240" i="2"/>
  <c r="CF241" i="2"/>
  <c r="CF242" i="2"/>
  <c r="CF243" i="2"/>
  <c r="CF244" i="2"/>
  <c r="CF245" i="2"/>
  <c r="CF246" i="2"/>
  <c r="CF247" i="2"/>
  <c r="CF248" i="2"/>
  <c r="CF249" i="2"/>
  <c r="CF250" i="2"/>
  <c r="CF251" i="2"/>
  <c r="CF252" i="2"/>
  <c r="CF253" i="2"/>
  <c r="CF254" i="2"/>
  <c r="CF255" i="2"/>
  <c r="CF256" i="2"/>
  <c r="CF257" i="2"/>
  <c r="CF258" i="2"/>
  <c r="CF259" i="2"/>
  <c r="CF260" i="2"/>
  <c r="CF261" i="2"/>
  <c r="CF262" i="2"/>
  <c r="CF263" i="2"/>
  <c r="CF264" i="2"/>
  <c r="CF265" i="2"/>
  <c r="CF266" i="2"/>
  <c r="CF267" i="2"/>
  <c r="CF268" i="2"/>
  <c r="CF269" i="2"/>
  <c r="CF270" i="2"/>
  <c r="CF271" i="2"/>
  <c r="CF272" i="2"/>
  <c r="CF273" i="2"/>
  <c r="CF274" i="2"/>
  <c r="CF275" i="2"/>
  <c r="CF276" i="2"/>
  <c r="CF277" i="2"/>
  <c r="CF278" i="2"/>
  <c r="CF279" i="2"/>
  <c r="CF280" i="2"/>
  <c r="CF281" i="2"/>
  <c r="CF282" i="2"/>
  <c r="CF283" i="2"/>
  <c r="CF284" i="2"/>
  <c r="CF285" i="2"/>
  <c r="CF286" i="2"/>
  <c r="CF287" i="2"/>
  <c r="CF288" i="2"/>
  <c r="CF289" i="2"/>
  <c r="CF290" i="2"/>
  <c r="CF291" i="2"/>
  <c r="CF292" i="2"/>
  <c r="CF293" i="2"/>
  <c r="CF294" i="2"/>
  <c r="CF295" i="2"/>
  <c r="CF296" i="2"/>
  <c r="CF297" i="2"/>
  <c r="CF298" i="2"/>
  <c r="CF299" i="2"/>
  <c r="CF300" i="2"/>
  <c r="CF301" i="2"/>
  <c r="CF302" i="2"/>
  <c r="CF303" i="2"/>
  <c r="CF304" i="2"/>
  <c r="CF305" i="2"/>
  <c r="CF306" i="2"/>
  <c r="CF307" i="2"/>
  <c r="CF308" i="2"/>
  <c r="CF309" i="2"/>
  <c r="CF310" i="2"/>
  <c r="CF311" i="2"/>
  <c r="CF312" i="2"/>
  <c r="CF313" i="2"/>
  <c r="CF314" i="2"/>
  <c r="CF315" i="2"/>
  <c r="CF316" i="2"/>
  <c r="CF317" i="2"/>
  <c r="CF318" i="2"/>
  <c r="CF319" i="2"/>
  <c r="CF320" i="2"/>
  <c r="CF321" i="2"/>
  <c r="CF322" i="2"/>
  <c r="CF323" i="2"/>
  <c r="CF324" i="2"/>
  <c r="CF325" i="2"/>
  <c r="CF326" i="2"/>
  <c r="CF327" i="2"/>
  <c r="CF328" i="2"/>
  <c r="CF329" i="2"/>
  <c r="CF330" i="2"/>
  <c r="CF331" i="2"/>
  <c r="CF332" i="2"/>
  <c r="CF333" i="2"/>
  <c r="CF334" i="2"/>
  <c r="CF335" i="2"/>
  <c r="CF336" i="2"/>
  <c r="CF337" i="2"/>
  <c r="CF338" i="2"/>
  <c r="CF339" i="2"/>
  <c r="CF340" i="2"/>
  <c r="CF341" i="2"/>
  <c r="CF342" i="2"/>
  <c r="CF343" i="2"/>
  <c r="CF344" i="2"/>
  <c r="CF345" i="2"/>
  <c r="CF346" i="2"/>
  <c r="CF347" i="2"/>
  <c r="CF348" i="2"/>
  <c r="CF349" i="2"/>
  <c r="CF350" i="2"/>
  <c r="CF351" i="2"/>
  <c r="CF352" i="2"/>
  <c r="CF353" i="2"/>
  <c r="CF354" i="2"/>
  <c r="CF355" i="2"/>
  <c r="CF356" i="2"/>
  <c r="CF357" i="2"/>
  <c r="CF358" i="2"/>
  <c r="CF359" i="2"/>
  <c r="CF360" i="2"/>
  <c r="CF361" i="2"/>
  <c r="CF2" i="2"/>
  <c r="CE3" i="2"/>
  <c r="CE4" i="2"/>
  <c r="CE5" i="2"/>
  <c r="CE6" i="2"/>
  <c r="CE7" i="2"/>
  <c r="CE8" i="2"/>
  <c r="CE9" i="2"/>
  <c r="CE10" i="2"/>
  <c r="CE11" i="2"/>
  <c r="CE12" i="2"/>
  <c r="CE13" i="2"/>
  <c r="CE14" i="2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E29" i="2"/>
  <c r="CE30" i="2"/>
  <c r="CE31" i="2"/>
  <c r="CE32" i="2"/>
  <c r="CE33" i="2"/>
  <c r="CE34" i="2"/>
  <c r="CE35" i="2"/>
  <c r="CE36" i="2"/>
  <c r="CE37" i="2"/>
  <c r="CE38" i="2"/>
  <c r="CE39" i="2"/>
  <c r="CE40" i="2"/>
  <c r="CE41" i="2"/>
  <c r="CE42" i="2"/>
  <c r="CE43" i="2"/>
  <c r="CE44" i="2"/>
  <c r="CE45" i="2"/>
  <c r="CE46" i="2"/>
  <c r="CE47" i="2"/>
  <c r="CE48" i="2"/>
  <c r="CE49" i="2"/>
  <c r="CE50" i="2"/>
  <c r="CE51" i="2"/>
  <c r="CE52" i="2"/>
  <c r="CE53" i="2"/>
  <c r="CE54" i="2"/>
  <c r="CE55" i="2"/>
  <c r="CE56" i="2"/>
  <c r="CE57" i="2"/>
  <c r="CE58" i="2"/>
  <c r="CE59" i="2"/>
  <c r="CE60" i="2"/>
  <c r="CE61" i="2"/>
  <c r="CE62" i="2"/>
  <c r="CE63" i="2"/>
  <c r="CE64" i="2"/>
  <c r="CE65" i="2"/>
  <c r="CE66" i="2"/>
  <c r="CE67" i="2"/>
  <c r="CE68" i="2"/>
  <c r="CE69" i="2"/>
  <c r="CE70" i="2"/>
  <c r="CE71" i="2"/>
  <c r="CE72" i="2"/>
  <c r="CE73" i="2"/>
  <c r="CE74" i="2"/>
  <c r="CE75" i="2"/>
  <c r="CE76" i="2"/>
  <c r="CE77" i="2"/>
  <c r="CE78" i="2"/>
  <c r="CE79" i="2"/>
  <c r="CE80" i="2"/>
  <c r="CE81" i="2"/>
  <c r="CE82" i="2"/>
  <c r="CE83" i="2"/>
  <c r="CE84" i="2"/>
  <c r="CE85" i="2"/>
  <c r="CE86" i="2"/>
  <c r="CE87" i="2"/>
  <c r="CE88" i="2"/>
  <c r="CE89" i="2"/>
  <c r="CE90" i="2"/>
  <c r="CE91" i="2"/>
  <c r="CE92" i="2"/>
  <c r="CE93" i="2"/>
  <c r="CE94" i="2"/>
  <c r="CE95" i="2"/>
  <c r="CE96" i="2"/>
  <c r="CE97" i="2"/>
  <c r="CE98" i="2"/>
  <c r="CE99" i="2"/>
  <c r="CE100" i="2"/>
  <c r="CE101" i="2"/>
  <c r="CE102" i="2"/>
  <c r="CE103" i="2"/>
  <c r="CE104" i="2"/>
  <c r="CE105" i="2"/>
  <c r="CE106" i="2"/>
  <c r="CE107" i="2"/>
  <c r="CE108" i="2"/>
  <c r="CE109" i="2"/>
  <c r="CE110" i="2"/>
  <c r="CE111" i="2"/>
  <c r="CE112" i="2"/>
  <c r="CE113" i="2"/>
  <c r="CE114" i="2"/>
  <c r="CE115" i="2"/>
  <c r="CE116" i="2"/>
  <c r="CE117" i="2"/>
  <c r="CE118" i="2"/>
  <c r="CE119" i="2"/>
  <c r="CE120" i="2"/>
  <c r="CE121" i="2"/>
  <c r="CE122" i="2"/>
  <c r="CE123" i="2"/>
  <c r="CE124" i="2"/>
  <c r="CE125" i="2"/>
  <c r="CE126" i="2"/>
  <c r="CE127" i="2"/>
  <c r="CE128" i="2"/>
  <c r="CE129" i="2"/>
  <c r="CE130" i="2"/>
  <c r="CE131" i="2"/>
  <c r="CE132" i="2"/>
  <c r="CE133" i="2"/>
  <c r="CE134" i="2"/>
  <c r="CE135" i="2"/>
  <c r="CE136" i="2"/>
  <c r="CE137" i="2"/>
  <c r="CE138" i="2"/>
  <c r="CE139" i="2"/>
  <c r="CE140" i="2"/>
  <c r="CE141" i="2"/>
  <c r="CE142" i="2"/>
  <c r="CE143" i="2"/>
  <c r="CE144" i="2"/>
  <c r="CE145" i="2"/>
  <c r="CE146" i="2"/>
  <c r="CE147" i="2"/>
  <c r="CE148" i="2"/>
  <c r="CE149" i="2"/>
  <c r="CE150" i="2"/>
  <c r="CE151" i="2"/>
  <c r="CE152" i="2"/>
  <c r="CE153" i="2"/>
  <c r="CE154" i="2"/>
  <c r="CE155" i="2"/>
  <c r="CE156" i="2"/>
  <c r="CE157" i="2"/>
  <c r="CE158" i="2"/>
  <c r="CE159" i="2"/>
  <c r="CE160" i="2"/>
  <c r="CE161" i="2"/>
  <c r="CE162" i="2"/>
  <c r="CE163" i="2"/>
  <c r="CE164" i="2"/>
  <c r="CE165" i="2"/>
  <c r="CE166" i="2"/>
  <c r="CE167" i="2"/>
  <c r="CE168" i="2"/>
  <c r="CE169" i="2"/>
  <c r="CE170" i="2"/>
  <c r="CE171" i="2"/>
  <c r="CE172" i="2"/>
  <c r="CE173" i="2"/>
  <c r="CE174" i="2"/>
  <c r="CE175" i="2"/>
  <c r="CE176" i="2"/>
  <c r="CE177" i="2"/>
  <c r="CE178" i="2"/>
  <c r="CE179" i="2"/>
  <c r="CE180" i="2"/>
  <c r="CE181" i="2"/>
  <c r="CE182" i="2"/>
  <c r="CE183" i="2"/>
  <c r="CE184" i="2"/>
  <c r="CE185" i="2"/>
  <c r="CE186" i="2"/>
  <c r="CE187" i="2"/>
  <c r="CE188" i="2"/>
  <c r="CE189" i="2"/>
  <c r="CE190" i="2"/>
  <c r="CE191" i="2"/>
  <c r="CE192" i="2"/>
  <c r="CE193" i="2"/>
  <c r="CE194" i="2"/>
  <c r="CE195" i="2"/>
  <c r="CE196" i="2"/>
  <c r="CE197" i="2"/>
  <c r="CE198" i="2"/>
  <c r="CE199" i="2"/>
  <c r="CE200" i="2"/>
  <c r="CE201" i="2"/>
  <c r="CE202" i="2"/>
  <c r="CE203" i="2"/>
  <c r="CE204" i="2"/>
  <c r="CE205" i="2"/>
  <c r="CE206" i="2"/>
  <c r="CE207" i="2"/>
  <c r="CE208" i="2"/>
  <c r="CE209" i="2"/>
  <c r="CE210" i="2"/>
  <c r="CE211" i="2"/>
  <c r="CE212" i="2"/>
  <c r="CE213" i="2"/>
  <c r="CE214" i="2"/>
  <c r="CE215" i="2"/>
  <c r="CE216" i="2"/>
  <c r="CE217" i="2"/>
  <c r="CE218" i="2"/>
  <c r="CE219" i="2"/>
  <c r="CE220" i="2"/>
  <c r="CE221" i="2"/>
  <c r="CE222" i="2"/>
  <c r="CE223" i="2"/>
  <c r="CE224" i="2"/>
  <c r="CE225" i="2"/>
  <c r="CE226" i="2"/>
  <c r="CE227" i="2"/>
  <c r="CE228" i="2"/>
  <c r="CE229" i="2"/>
  <c r="CE230" i="2"/>
  <c r="CE231" i="2"/>
  <c r="CE232" i="2"/>
  <c r="CE233" i="2"/>
  <c r="CE234" i="2"/>
  <c r="CE235" i="2"/>
  <c r="CE236" i="2"/>
  <c r="CE237" i="2"/>
  <c r="CE238" i="2"/>
  <c r="CE239" i="2"/>
  <c r="CE240" i="2"/>
  <c r="CE241" i="2"/>
  <c r="CE242" i="2"/>
  <c r="CE243" i="2"/>
  <c r="CE244" i="2"/>
  <c r="CE245" i="2"/>
  <c r="CE246" i="2"/>
  <c r="CE247" i="2"/>
  <c r="CE248" i="2"/>
  <c r="CE249" i="2"/>
  <c r="CE250" i="2"/>
  <c r="CE251" i="2"/>
  <c r="CE252" i="2"/>
  <c r="CE253" i="2"/>
  <c r="CE254" i="2"/>
  <c r="CE255" i="2"/>
  <c r="CE256" i="2"/>
  <c r="CE257" i="2"/>
  <c r="CE258" i="2"/>
  <c r="CE259" i="2"/>
  <c r="CE260" i="2"/>
  <c r="CE261" i="2"/>
  <c r="CE262" i="2"/>
  <c r="CE263" i="2"/>
  <c r="CE264" i="2"/>
  <c r="CE265" i="2"/>
  <c r="CE266" i="2"/>
  <c r="CE267" i="2"/>
  <c r="CE268" i="2"/>
  <c r="CE269" i="2"/>
  <c r="CE270" i="2"/>
  <c r="CE271" i="2"/>
  <c r="CE272" i="2"/>
  <c r="CE273" i="2"/>
  <c r="CE274" i="2"/>
  <c r="CE275" i="2"/>
  <c r="CE276" i="2"/>
  <c r="CE277" i="2"/>
  <c r="CE278" i="2"/>
  <c r="CE279" i="2"/>
  <c r="CE280" i="2"/>
  <c r="CE281" i="2"/>
  <c r="CE282" i="2"/>
  <c r="CE283" i="2"/>
  <c r="CE284" i="2"/>
  <c r="CE285" i="2"/>
  <c r="CE286" i="2"/>
  <c r="CE287" i="2"/>
  <c r="CE288" i="2"/>
  <c r="CE289" i="2"/>
  <c r="CE290" i="2"/>
  <c r="CE291" i="2"/>
  <c r="CE292" i="2"/>
  <c r="CE293" i="2"/>
  <c r="CE294" i="2"/>
  <c r="CE295" i="2"/>
  <c r="CE296" i="2"/>
  <c r="CE297" i="2"/>
  <c r="CE298" i="2"/>
  <c r="CE299" i="2"/>
  <c r="CE300" i="2"/>
  <c r="CE301" i="2"/>
  <c r="CE302" i="2"/>
  <c r="CE303" i="2"/>
  <c r="CE304" i="2"/>
  <c r="CE305" i="2"/>
  <c r="CE306" i="2"/>
  <c r="CE307" i="2"/>
  <c r="CE308" i="2"/>
  <c r="CE309" i="2"/>
  <c r="CE310" i="2"/>
  <c r="CE311" i="2"/>
  <c r="CE312" i="2"/>
  <c r="CE313" i="2"/>
  <c r="CE314" i="2"/>
  <c r="CE315" i="2"/>
  <c r="CE316" i="2"/>
  <c r="CE317" i="2"/>
  <c r="CE318" i="2"/>
  <c r="CE319" i="2"/>
  <c r="CE320" i="2"/>
  <c r="CE321" i="2"/>
  <c r="CE322" i="2"/>
  <c r="CE323" i="2"/>
  <c r="CE324" i="2"/>
  <c r="CE325" i="2"/>
  <c r="CE326" i="2"/>
  <c r="CE327" i="2"/>
  <c r="CE328" i="2"/>
  <c r="CE329" i="2"/>
  <c r="CE330" i="2"/>
  <c r="CE331" i="2"/>
  <c r="CE332" i="2"/>
  <c r="CE333" i="2"/>
  <c r="CE334" i="2"/>
  <c r="CE335" i="2"/>
  <c r="CE336" i="2"/>
  <c r="CE337" i="2"/>
  <c r="CE338" i="2"/>
  <c r="CE339" i="2"/>
  <c r="CE340" i="2"/>
  <c r="CE341" i="2"/>
  <c r="CE342" i="2"/>
  <c r="CE343" i="2"/>
  <c r="CE344" i="2"/>
  <c r="CE345" i="2"/>
  <c r="CE346" i="2"/>
  <c r="CE347" i="2"/>
  <c r="CE348" i="2"/>
  <c r="CE349" i="2"/>
  <c r="CE350" i="2"/>
  <c r="CE351" i="2"/>
  <c r="CE352" i="2"/>
  <c r="CE353" i="2"/>
  <c r="CE354" i="2"/>
  <c r="CE355" i="2"/>
  <c r="CE356" i="2"/>
  <c r="CE357" i="2"/>
  <c r="CE358" i="2"/>
  <c r="CE359" i="2"/>
  <c r="CE360" i="2"/>
  <c r="CE361" i="2"/>
  <c r="CE2" i="2"/>
  <c r="CD3" i="2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55" i="2"/>
  <c r="CD56" i="2"/>
  <c r="CD57" i="2"/>
  <c r="CD58" i="2"/>
  <c r="CD59" i="2"/>
  <c r="CD60" i="2"/>
  <c r="CD61" i="2"/>
  <c r="CD62" i="2"/>
  <c r="CD63" i="2"/>
  <c r="CD64" i="2"/>
  <c r="CD65" i="2"/>
  <c r="CD66" i="2"/>
  <c r="CD67" i="2"/>
  <c r="CD68" i="2"/>
  <c r="CD69" i="2"/>
  <c r="CD70" i="2"/>
  <c r="CD71" i="2"/>
  <c r="CD72" i="2"/>
  <c r="CD73" i="2"/>
  <c r="CD74" i="2"/>
  <c r="CD75" i="2"/>
  <c r="CD76" i="2"/>
  <c r="CD77" i="2"/>
  <c r="CD78" i="2"/>
  <c r="CD79" i="2"/>
  <c r="CD80" i="2"/>
  <c r="CD81" i="2"/>
  <c r="CD82" i="2"/>
  <c r="CD83" i="2"/>
  <c r="CD84" i="2"/>
  <c r="CD85" i="2"/>
  <c r="CD86" i="2"/>
  <c r="CD87" i="2"/>
  <c r="CD88" i="2"/>
  <c r="CD89" i="2"/>
  <c r="CD90" i="2"/>
  <c r="CD91" i="2"/>
  <c r="CD92" i="2"/>
  <c r="CD93" i="2"/>
  <c r="CD94" i="2"/>
  <c r="CD95" i="2"/>
  <c r="CD96" i="2"/>
  <c r="CD97" i="2"/>
  <c r="CD98" i="2"/>
  <c r="CD99" i="2"/>
  <c r="CD100" i="2"/>
  <c r="CD101" i="2"/>
  <c r="CD102" i="2"/>
  <c r="CD103" i="2"/>
  <c r="CD104" i="2"/>
  <c r="CD105" i="2"/>
  <c r="CD106" i="2"/>
  <c r="CD107" i="2"/>
  <c r="CD108" i="2"/>
  <c r="CD109" i="2"/>
  <c r="CD110" i="2"/>
  <c r="CD111" i="2"/>
  <c r="CD112" i="2"/>
  <c r="CD113" i="2"/>
  <c r="CD114" i="2"/>
  <c r="CD115" i="2"/>
  <c r="CD116" i="2"/>
  <c r="CD117" i="2"/>
  <c r="CD118" i="2"/>
  <c r="CD119" i="2"/>
  <c r="CD120" i="2"/>
  <c r="CD121" i="2"/>
  <c r="CD122" i="2"/>
  <c r="CD123" i="2"/>
  <c r="CD124" i="2"/>
  <c r="CD125" i="2"/>
  <c r="CD126" i="2"/>
  <c r="CD127" i="2"/>
  <c r="CD128" i="2"/>
  <c r="CD129" i="2"/>
  <c r="CD130" i="2"/>
  <c r="CD131" i="2"/>
  <c r="CD132" i="2"/>
  <c r="CD133" i="2"/>
  <c r="CD134" i="2"/>
  <c r="CD135" i="2"/>
  <c r="CD136" i="2"/>
  <c r="CD137" i="2"/>
  <c r="CD138" i="2"/>
  <c r="CD139" i="2"/>
  <c r="CD140" i="2"/>
  <c r="CD141" i="2"/>
  <c r="CD142" i="2"/>
  <c r="CD143" i="2"/>
  <c r="CD144" i="2"/>
  <c r="CD145" i="2"/>
  <c r="CD146" i="2"/>
  <c r="CD147" i="2"/>
  <c r="CD148" i="2"/>
  <c r="CD149" i="2"/>
  <c r="CD150" i="2"/>
  <c r="CD151" i="2"/>
  <c r="CD152" i="2"/>
  <c r="CD153" i="2"/>
  <c r="CD154" i="2"/>
  <c r="CD155" i="2"/>
  <c r="CD156" i="2"/>
  <c r="CD157" i="2"/>
  <c r="CD158" i="2"/>
  <c r="CD159" i="2"/>
  <c r="CD160" i="2"/>
  <c r="CD161" i="2"/>
  <c r="CD162" i="2"/>
  <c r="CD163" i="2"/>
  <c r="CD164" i="2"/>
  <c r="CD165" i="2"/>
  <c r="CD166" i="2"/>
  <c r="CD167" i="2"/>
  <c r="CD168" i="2"/>
  <c r="CD169" i="2"/>
  <c r="CD170" i="2"/>
  <c r="CD171" i="2"/>
  <c r="CD172" i="2"/>
  <c r="CD173" i="2"/>
  <c r="CD174" i="2"/>
  <c r="CD175" i="2"/>
  <c r="CD176" i="2"/>
  <c r="CD177" i="2"/>
  <c r="CD178" i="2"/>
  <c r="CD179" i="2"/>
  <c r="CD180" i="2"/>
  <c r="CD181" i="2"/>
  <c r="CD182" i="2"/>
  <c r="CD183" i="2"/>
  <c r="CD184" i="2"/>
  <c r="CD185" i="2"/>
  <c r="CD186" i="2"/>
  <c r="CD187" i="2"/>
  <c r="CD188" i="2"/>
  <c r="CD189" i="2"/>
  <c r="CD190" i="2"/>
  <c r="CD191" i="2"/>
  <c r="CD192" i="2"/>
  <c r="CD193" i="2"/>
  <c r="CD194" i="2"/>
  <c r="CD195" i="2"/>
  <c r="CD196" i="2"/>
  <c r="CD197" i="2"/>
  <c r="CD198" i="2"/>
  <c r="CD199" i="2"/>
  <c r="CD200" i="2"/>
  <c r="CD201" i="2"/>
  <c r="CD202" i="2"/>
  <c r="CD203" i="2"/>
  <c r="CD204" i="2"/>
  <c r="CD205" i="2"/>
  <c r="CD206" i="2"/>
  <c r="CD207" i="2"/>
  <c r="CD208" i="2"/>
  <c r="CD209" i="2"/>
  <c r="CD210" i="2"/>
  <c r="CD211" i="2"/>
  <c r="CD212" i="2"/>
  <c r="CD213" i="2"/>
  <c r="CD214" i="2"/>
  <c r="CD215" i="2"/>
  <c r="CD216" i="2"/>
  <c r="CD217" i="2"/>
  <c r="CD218" i="2"/>
  <c r="CD219" i="2"/>
  <c r="CD220" i="2"/>
  <c r="CD221" i="2"/>
  <c r="CD222" i="2"/>
  <c r="CD223" i="2"/>
  <c r="CD224" i="2"/>
  <c r="CD225" i="2"/>
  <c r="CD226" i="2"/>
  <c r="CD227" i="2"/>
  <c r="CD228" i="2"/>
  <c r="CD229" i="2"/>
  <c r="CD230" i="2"/>
  <c r="CD231" i="2"/>
  <c r="CD232" i="2"/>
  <c r="CD233" i="2"/>
  <c r="CD234" i="2"/>
  <c r="CD235" i="2"/>
  <c r="CD236" i="2"/>
  <c r="CD237" i="2"/>
  <c r="CD238" i="2"/>
  <c r="CD239" i="2"/>
  <c r="CD240" i="2"/>
  <c r="CD241" i="2"/>
  <c r="CD242" i="2"/>
  <c r="CD243" i="2"/>
  <c r="CD244" i="2"/>
  <c r="CD245" i="2"/>
  <c r="CD246" i="2"/>
  <c r="CD247" i="2"/>
  <c r="CD248" i="2"/>
  <c r="CD249" i="2"/>
  <c r="CD250" i="2"/>
  <c r="CD251" i="2"/>
  <c r="CD252" i="2"/>
  <c r="CD253" i="2"/>
  <c r="CD254" i="2"/>
  <c r="CD255" i="2"/>
  <c r="CD256" i="2"/>
  <c r="CD257" i="2"/>
  <c r="CD258" i="2"/>
  <c r="CD259" i="2"/>
  <c r="CD260" i="2"/>
  <c r="CD261" i="2"/>
  <c r="CD262" i="2"/>
  <c r="CD263" i="2"/>
  <c r="CD264" i="2"/>
  <c r="CD265" i="2"/>
  <c r="CD266" i="2"/>
  <c r="CD267" i="2"/>
  <c r="CD268" i="2"/>
  <c r="CD269" i="2"/>
  <c r="CD270" i="2"/>
  <c r="CD271" i="2"/>
  <c r="CD272" i="2"/>
  <c r="CD273" i="2"/>
  <c r="CD274" i="2"/>
  <c r="CD275" i="2"/>
  <c r="CD276" i="2"/>
  <c r="CD277" i="2"/>
  <c r="CD278" i="2"/>
  <c r="CD279" i="2"/>
  <c r="CD280" i="2"/>
  <c r="CD281" i="2"/>
  <c r="CD282" i="2"/>
  <c r="CD283" i="2"/>
  <c r="CD284" i="2"/>
  <c r="CD285" i="2"/>
  <c r="CD286" i="2"/>
  <c r="CD287" i="2"/>
  <c r="CD288" i="2"/>
  <c r="CD289" i="2"/>
  <c r="CD290" i="2"/>
  <c r="CD291" i="2"/>
  <c r="CD292" i="2"/>
  <c r="CD293" i="2"/>
  <c r="CD294" i="2"/>
  <c r="CD295" i="2"/>
  <c r="CD296" i="2"/>
  <c r="CD297" i="2"/>
  <c r="CD298" i="2"/>
  <c r="CD299" i="2"/>
  <c r="CD300" i="2"/>
  <c r="CD301" i="2"/>
  <c r="CD302" i="2"/>
  <c r="CD303" i="2"/>
  <c r="CD304" i="2"/>
  <c r="CD305" i="2"/>
  <c r="CD306" i="2"/>
  <c r="CD307" i="2"/>
  <c r="CD308" i="2"/>
  <c r="CD309" i="2"/>
  <c r="CD310" i="2"/>
  <c r="CD311" i="2"/>
  <c r="CD312" i="2"/>
  <c r="CD313" i="2"/>
  <c r="CD314" i="2"/>
  <c r="CD315" i="2"/>
  <c r="CD316" i="2"/>
  <c r="CD317" i="2"/>
  <c r="CD318" i="2"/>
  <c r="CD319" i="2"/>
  <c r="CD320" i="2"/>
  <c r="CD321" i="2"/>
  <c r="CD322" i="2"/>
  <c r="CD323" i="2"/>
  <c r="CD324" i="2"/>
  <c r="CD325" i="2"/>
  <c r="CD326" i="2"/>
  <c r="CD327" i="2"/>
  <c r="CD328" i="2"/>
  <c r="CD329" i="2"/>
  <c r="CD330" i="2"/>
  <c r="CD331" i="2"/>
  <c r="CD332" i="2"/>
  <c r="CD333" i="2"/>
  <c r="CD334" i="2"/>
  <c r="CD335" i="2"/>
  <c r="CD336" i="2"/>
  <c r="CD337" i="2"/>
  <c r="CD338" i="2"/>
  <c r="CD339" i="2"/>
  <c r="CD340" i="2"/>
  <c r="CD341" i="2"/>
  <c r="CD342" i="2"/>
  <c r="CD343" i="2"/>
  <c r="CD344" i="2"/>
  <c r="CD345" i="2"/>
  <c r="CD346" i="2"/>
  <c r="CD347" i="2"/>
  <c r="CD348" i="2"/>
  <c r="CD349" i="2"/>
  <c r="CD350" i="2"/>
  <c r="CD351" i="2"/>
  <c r="CD352" i="2"/>
  <c r="CD353" i="2"/>
  <c r="CD354" i="2"/>
  <c r="CD355" i="2"/>
  <c r="CD356" i="2"/>
  <c r="CD357" i="2"/>
  <c r="CD358" i="2"/>
  <c r="CD359" i="2"/>
  <c r="CD360" i="2"/>
  <c r="CD361" i="2"/>
  <c r="CD2" i="2"/>
  <c r="CC3" i="2"/>
  <c r="CC4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3" i="2"/>
  <c r="CC24" i="2"/>
  <c r="CC25" i="2"/>
  <c r="CC26" i="2"/>
  <c r="CC27" i="2"/>
  <c r="CC28" i="2"/>
  <c r="CC29" i="2"/>
  <c r="CC30" i="2"/>
  <c r="CC31" i="2"/>
  <c r="CC32" i="2"/>
  <c r="CC33" i="2"/>
  <c r="CC34" i="2"/>
  <c r="CC35" i="2"/>
  <c r="CC36" i="2"/>
  <c r="CC37" i="2"/>
  <c r="CC38" i="2"/>
  <c r="CC39" i="2"/>
  <c r="CC40" i="2"/>
  <c r="CC41" i="2"/>
  <c r="CC42" i="2"/>
  <c r="CC43" i="2"/>
  <c r="CC44" i="2"/>
  <c r="CC45" i="2"/>
  <c r="CC46" i="2"/>
  <c r="CC47" i="2"/>
  <c r="CC48" i="2"/>
  <c r="CC49" i="2"/>
  <c r="CC50" i="2"/>
  <c r="CC51" i="2"/>
  <c r="CC52" i="2"/>
  <c r="CC53" i="2"/>
  <c r="CC54" i="2"/>
  <c r="CC55" i="2"/>
  <c r="CC56" i="2"/>
  <c r="CC57" i="2"/>
  <c r="CC58" i="2"/>
  <c r="CC59" i="2"/>
  <c r="CC60" i="2"/>
  <c r="CC61" i="2"/>
  <c r="CC62" i="2"/>
  <c r="CC63" i="2"/>
  <c r="CC64" i="2"/>
  <c r="CC65" i="2"/>
  <c r="CC66" i="2"/>
  <c r="CC67" i="2"/>
  <c r="CC68" i="2"/>
  <c r="CC69" i="2"/>
  <c r="CC70" i="2"/>
  <c r="CC71" i="2"/>
  <c r="CC72" i="2"/>
  <c r="CC73" i="2"/>
  <c r="CC74" i="2"/>
  <c r="CC75" i="2"/>
  <c r="CC76" i="2"/>
  <c r="CC77" i="2"/>
  <c r="CC78" i="2"/>
  <c r="CC79" i="2"/>
  <c r="CC80" i="2"/>
  <c r="CC81" i="2"/>
  <c r="CC82" i="2"/>
  <c r="CC83" i="2"/>
  <c r="CC84" i="2"/>
  <c r="CC85" i="2"/>
  <c r="CC86" i="2"/>
  <c r="CC87" i="2"/>
  <c r="CC88" i="2"/>
  <c r="CC89" i="2"/>
  <c r="CC90" i="2"/>
  <c r="CC91" i="2"/>
  <c r="CC92" i="2"/>
  <c r="CC93" i="2"/>
  <c r="CC94" i="2"/>
  <c r="CC95" i="2"/>
  <c r="CC96" i="2"/>
  <c r="CC97" i="2"/>
  <c r="CC98" i="2"/>
  <c r="CC99" i="2"/>
  <c r="CC100" i="2"/>
  <c r="CC101" i="2"/>
  <c r="CC102" i="2"/>
  <c r="CC103" i="2"/>
  <c r="CC104" i="2"/>
  <c r="CC105" i="2"/>
  <c r="CC106" i="2"/>
  <c r="CC107" i="2"/>
  <c r="CC108" i="2"/>
  <c r="CC109" i="2"/>
  <c r="CC110" i="2"/>
  <c r="CC111" i="2"/>
  <c r="CC112" i="2"/>
  <c r="CC113" i="2"/>
  <c r="CC114" i="2"/>
  <c r="CC115" i="2"/>
  <c r="CC116" i="2"/>
  <c r="CC117" i="2"/>
  <c r="CC118" i="2"/>
  <c r="CC119" i="2"/>
  <c r="CC120" i="2"/>
  <c r="CC121" i="2"/>
  <c r="CC122" i="2"/>
  <c r="CC123" i="2"/>
  <c r="CC124" i="2"/>
  <c r="CC125" i="2"/>
  <c r="CC126" i="2"/>
  <c r="CC127" i="2"/>
  <c r="CC128" i="2"/>
  <c r="CC129" i="2"/>
  <c r="CC130" i="2"/>
  <c r="CC131" i="2"/>
  <c r="CC132" i="2"/>
  <c r="CC133" i="2"/>
  <c r="CC134" i="2"/>
  <c r="CC135" i="2"/>
  <c r="CC136" i="2"/>
  <c r="CC137" i="2"/>
  <c r="CC138" i="2"/>
  <c r="CC139" i="2"/>
  <c r="CC140" i="2"/>
  <c r="CC141" i="2"/>
  <c r="CC142" i="2"/>
  <c r="CC143" i="2"/>
  <c r="CC144" i="2"/>
  <c r="CC145" i="2"/>
  <c r="CC146" i="2"/>
  <c r="CC147" i="2"/>
  <c r="CC148" i="2"/>
  <c r="CC149" i="2"/>
  <c r="CC150" i="2"/>
  <c r="CC151" i="2"/>
  <c r="CC152" i="2"/>
  <c r="CC153" i="2"/>
  <c r="CC154" i="2"/>
  <c r="CC155" i="2"/>
  <c r="CC156" i="2"/>
  <c r="CC157" i="2"/>
  <c r="CC158" i="2"/>
  <c r="CC159" i="2"/>
  <c r="CC160" i="2"/>
  <c r="CC161" i="2"/>
  <c r="CC162" i="2"/>
  <c r="CC163" i="2"/>
  <c r="CC164" i="2"/>
  <c r="CC165" i="2"/>
  <c r="CC166" i="2"/>
  <c r="CC167" i="2"/>
  <c r="CC168" i="2"/>
  <c r="CC169" i="2"/>
  <c r="CC170" i="2"/>
  <c r="CC171" i="2"/>
  <c r="CC172" i="2"/>
  <c r="CC173" i="2"/>
  <c r="CC174" i="2"/>
  <c r="CC175" i="2"/>
  <c r="CC176" i="2"/>
  <c r="CC177" i="2"/>
  <c r="CC178" i="2"/>
  <c r="CC179" i="2"/>
  <c r="CC180" i="2"/>
  <c r="CC181" i="2"/>
  <c r="CC182" i="2"/>
  <c r="CC183" i="2"/>
  <c r="CC184" i="2"/>
  <c r="CC185" i="2"/>
  <c r="CC186" i="2"/>
  <c r="CC187" i="2"/>
  <c r="CC188" i="2"/>
  <c r="CC189" i="2"/>
  <c r="CC190" i="2"/>
  <c r="CC191" i="2"/>
  <c r="CC192" i="2"/>
  <c r="CC193" i="2"/>
  <c r="CC194" i="2"/>
  <c r="CC195" i="2"/>
  <c r="CC196" i="2"/>
  <c r="CC197" i="2"/>
  <c r="CC198" i="2"/>
  <c r="CC199" i="2"/>
  <c r="CC200" i="2"/>
  <c r="CC201" i="2"/>
  <c r="CC202" i="2"/>
  <c r="CC203" i="2"/>
  <c r="CC204" i="2"/>
  <c r="CC205" i="2"/>
  <c r="CC206" i="2"/>
  <c r="CC207" i="2"/>
  <c r="CC208" i="2"/>
  <c r="CC209" i="2"/>
  <c r="CC210" i="2"/>
  <c r="CC211" i="2"/>
  <c r="CC212" i="2"/>
  <c r="CC213" i="2"/>
  <c r="CC214" i="2"/>
  <c r="CC215" i="2"/>
  <c r="CC216" i="2"/>
  <c r="CC217" i="2"/>
  <c r="CC218" i="2"/>
  <c r="CC219" i="2"/>
  <c r="CC220" i="2"/>
  <c r="CC221" i="2"/>
  <c r="CC222" i="2"/>
  <c r="CC223" i="2"/>
  <c r="CC224" i="2"/>
  <c r="CC225" i="2"/>
  <c r="CC226" i="2"/>
  <c r="CC227" i="2"/>
  <c r="CC228" i="2"/>
  <c r="CC229" i="2"/>
  <c r="CC230" i="2"/>
  <c r="CC231" i="2"/>
  <c r="CC232" i="2"/>
  <c r="CC233" i="2"/>
  <c r="CC234" i="2"/>
  <c r="CC235" i="2"/>
  <c r="CC236" i="2"/>
  <c r="CC237" i="2"/>
  <c r="CC238" i="2"/>
  <c r="CC239" i="2"/>
  <c r="CC240" i="2"/>
  <c r="CC241" i="2"/>
  <c r="CC242" i="2"/>
  <c r="CC243" i="2"/>
  <c r="CC244" i="2"/>
  <c r="CC245" i="2"/>
  <c r="CC246" i="2"/>
  <c r="CC247" i="2"/>
  <c r="CC248" i="2"/>
  <c r="CC249" i="2"/>
  <c r="CC250" i="2"/>
  <c r="CC251" i="2"/>
  <c r="CC252" i="2"/>
  <c r="CC253" i="2"/>
  <c r="CC254" i="2"/>
  <c r="CC255" i="2"/>
  <c r="CC256" i="2"/>
  <c r="CC257" i="2"/>
  <c r="CC258" i="2"/>
  <c r="CC259" i="2"/>
  <c r="CC260" i="2"/>
  <c r="CC261" i="2"/>
  <c r="CC262" i="2"/>
  <c r="CC263" i="2"/>
  <c r="CC264" i="2"/>
  <c r="CC265" i="2"/>
  <c r="CC266" i="2"/>
  <c r="CC267" i="2"/>
  <c r="CC268" i="2"/>
  <c r="CC269" i="2"/>
  <c r="CC270" i="2"/>
  <c r="CC271" i="2"/>
  <c r="CC272" i="2"/>
  <c r="CC273" i="2"/>
  <c r="CC274" i="2"/>
  <c r="CC275" i="2"/>
  <c r="CC276" i="2"/>
  <c r="CC277" i="2"/>
  <c r="CC278" i="2"/>
  <c r="CC279" i="2"/>
  <c r="CC280" i="2"/>
  <c r="CC281" i="2"/>
  <c r="CC282" i="2"/>
  <c r="CC283" i="2"/>
  <c r="CC284" i="2"/>
  <c r="CC285" i="2"/>
  <c r="CC286" i="2"/>
  <c r="CC287" i="2"/>
  <c r="CC288" i="2"/>
  <c r="CC289" i="2"/>
  <c r="CC290" i="2"/>
  <c r="CC291" i="2"/>
  <c r="CC292" i="2"/>
  <c r="CC293" i="2"/>
  <c r="CC294" i="2"/>
  <c r="CC295" i="2"/>
  <c r="CC296" i="2"/>
  <c r="CC297" i="2"/>
  <c r="CC298" i="2"/>
  <c r="CC299" i="2"/>
  <c r="CC300" i="2"/>
  <c r="CC301" i="2"/>
  <c r="CC302" i="2"/>
  <c r="CC303" i="2"/>
  <c r="CC304" i="2"/>
  <c r="CC305" i="2"/>
  <c r="CC306" i="2"/>
  <c r="CC307" i="2"/>
  <c r="CC308" i="2"/>
  <c r="CC309" i="2"/>
  <c r="CC310" i="2"/>
  <c r="CC311" i="2"/>
  <c r="CC312" i="2"/>
  <c r="CC313" i="2"/>
  <c r="CC314" i="2"/>
  <c r="CC315" i="2"/>
  <c r="CC316" i="2"/>
  <c r="CC317" i="2"/>
  <c r="CC318" i="2"/>
  <c r="CC319" i="2"/>
  <c r="CC320" i="2"/>
  <c r="CC321" i="2"/>
  <c r="CC322" i="2"/>
  <c r="CC323" i="2"/>
  <c r="CC324" i="2"/>
  <c r="CC325" i="2"/>
  <c r="CC326" i="2"/>
  <c r="CC327" i="2"/>
  <c r="CC328" i="2"/>
  <c r="CC329" i="2"/>
  <c r="CC330" i="2"/>
  <c r="CC331" i="2"/>
  <c r="CC332" i="2"/>
  <c r="CC333" i="2"/>
  <c r="CC334" i="2"/>
  <c r="CC335" i="2"/>
  <c r="CC336" i="2"/>
  <c r="CC337" i="2"/>
  <c r="CC338" i="2"/>
  <c r="CC339" i="2"/>
  <c r="CC340" i="2"/>
  <c r="CC341" i="2"/>
  <c r="CC342" i="2"/>
  <c r="CC343" i="2"/>
  <c r="CC344" i="2"/>
  <c r="CC345" i="2"/>
  <c r="CC346" i="2"/>
  <c r="CC347" i="2"/>
  <c r="CC348" i="2"/>
  <c r="CC349" i="2"/>
  <c r="CC350" i="2"/>
  <c r="CC351" i="2"/>
  <c r="CC352" i="2"/>
  <c r="CC353" i="2"/>
  <c r="CC354" i="2"/>
  <c r="CC355" i="2"/>
  <c r="CC356" i="2"/>
  <c r="CC357" i="2"/>
  <c r="CC358" i="2"/>
  <c r="CC359" i="2"/>
  <c r="CC360" i="2"/>
  <c r="CC361" i="2"/>
  <c r="CC2" i="2"/>
  <c r="CB3" i="2"/>
  <c r="CB4" i="2"/>
  <c r="CB5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5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CB68" i="2"/>
  <c r="CB69" i="2"/>
  <c r="CB70" i="2"/>
  <c r="CB71" i="2"/>
  <c r="CB72" i="2"/>
  <c r="CB73" i="2"/>
  <c r="CB74" i="2"/>
  <c r="CB75" i="2"/>
  <c r="CB76" i="2"/>
  <c r="CB77" i="2"/>
  <c r="CB78" i="2"/>
  <c r="CB79" i="2"/>
  <c r="CB80" i="2"/>
  <c r="CB81" i="2"/>
  <c r="CB82" i="2"/>
  <c r="CB83" i="2"/>
  <c r="CB84" i="2"/>
  <c r="CB85" i="2"/>
  <c r="CB86" i="2"/>
  <c r="CB87" i="2"/>
  <c r="CB88" i="2"/>
  <c r="CB89" i="2"/>
  <c r="CB90" i="2"/>
  <c r="CB91" i="2"/>
  <c r="CB92" i="2"/>
  <c r="CB93" i="2"/>
  <c r="CB94" i="2"/>
  <c r="CB95" i="2"/>
  <c r="CB96" i="2"/>
  <c r="CB97" i="2"/>
  <c r="CB98" i="2"/>
  <c r="CB99" i="2"/>
  <c r="CB100" i="2"/>
  <c r="CB101" i="2"/>
  <c r="CB102" i="2"/>
  <c r="CB103" i="2"/>
  <c r="CB104" i="2"/>
  <c r="CB105" i="2"/>
  <c r="CB106" i="2"/>
  <c r="CB107" i="2"/>
  <c r="CB108" i="2"/>
  <c r="CB109" i="2"/>
  <c r="CB110" i="2"/>
  <c r="CB111" i="2"/>
  <c r="CB112" i="2"/>
  <c r="CB113" i="2"/>
  <c r="CB114" i="2"/>
  <c r="CB115" i="2"/>
  <c r="CB116" i="2"/>
  <c r="CB117" i="2"/>
  <c r="CB118" i="2"/>
  <c r="CB119" i="2"/>
  <c r="CB120" i="2"/>
  <c r="CB121" i="2"/>
  <c r="CB122" i="2"/>
  <c r="CB123" i="2"/>
  <c r="CB124" i="2"/>
  <c r="CB125" i="2"/>
  <c r="CB126" i="2"/>
  <c r="CB127" i="2"/>
  <c r="CB128" i="2"/>
  <c r="CB129" i="2"/>
  <c r="CB130" i="2"/>
  <c r="CB131" i="2"/>
  <c r="CB132" i="2"/>
  <c r="CB133" i="2"/>
  <c r="CB134" i="2"/>
  <c r="CB135" i="2"/>
  <c r="CB136" i="2"/>
  <c r="CB137" i="2"/>
  <c r="CB138" i="2"/>
  <c r="CB139" i="2"/>
  <c r="CB140" i="2"/>
  <c r="CB141" i="2"/>
  <c r="CB142" i="2"/>
  <c r="CB143" i="2"/>
  <c r="CB144" i="2"/>
  <c r="CB145" i="2"/>
  <c r="CB146" i="2"/>
  <c r="CB147" i="2"/>
  <c r="CB148" i="2"/>
  <c r="CB149" i="2"/>
  <c r="CB150" i="2"/>
  <c r="CB151" i="2"/>
  <c r="CB152" i="2"/>
  <c r="CB153" i="2"/>
  <c r="CB154" i="2"/>
  <c r="CB155" i="2"/>
  <c r="CB156" i="2"/>
  <c r="CB157" i="2"/>
  <c r="CB158" i="2"/>
  <c r="CB159" i="2"/>
  <c r="CB160" i="2"/>
  <c r="CB161" i="2"/>
  <c r="CB162" i="2"/>
  <c r="CB163" i="2"/>
  <c r="CB164" i="2"/>
  <c r="CB165" i="2"/>
  <c r="CB166" i="2"/>
  <c r="CB167" i="2"/>
  <c r="CB168" i="2"/>
  <c r="CB169" i="2"/>
  <c r="CB170" i="2"/>
  <c r="CB171" i="2"/>
  <c r="CB172" i="2"/>
  <c r="CB173" i="2"/>
  <c r="CB174" i="2"/>
  <c r="CB175" i="2"/>
  <c r="CB176" i="2"/>
  <c r="CB177" i="2"/>
  <c r="CB178" i="2"/>
  <c r="CB179" i="2"/>
  <c r="CB180" i="2"/>
  <c r="CB181" i="2"/>
  <c r="CB182" i="2"/>
  <c r="CB183" i="2"/>
  <c r="CB184" i="2"/>
  <c r="CB185" i="2"/>
  <c r="CB186" i="2"/>
  <c r="CB187" i="2"/>
  <c r="CB188" i="2"/>
  <c r="CB189" i="2"/>
  <c r="CB190" i="2"/>
  <c r="CB191" i="2"/>
  <c r="CB192" i="2"/>
  <c r="CB193" i="2"/>
  <c r="CB194" i="2"/>
  <c r="CB195" i="2"/>
  <c r="CB196" i="2"/>
  <c r="CB197" i="2"/>
  <c r="CB198" i="2"/>
  <c r="CB199" i="2"/>
  <c r="CB200" i="2"/>
  <c r="CB201" i="2"/>
  <c r="CB202" i="2"/>
  <c r="CB203" i="2"/>
  <c r="CB204" i="2"/>
  <c r="CB205" i="2"/>
  <c r="CB206" i="2"/>
  <c r="CB207" i="2"/>
  <c r="CB208" i="2"/>
  <c r="CB209" i="2"/>
  <c r="CB210" i="2"/>
  <c r="CB211" i="2"/>
  <c r="CB212" i="2"/>
  <c r="CB213" i="2"/>
  <c r="CB214" i="2"/>
  <c r="CB215" i="2"/>
  <c r="CB216" i="2"/>
  <c r="CB217" i="2"/>
  <c r="CB218" i="2"/>
  <c r="CB219" i="2"/>
  <c r="CB220" i="2"/>
  <c r="CB221" i="2"/>
  <c r="CB222" i="2"/>
  <c r="CB223" i="2"/>
  <c r="CB224" i="2"/>
  <c r="CB225" i="2"/>
  <c r="CB226" i="2"/>
  <c r="CB227" i="2"/>
  <c r="CB228" i="2"/>
  <c r="CB229" i="2"/>
  <c r="CB230" i="2"/>
  <c r="CB231" i="2"/>
  <c r="CB232" i="2"/>
  <c r="CB233" i="2"/>
  <c r="CB234" i="2"/>
  <c r="CB235" i="2"/>
  <c r="CB236" i="2"/>
  <c r="CB237" i="2"/>
  <c r="CB238" i="2"/>
  <c r="CB239" i="2"/>
  <c r="CB240" i="2"/>
  <c r="CB241" i="2"/>
  <c r="CB242" i="2"/>
  <c r="CB243" i="2"/>
  <c r="CB244" i="2"/>
  <c r="CB245" i="2"/>
  <c r="CB246" i="2"/>
  <c r="CB247" i="2"/>
  <c r="CB248" i="2"/>
  <c r="CB249" i="2"/>
  <c r="CB250" i="2"/>
  <c r="CB251" i="2"/>
  <c r="CB252" i="2"/>
  <c r="CB253" i="2"/>
  <c r="CB254" i="2"/>
  <c r="CB255" i="2"/>
  <c r="CB256" i="2"/>
  <c r="CB257" i="2"/>
  <c r="CB258" i="2"/>
  <c r="CB259" i="2"/>
  <c r="CB260" i="2"/>
  <c r="CB261" i="2"/>
  <c r="CB262" i="2"/>
  <c r="CB263" i="2"/>
  <c r="CB264" i="2"/>
  <c r="CB265" i="2"/>
  <c r="CB266" i="2"/>
  <c r="CB267" i="2"/>
  <c r="CB268" i="2"/>
  <c r="CB269" i="2"/>
  <c r="CB270" i="2"/>
  <c r="CB271" i="2"/>
  <c r="CB272" i="2"/>
  <c r="CB273" i="2"/>
  <c r="CB274" i="2"/>
  <c r="CB275" i="2"/>
  <c r="CB276" i="2"/>
  <c r="CB277" i="2"/>
  <c r="CB278" i="2"/>
  <c r="CB279" i="2"/>
  <c r="CB280" i="2"/>
  <c r="CB281" i="2"/>
  <c r="CB282" i="2"/>
  <c r="CB283" i="2"/>
  <c r="CB284" i="2"/>
  <c r="CB285" i="2"/>
  <c r="CB286" i="2"/>
  <c r="CB287" i="2"/>
  <c r="CB288" i="2"/>
  <c r="CB289" i="2"/>
  <c r="CB290" i="2"/>
  <c r="CB291" i="2"/>
  <c r="CB292" i="2"/>
  <c r="CB293" i="2"/>
  <c r="CB294" i="2"/>
  <c r="CB295" i="2"/>
  <c r="CB296" i="2"/>
  <c r="CB297" i="2"/>
  <c r="CB298" i="2"/>
  <c r="CB299" i="2"/>
  <c r="CB300" i="2"/>
  <c r="CB301" i="2"/>
  <c r="CB302" i="2"/>
  <c r="CB303" i="2"/>
  <c r="CB304" i="2"/>
  <c r="CB305" i="2"/>
  <c r="CB306" i="2"/>
  <c r="CB307" i="2"/>
  <c r="CB308" i="2"/>
  <c r="CB309" i="2"/>
  <c r="CB310" i="2"/>
  <c r="CB311" i="2"/>
  <c r="CB312" i="2"/>
  <c r="CB313" i="2"/>
  <c r="CB314" i="2"/>
  <c r="CB315" i="2"/>
  <c r="CB316" i="2"/>
  <c r="CB317" i="2"/>
  <c r="CB318" i="2"/>
  <c r="CB319" i="2"/>
  <c r="CB320" i="2"/>
  <c r="CB321" i="2"/>
  <c r="CB322" i="2"/>
  <c r="CB323" i="2"/>
  <c r="CB324" i="2"/>
  <c r="CB325" i="2"/>
  <c r="CB326" i="2"/>
  <c r="CB327" i="2"/>
  <c r="CB328" i="2"/>
  <c r="CB329" i="2"/>
  <c r="CB330" i="2"/>
  <c r="CB331" i="2"/>
  <c r="CB332" i="2"/>
  <c r="CB333" i="2"/>
  <c r="CB334" i="2"/>
  <c r="CB335" i="2"/>
  <c r="CB336" i="2"/>
  <c r="CB337" i="2"/>
  <c r="CB338" i="2"/>
  <c r="CB339" i="2"/>
  <c r="CB340" i="2"/>
  <c r="CB341" i="2"/>
  <c r="CB342" i="2"/>
  <c r="CB343" i="2"/>
  <c r="CB344" i="2"/>
  <c r="CB345" i="2"/>
  <c r="CB346" i="2"/>
  <c r="CB347" i="2"/>
  <c r="CB348" i="2"/>
  <c r="CB349" i="2"/>
  <c r="CB350" i="2"/>
  <c r="CB351" i="2"/>
  <c r="CB352" i="2"/>
  <c r="CB353" i="2"/>
  <c r="CB354" i="2"/>
  <c r="CB355" i="2"/>
  <c r="CB356" i="2"/>
  <c r="CB357" i="2"/>
  <c r="CB358" i="2"/>
  <c r="CB359" i="2"/>
  <c r="CB360" i="2"/>
  <c r="CB361" i="2"/>
  <c r="CB2" i="2"/>
  <c r="CA3" i="2"/>
  <c r="CA4" i="2"/>
  <c r="CA5" i="2"/>
  <c r="CA6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6" i="2"/>
  <c r="CA27" i="2"/>
  <c r="CA28" i="2"/>
  <c r="CA29" i="2"/>
  <c r="CA30" i="2"/>
  <c r="CA31" i="2"/>
  <c r="CA32" i="2"/>
  <c r="CA33" i="2"/>
  <c r="CA34" i="2"/>
  <c r="CA35" i="2"/>
  <c r="CA36" i="2"/>
  <c r="CA37" i="2"/>
  <c r="CA38" i="2"/>
  <c r="CA39" i="2"/>
  <c r="CA40" i="2"/>
  <c r="CA41" i="2"/>
  <c r="CA42" i="2"/>
  <c r="CA43" i="2"/>
  <c r="CA44" i="2"/>
  <c r="CA45" i="2"/>
  <c r="CA46" i="2"/>
  <c r="CA47" i="2"/>
  <c r="CA48" i="2"/>
  <c r="CA49" i="2"/>
  <c r="CA50" i="2"/>
  <c r="CA51" i="2"/>
  <c r="CA52" i="2"/>
  <c r="CA53" i="2"/>
  <c r="CA54" i="2"/>
  <c r="CA55" i="2"/>
  <c r="CA56" i="2"/>
  <c r="CA57" i="2"/>
  <c r="CA58" i="2"/>
  <c r="CA59" i="2"/>
  <c r="CA60" i="2"/>
  <c r="CA61" i="2"/>
  <c r="CA62" i="2"/>
  <c r="CA63" i="2"/>
  <c r="CA64" i="2"/>
  <c r="CA65" i="2"/>
  <c r="CA66" i="2"/>
  <c r="CA67" i="2"/>
  <c r="CA68" i="2"/>
  <c r="CA69" i="2"/>
  <c r="CA70" i="2"/>
  <c r="CA71" i="2"/>
  <c r="CA72" i="2"/>
  <c r="CA73" i="2"/>
  <c r="CA74" i="2"/>
  <c r="CA75" i="2"/>
  <c r="CA76" i="2"/>
  <c r="CA77" i="2"/>
  <c r="CA78" i="2"/>
  <c r="CA79" i="2"/>
  <c r="CA80" i="2"/>
  <c r="CA81" i="2"/>
  <c r="CA82" i="2"/>
  <c r="CA83" i="2"/>
  <c r="CA84" i="2"/>
  <c r="CA85" i="2"/>
  <c r="CA86" i="2"/>
  <c r="CA87" i="2"/>
  <c r="CA88" i="2"/>
  <c r="CA89" i="2"/>
  <c r="CA90" i="2"/>
  <c r="CA91" i="2"/>
  <c r="CA92" i="2"/>
  <c r="CA93" i="2"/>
  <c r="CA94" i="2"/>
  <c r="CA95" i="2"/>
  <c r="CA96" i="2"/>
  <c r="CA97" i="2"/>
  <c r="CA98" i="2"/>
  <c r="CA99" i="2"/>
  <c r="CA100" i="2"/>
  <c r="CA101" i="2"/>
  <c r="CA102" i="2"/>
  <c r="CA103" i="2"/>
  <c r="CA104" i="2"/>
  <c r="CA105" i="2"/>
  <c r="CA106" i="2"/>
  <c r="CA107" i="2"/>
  <c r="CA108" i="2"/>
  <c r="CA109" i="2"/>
  <c r="CA110" i="2"/>
  <c r="CA111" i="2"/>
  <c r="CA112" i="2"/>
  <c r="CA113" i="2"/>
  <c r="CA114" i="2"/>
  <c r="CA115" i="2"/>
  <c r="CA116" i="2"/>
  <c r="CA117" i="2"/>
  <c r="CA118" i="2"/>
  <c r="CA119" i="2"/>
  <c r="CA120" i="2"/>
  <c r="CA121" i="2"/>
  <c r="CA122" i="2"/>
  <c r="CA123" i="2"/>
  <c r="CA124" i="2"/>
  <c r="CA125" i="2"/>
  <c r="CA126" i="2"/>
  <c r="CA127" i="2"/>
  <c r="CA128" i="2"/>
  <c r="CA129" i="2"/>
  <c r="CA130" i="2"/>
  <c r="CA131" i="2"/>
  <c r="CA132" i="2"/>
  <c r="CA133" i="2"/>
  <c r="CA134" i="2"/>
  <c r="CA135" i="2"/>
  <c r="CA136" i="2"/>
  <c r="CA137" i="2"/>
  <c r="CA138" i="2"/>
  <c r="CA139" i="2"/>
  <c r="CA140" i="2"/>
  <c r="CA141" i="2"/>
  <c r="CA142" i="2"/>
  <c r="CA143" i="2"/>
  <c r="CA144" i="2"/>
  <c r="CA145" i="2"/>
  <c r="CA146" i="2"/>
  <c r="CA147" i="2"/>
  <c r="CA148" i="2"/>
  <c r="CA149" i="2"/>
  <c r="CA150" i="2"/>
  <c r="CA151" i="2"/>
  <c r="CA152" i="2"/>
  <c r="CA153" i="2"/>
  <c r="CA154" i="2"/>
  <c r="CA155" i="2"/>
  <c r="CA156" i="2"/>
  <c r="CA157" i="2"/>
  <c r="CA158" i="2"/>
  <c r="CA159" i="2"/>
  <c r="CA160" i="2"/>
  <c r="CA161" i="2"/>
  <c r="CA162" i="2"/>
  <c r="CA163" i="2"/>
  <c r="CA164" i="2"/>
  <c r="CA165" i="2"/>
  <c r="CA166" i="2"/>
  <c r="CA167" i="2"/>
  <c r="CA168" i="2"/>
  <c r="CA169" i="2"/>
  <c r="CA170" i="2"/>
  <c r="CA171" i="2"/>
  <c r="CA172" i="2"/>
  <c r="CA173" i="2"/>
  <c r="CA174" i="2"/>
  <c r="CA175" i="2"/>
  <c r="CA176" i="2"/>
  <c r="CA177" i="2"/>
  <c r="CA178" i="2"/>
  <c r="CA179" i="2"/>
  <c r="CA180" i="2"/>
  <c r="CA181" i="2"/>
  <c r="CA182" i="2"/>
  <c r="CA183" i="2"/>
  <c r="CA184" i="2"/>
  <c r="CA185" i="2"/>
  <c r="CA186" i="2"/>
  <c r="CA187" i="2"/>
  <c r="CA188" i="2"/>
  <c r="CA189" i="2"/>
  <c r="CA190" i="2"/>
  <c r="CA191" i="2"/>
  <c r="CA192" i="2"/>
  <c r="CA193" i="2"/>
  <c r="CA194" i="2"/>
  <c r="CA195" i="2"/>
  <c r="CA196" i="2"/>
  <c r="CA197" i="2"/>
  <c r="CA198" i="2"/>
  <c r="CA199" i="2"/>
  <c r="CA200" i="2"/>
  <c r="CA201" i="2"/>
  <c r="CA202" i="2"/>
  <c r="CA203" i="2"/>
  <c r="CA204" i="2"/>
  <c r="CA205" i="2"/>
  <c r="CA206" i="2"/>
  <c r="CA207" i="2"/>
  <c r="CA208" i="2"/>
  <c r="CA209" i="2"/>
  <c r="CA210" i="2"/>
  <c r="CA211" i="2"/>
  <c r="CA212" i="2"/>
  <c r="CA213" i="2"/>
  <c r="CA214" i="2"/>
  <c r="CA215" i="2"/>
  <c r="CA216" i="2"/>
  <c r="CA217" i="2"/>
  <c r="CA218" i="2"/>
  <c r="CA219" i="2"/>
  <c r="CA220" i="2"/>
  <c r="CA221" i="2"/>
  <c r="CA222" i="2"/>
  <c r="CA223" i="2"/>
  <c r="CA224" i="2"/>
  <c r="CA225" i="2"/>
  <c r="CA226" i="2"/>
  <c r="CA227" i="2"/>
  <c r="CA228" i="2"/>
  <c r="CA229" i="2"/>
  <c r="CA230" i="2"/>
  <c r="CA231" i="2"/>
  <c r="CA232" i="2"/>
  <c r="CA233" i="2"/>
  <c r="CA234" i="2"/>
  <c r="CA235" i="2"/>
  <c r="CA236" i="2"/>
  <c r="CA237" i="2"/>
  <c r="CA238" i="2"/>
  <c r="CA239" i="2"/>
  <c r="CA240" i="2"/>
  <c r="CA241" i="2"/>
  <c r="CA242" i="2"/>
  <c r="CA243" i="2"/>
  <c r="CA244" i="2"/>
  <c r="CA245" i="2"/>
  <c r="CA246" i="2"/>
  <c r="CA247" i="2"/>
  <c r="CA248" i="2"/>
  <c r="CA249" i="2"/>
  <c r="CA250" i="2"/>
  <c r="CA251" i="2"/>
  <c r="CA252" i="2"/>
  <c r="CA253" i="2"/>
  <c r="CA254" i="2"/>
  <c r="CA255" i="2"/>
  <c r="CA256" i="2"/>
  <c r="CA257" i="2"/>
  <c r="CA258" i="2"/>
  <c r="CA259" i="2"/>
  <c r="CA260" i="2"/>
  <c r="CA261" i="2"/>
  <c r="CA262" i="2"/>
  <c r="CA263" i="2"/>
  <c r="CA264" i="2"/>
  <c r="CA265" i="2"/>
  <c r="CA266" i="2"/>
  <c r="CA267" i="2"/>
  <c r="CA268" i="2"/>
  <c r="CA269" i="2"/>
  <c r="CA270" i="2"/>
  <c r="CA271" i="2"/>
  <c r="CA272" i="2"/>
  <c r="CA273" i="2"/>
  <c r="CA274" i="2"/>
  <c r="CA275" i="2"/>
  <c r="CA276" i="2"/>
  <c r="CA277" i="2"/>
  <c r="CA278" i="2"/>
  <c r="CA279" i="2"/>
  <c r="CA280" i="2"/>
  <c r="CA281" i="2"/>
  <c r="CA282" i="2"/>
  <c r="CA283" i="2"/>
  <c r="CA284" i="2"/>
  <c r="CA285" i="2"/>
  <c r="CA286" i="2"/>
  <c r="CA287" i="2"/>
  <c r="CA288" i="2"/>
  <c r="CA289" i="2"/>
  <c r="CA290" i="2"/>
  <c r="CA291" i="2"/>
  <c r="CA292" i="2"/>
  <c r="CA293" i="2"/>
  <c r="CA294" i="2"/>
  <c r="CA295" i="2"/>
  <c r="CA296" i="2"/>
  <c r="CA297" i="2"/>
  <c r="CA298" i="2"/>
  <c r="CA299" i="2"/>
  <c r="CA300" i="2"/>
  <c r="CA301" i="2"/>
  <c r="CA302" i="2"/>
  <c r="CA303" i="2"/>
  <c r="CA304" i="2"/>
  <c r="CA305" i="2"/>
  <c r="CA306" i="2"/>
  <c r="CA307" i="2"/>
  <c r="CA308" i="2"/>
  <c r="CA309" i="2"/>
  <c r="CA310" i="2"/>
  <c r="CA311" i="2"/>
  <c r="CA312" i="2"/>
  <c r="CA313" i="2"/>
  <c r="CA314" i="2"/>
  <c r="CA315" i="2"/>
  <c r="CA316" i="2"/>
  <c r="CA317" i="2"/>
  <c r="CA318" i="2"/>
  <c r="CA319" i="2"/>
  <c r="CA320" i="2"/>
  <c r="CA321" i="2"/>
  <c r="CA322" i="2"/>
  <c r="CA323" i="2"/>
  <c r="CA324" i="2"/>
  <c r="CA325" i="2"/>
  <c r="CA326" i="2"/>
  <c r="CA327" i="2"/>
  <c r="CA328" i="2"/>
  <c r="CA329" i="2"/>
  <c r="CA330" i="2"/>
  <c r="CA331" i="2"/>
  <c r="CA332" i="2"/>
  <c r="CA333" i="2"/>
  <c r="CA334" i="2"/>
  <c r="CA335" i="2"/>
  <c r="CA336" i="2"/>
  <c r="CA337" i="2"/>
  <c r="CA338" i="2"/>
  <c r="CA339" i="2"/>
  <c r="CA340" i="2"/>
  <c r="CA341" i="2"/>
  <c r="CA342" i="2"/>
  <c r="CA343" i="2"/>
  <c r="CA344" i="2"/>
  <c r="CA345" i="2"/>
  <c r="CA346" i="2"/>
  <c r="CA347" i="2"/>
  <c r="CA348" i="2"/>
  <c r="CA349" i="2"/>
  <c r="CA350" i="2"/>
  <c r="CA351" i="2"/>
  <c r="CA352" i="2"/>
  <c r="CA353" i="2"/>
  <c r="CA354" i="2"/>
  <c r="CA355" i="2"/>
  <c r="CA356" i="2"/>
  <c r="CA357" i="2"/>
  <c r="CA358" i="2"/>
  <c r="CA359" i="2"/>
  <c r="CA360" i="2"/>
  <c r="CA361" i="2"/>
  <c r="CA2" i="2"/>
  <c r="BZ3" i="2"/>
  <c r="BZ4" i="2"/>
  <c r="BZ5" i="2"/>
  <c r="BZ6" i="2"/>
  <c r="BZ7" i="2"/>
  <c r="BZ8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4" i="2"/>
  <c r="BZ25" i="2"/>
  <c r="BZ26" i="2"/>
  <c r="BZ27" i="2"/>
  <c r="BZ28" i="2"/>
  <c r="BZ29" i="2"/>
  <c r="BZ30" i="2"/>
  <c r="BZ31" i="2"/>
  <c r="BZ32" i="2"/>
  <c r="BZ33" i="2"/>
  <c r="BZ34" i="2"/>
  <c r="BZ35" i="2"/>
  <c r="BZ36" i="2"/>
  <c r="BZ37" i="2"/>
  <c r="BZ38" i="2"/>
  <c r="BZ39" i="2"/>
  <c r="BZ40" i="2"/>
  <c r="BZ41" i="2"/>
  <c r="BZ42" i="2"/>
  <c r="BZ43" i="2"/>
  <c r="BZ44" i="2"/>
  <c r="BZ45" i="2"/>
  <c r="BZ46" i="2"/>
  <c r="BZ47" i="2"/>
  <c r="BZ48" i="2"/>
  <c r="BZ49" i="2"/>
  <c r="BZ50" i="2"/>
  <c r="BZ51" i="2"/>
  <c r="BZ52" i="2"/>
  <c r="BZ53" i="2"/>
  <c r="BZ54" i="2"/>
  <c r="BZ55" i="2"/>
  <c r="BZ56" i="2"/>
  <c r="BZ57" i="2"/>
  <c r="BZ58" i="2"/>
  <c r="BZ59" i="2"/>
  <c r="BZ60" i="2"/>
  <c r="BZ61" i="2"/>
  <c r="BZ62" i="2"/>
  <c r="BZ63" i="2"/>
  <c r="BZ64" i="2"/>
  <c r="BZ65" i="2"/>
  <c r="BZ66" i="2"/>
  <c r="BZ67" i="2"/>
  <c r="BZ68" i="2"/>
  <c r="BZ69" i="2"/>
  <c r="BZ70" i="2"/>
  <c r="BZ71" i="2"/>
  <c r="BZ72" i="2"/>
  <c r="BZ73" i="2"/>
  <c r="BZ74" i="2"/>
  <c r="BZ75" i="2"/>
  <c r="BZ76" i="2"/>
  <c r="BZ77" i="2"/>
  <c r="BZ78" i="2"/>
  <c r="BZ79" i="2"/>
  <c r="BZ80" i="2"/>
  <c r="BZ81" i="2"/>
  <c r="BZ82" i="2"/>
  <c r="BZ83" i="2"/>
  <c r="BZ84" i="2"/>
  <c r="BZ85" i="2"/>
  <c r="BZ86" i="2"/>
  <c r="BZ87" i="2"/>
  <c r="BZ88" i="2"/>
  <c r="BZ89" i="2"/>
  <c r="BZ90" i="2"/>
  <c r="BZ91" i="2"/>
  <c r="BZ92" i="2"/>
  <c r="BZ93" i="2"/>
  <c r="BZ94" i="2"/>
  <c r="BZ95" i="2"/>
  <c r="BZ96" i="2"/>
  <c r="BZ97" i="2"/>
  <c r="BZ98" i="2"/>
  <c r="BZ99" i="2"/>
  <c r="BZ100" i="2"/>
  <c r="BZ101" i="2"/>
  <c r="BZ102" i="2"/>
  <c r="BZ103" i="2"/>
  <c r="BZ104" i="2"/>
  <c r="BZ105" i="2"/>
  <c r="BZ106" i="2"/>
  <c r="BZ107" i="2"/>
  <c r="BZ108" i="2"/>
  <c r="BZ109" i="2"/>
  <c r="BZ110" i="2"/>
  <c r="BZ111" i="2"/>
  <c r="BZ112" i="2"/>
  <c r="BZ113" i="2"/>
  <c r="BZ114" i="2"/>
  <c r="BZ115" i="2"/>
  <c r="BZ116" i="2"/>
  <c r="BZ117" i="2"/>
  <c r="BZ118" i="2"/>
  <c r="BZ119" i="2"/>
  <c r="BZ120" i="2"/>
  <c r="BZ121" i="2"/>
  <c r="BZ122" i="2"/>
  <c r="BZ123" i="2"/>
  <c r="BZ124" i="2"/>
  <c r="BZ125" i="2"/>
  <c r="BZ126" i="2"/>
  <c r="BZ127" i="2"/>
  <c r="BZ128" i="2"/>
  <c r="BZ129" i="2"/>
  <c r="BZ130" i="2"/>
  <c r="BZ131" i="2"/>
  <c r="BZ132" i="2"/>
  <c r="BZ133" i="2"/>
  <c r="BZ134" i="2"/>
  <c r="BZ135" i="2"/>
  <c r="BZ136" i="2"/>
  <c r="BZ137" i="2"/>
  <c r="BZ138" i="2"/>
  <c r="BZ139" i="2"/>
  <c r="BZ140" i="2"/>
  <c r="BZ141" i="2"/>
  <c r="BZ142" i="2"/>
  <c r="BZ143" i="2"/>
  <c r="BZ144" i="2"/>
  <c r="BZ145" i="2"/>
  <c r="BZ146" i="2"/>
  <c r="BZ147" i="2"/>
  <c r="BZ148" i="2"/>
  <c r="BZ149" i="2"/>
  <c r="BZ150" i="2"/>
  <c r="BZ151" i="2"/>
  <c r="BZ152" i="2"/>
  <c r="BZ153" i="2"/>
  <c r="BZ154" i="2"/>
  <c r="BZ155" i="2"/>
  <c r="BZ156" i="2"/>
  <c r="BZ157" i="2"/>
  <c r="BZ158" i="2"/>
  <c r="BZ159" i="2"/>
  <c r="BZ160" i="2"/>
  <c r="BZ161" i="2"/>
  <c r="BZ162" i="2"/>
  <c r="BZ163" i="2"/>
  <c r="BZ164" i="2"/>
  <c r="BZ165" i="2"/>
  <c r="BZ166" i="2"/>
  <c r="BZ167" i="2"/>
  <c r="BZ168" i="2"/>
  <c r="BZ169" i="2"/>
  <c r="BZ170" i="2"/>
  <c r="BZ171" i="2"/>
  <c r="BZ172" i="2"/>
  <c r="BZ173" i="2"/>
  <c r="BZ174" i="2"/>
  <c r="BZ175" i="2"/>
  <c r="BZ176" i="2"/>
  <c r="BZ177" i="2"/>
  <c r="BZ178" i="2"/>
  <c r="BZ179" i="2"/>
  <c r="BZ180" i="2"/>
  <c r="BZ181" i="2"/>
  <c r="BZ182" i="2"/>
  <c r="BZ183" i="2"/>
  <c r="BZ184" i="2"/>
  <c r="BZ185" i="2"/>
  <c r="BZ186" i="2"/>
  <c r="BZ187" i="2"/>
  <c r="BZ188" i="2"/>
  <c r="BZ189" i="2"/>
  <c r="BZ190" i="2"/>
  <c r="BZ191" i="2"/>
  <c r="BZ192" i="2"/>
  <c r="BZ193" i="2"/>
  <c r="BZ194" i="2"/>
  <c r="BZ195" i="2"/>
  <c r="BZ196" i="2"/>
  <c r="BZ197" i="2"/>
  <c r="BZ198" i="2"/>
  <c r="BZ199" i="2"/>
  <c r="BZ200" i="2"/>
  <c r="BZ201" i="2"/>
  <c r="BZ202" i="2"/>
  <c r="BZ203" i="2"/>
  <c r="BZ204" i="2"/>
  <c r="BZ205" i="2"/>
  <c r="BZ206" i="2"/>
  <c r="BZ207" i="2"/>
  <c r="BZ208" i="2"/>
  <c r="BZ209" i="2"/>
  <c r="BZ210" i="2"/>
  <c r="BZ211" i="2"/>
  <c r="BZ212" i="2"/>
  <c r="BZ213" i="2"/>
  <c r="BZ214" i="2"/>
  <c r="BZ215" i="2"/>
  <c r="BZ216" i="2"/>
  <c r="BZ217" i="2"/>
  <c r="BZ218" i="2"/>
  <c r="BZ219" i="2"/>
  <c r="BZ220" i="2"/>
  <c r="BZ221" i="2"/>
  <c r="BZ222" i="2"/>
  <c r="BZ223" i="2"/>
  <c r="BZ224" i="2"/>
  <c r="BZ225" i="2"/>
  <c r="BZ226" i="2"/>
  <c r="BZ227" i="2"/>
  <c r="BZ228" i="2"/>
  <c r="BZ229" i="2"/>
  <c r="BZ230" i="2"/>
  <c r="BZ231" i="2"/>
  <c r="BZ232" i="2"/>
  <c r="BZ233" i="2"/>
  <c r="BZ234" i="2"/>
  <c r="BZ235" i="2"/>
  <c r="BZ236" i="2"/>
  <c r="BZ237" i="2"/>
  <c r="BZ238" i="2"/>
  <c r="BZ239" i="2"/>
  <c r="BZ240" i="2"/>
  <c r="BZ241" i="2"/>
  <c r="BZ242" i="2"/>
  <c r="BZ243" i="2"/>
  <c r="BZ244" i="2"/>
  <c r="BZ245" i="2"/>
  <c r="BZ246" i="2"/>
  <c r="BZ247" i="2"/>
  <c r="BZ248" i="2"/>
  <c r="BZ249" i="2"/>
  <c r="BZ250" i="2"/>
  <c r="BZ251" i="2"/>
  <c r="BZ252" i="2"/>
  <c r="BZ253" i="2"/>
  <c r="BZ254" i="2"/>
  <c r="BZ255" i="2"/>
  <c r="BZ256" i="2"/>
  <c r="BZ257" i="2"/>
  <c r="BZ258" i="2"/>
  <c r="BZ259" i="2"/>
  <c r="BZ260" i="2"/>
  <c r="BZ261" i="2"/>
  <c r="BZ262" i="2"/>
  <c r="BZ263" i="2"/>
  <c r="BZ264" i="2"/>
  <c r="BZ265" i="2"/>
  <c r="BZ266" i="2"/>
  <c r="BZ267" i="2"/>
  <c r="BZ268" i="2"/>
  <c r="BZ269" i="2"/>
  <c r="BZ270" i="2"/>
  <c r="BZ271" i="2"/>
  <c r="BZ272" i="2"/>
  <c r="BZ273" i="2"/>
  <c r="BZ274" i="2"/>
  <c r="BZ275" i="2"/>
  <c r="BZ276" i="2"/>
  <c r="BZ277" i="2"/>
  <c r="BZ278" i="2"/>
  <c r="BZ279" i="2"/>
  <c r="BZ280" i="2"/>
  <c r="BZ281" i="2"/>
  <c r="BZ282" i="2"/>
  <c r="BZ283" i="2"/>
  <c r="BZ284" i="2"/>
  <c r="BZ285" i="2"/>
  <c r="BZ286" i="2"/>
  <c r="BZ287" i="2"/>
  <c r="BZ288" i="2"/>
  <c r="BZ289" i="2"/>
  <c r="BZ290" i="2"/>
  <c r="BZ291" i="2"/>
  <c r="BZ292" i="2"/>
  <c r="BZ293" i="2"/>
  <c r="BZ294" i="2"/>
  <c r="BZ295" i="2"/>
  <c r="BZ296" i="2"/>
  <c r="BZ297" i="2"/>
  <c r="BZ298" i="2"/>
  <c r="BZ299" i="2"/>
  <c r="BZ300" i="2"/>
  <c r="BZ301" i="2"/>
  <c r="BZ302" i="2"/>
  <c r="BZ303" i="2"/>
  <c r="BZ304" i="2"/>
  <c r="BZ305" i="2"/>
  <c r="BZ306" i="2"/>
  <c r="BZ307" i="2"/>
  <c r="BZ308" i="2"/>
  <c r="BZ309" i="2"/>
  <c r="BZ310" i="2"/>
  <c r="BZ311" i="2"/>
  <c r="BZ312" i="2"/>
  <c r="BZ313" i="2"/>
  <c r="BZ314" i="2"/>
  <c r="BZ315" i="2"/>
  <c r="BZ316" i="2"/>
  <c r="BZ317" i="2"/>
  <c r="BZ318" i="2"/>
  <c r="BZ319" i="2"/>
  <c r="BZ320" i="2"/>
  <c r="BZ321" i="2"/>
  <c r="BZ322" i="2"/>
  <c r="BZ323" i="2"/>
  <c r="BZ324" i="2"/>
  <c r="BZ325" i="2"/>
  <c r="BZ326" i="2"/>
  <c r="BZ327" i="2"/>
  <c r="BZ328" i="2"/>
  <c r="BZ329" i="2"/>
  <c r="BZ330" i="2"/>
  <c r="BZ331" i="2"/>
  <c r="BZ332" i="2"/>
  <c r="BZ333" i="2"/>
  <c r="BZ334" i="2"/>
  <c r="BZ335" i="2"/>
  <c r="BZ336" i="2"/>
  <c r="BZ337" i="2"/>
  <c r="BZ338" i="2"/>
  <c r="BZ339" i="2"/>
  <c r="BZ340" i="2"/>
  <c r="BZ341" i="2"/>
  <c r="BZ342" i="2"/>
  <c r="BZ343" i="2"/>
  <c r="BZ344" i="2"/>
  <c r="BZ345" i="2"/>
  <c r="BZ346" i="2"/>
  <c r="BZ347" i="2"/>
  <c r="BZ348" i="2"/>
  <c r="BZ349" i="2"/>
  <c r="BZ350" i="2"/>
  <c r="BZ351" i="2"/>
  <c r="BZ352" i="2"/>
  <c r="BZ353" i="2"/>
  <c r="BZ354" i="2"/>
  <c r="BZ355" i="2"/>
  <c r="BZ356" i="2"/>
  <c r="BZ357" i="2"/>
  <c r="BZ358" i="2"/>
  <c r="BZ359" i="2"/>
  <c r="BZ360" i="2"/>
  <c r="BZ361" i="2"/>
  <c r="BZ2" i="2"/>
  <c r="BY3" i="2"/>
  <c r="BY4" i="2"/>
  <c r="BY5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59" i="2"/>
  <c r="BY60" i="2"/>
  <c r="BY61" i="2"/>
  <c r="BY62" i="2"/>
  <c r="BY63" i="2"/>
  <c r="BY64" i="2"/>
  <c r="BY65" i="2"/>
  <c r="BY66" i="2"/>
  <c r="BY67" i="2"/>
  <c r="BY68" i="2"/>
  <c r="BY69" i="2"/>
  <c r="BY70" i="2"/>
  <c r="BY71" i="2"/>
  <c r="BY72" i="2"/>
  <c r="BY73" i="2"/>
  <c r="BY74" i="2"/>
  <c r="BY75" i="2"/>
  <c r="BY76" i="2"/>
  <c r="BY77" i="2"/>
  <c r="BY78" i="2"/>
  <c r="BY79" i="2"/>
  <c r="BY80" i="2"/>
  <c r="BY81" i="2"/>
  <c r="BY82" i="2"/>
  <c r="BY83" i="2"/>
  <c r="BY84" i="2"/>
  <c r="BY85" i="2"/>
  <c r="BY86" i="2"/>
  <c r="BY87" i="2"/>
  <c r="BY88" i="2"/>
  <c r="BY89" i="2"/>
  <c r="BY90" i="2"/>
  <c r="BY91" i="2"/>
  <c r="BY92" i="2"/>
  <c r="BY93" i="2"/>
  <c r="BY94" i="2"/>
  <c r="BY95" i="2"/>
  <c r="BY96" i="2"/>
  <c r="BY97" i="2"/>
  <c r="BY98" i="2"/>
  <c r="BY99" i="2"/>
  <c r="BY100" i="2"/>
  <c r="BY101" i="2"/>
  <c r="BY102" i="2"/>
  <c r="BY103" i="2"/>
  <c r="BY104" i="2"/>
  <c r="BY105" i="2"/>
  <c r="BY106" i="2"/>
  <c r="BY107" i="2"/>
  <c r="BY108" i="2"/>
  <c r="BY109" i="2"/>
  <c r="BY110" i="2"/>
  <c r="BY111" i="2"/>
  <c r="BY112" i="2"/>
  <c r="BY113" i="2"/>
  <c r="BY114" i="2"/>
  <c r="BY115" i="2"/>
  <c r="BY116" i="2"/>
  <c r="BY117" i="2"/>
  <c r="BY118" i="2"/>
  <c r="BY119" i="2"/>
  <c r="BY120" i="2"/>
  <c r="BY121" i="2"/>
  <c r="BY122" i="2"/>
  <c r="BY123" i="2"/>
  <c r="BY124" i="2"/>
  <c r="BY125" i="2"/>
  <c r="BY126" i="2"/>
  <c r="BY127" i="2"/>
  <c r="BY128" i="2"/>
  <c r="BY129" i="2"/>
  <c r="BY130" i="2"/>
  <c r="BY131" i="2"/>
  <c r="BY132" i="2"/>
  <c r="BY133" i="2"/>
  <c r="BY134" i="2"/>
  <c r="BY135" i="2"/>
  <c r="BY136" i="2"/>
  <c r="BY137" i="2"/>
  <c r="BY138" i="2"/>
  <c r="BY139" i="2"/>
  <c r="BY140" i="2"/>
  <c r="BY141" i="2"/>
  <c r="BY142" i="2"/>
  <c r="BY143" i="2"/>
  <c r="BY144" i="2"/>
  <c r="BY145" i="2"/>
  <c r="BY146" i="2"/>
  <c r="BY147" i="2"/>
  <c r="BY148" i="2"/>
  <c r="BY149" i="2"/>
  <c r="BY150" i="2"/>
  <c r="BY151" i="2"/>
  <c r="BY152" i="2"/>
  <c r="BY153" i="2"/>
  <c r="BY154" i="2"/>
  <c r="BY155" i="2"/>
  <c r="BY156" i="2"/>
  <c r="BY157" i="2"/>
  <c r="BY158" i="2"/>
  <c r="BY159" i="2"/>
  <c r="BY160" i="2"/>
  <c r="BY161" i="2"/>
  <c r="BY162" i="2"/>
  <c r="BY163" i="2"/>
  <c r="BY164" i="2"/>
  <c r="BY165" i="2"/>
  <c r="BY166" i="2"/>
  <c r="BY167" i="2"/>
  <c r="BY168" i="2"/>
  <c r="BY169" i="2"/>
  <c r="BY170" i="2"/>
  <c r="BY171" i="2"/>
  <c r="BY172" i="2"/>
  <c r="BY173" i="2"/>
  <c r="BY174" i="2"/>
  <c r="BY175" i="2"/>
  <c r="BY176" i="2"/>
  <c r="BY177" i="2"/>
  <c r="BY178" i="2"/>
  <c r="BY179" i="2"/>
  <c r="BY180" i="2"/>
  <c r="BY181" i="2"/>
  <c r="BY182" i="2"/>
  <c r="BY183" i="2"/>
  <c r="BY184" i="2"/>
  <c r="BY185" i="2"/>
  <c r="BY186" i="2"/>
  <c r="BY187" i="2"/>
  <c r="BY188" i="2"/>
  <c r="BY189" i="2"/>
  <c r="BY190" i="2"/>
  <c r="BY191" i="2"/>
  <c r="BY192" i="2"/>
  <c r="BY193" i="2"/>
  <c r="BY194" i="2"/>
  <c r="BY195" i="2"/>
  <c r="BY196" i="2"/>
  <c r="BY197" i="2"/>
  <c r="BY198" i="2"/>
  <c r="BY199" i="2"/>
  <c r="BY200" i="2"/>
  <c r="BY201" i="2"/>
  <c r="BY202" i="2"/>
  <c r="BY203" i="2"/>
  <c r="BY204" i="2"/>
  <c r="BY205" i="2"/>
  <c r="BY206" i="2"/>
  <c r="BY207" i="2"/>
  <c r="BY208" i="2"/>
  <c r="BY209" i="2"/>
  <c r="BY210" i="2"/>
  <c r="BY211" i="2"/>
  <c r="BY212" i="2"/>
  <c r="BY213" i="2"/>
  <c r="BY214" i="2"/>
  <c r="BY215" i="2"/>
  <c r="BY216" i="2"/>
  <c r="BY217" i="2"/>
  <c r="BY218" i="2"/>
  <c r="BY219" i="2"/>
  <c r="BY220" i="2"/>
  <c r="BY221" i="2"/>
  <c r="BY222" i="2"/>
  <c r="BY223" i="2"/>
  <c r="BY224" i="2"/>
  <c r="BY225" i="2"/>
  <c r="BY226" i="2"/>
  <c r="BY227" i="2"/>
  <c r="BY228" i="2"/>
  <c r="BY229" i="2"/>
  <c r="BY230" i="2"/>
  <c r="BY231" i="2"/>
  <c r="BY232" i="2"/>
  <c r="BY233" i="2"/>
  <c r="BY234" i="2"/>
  <c r="BY235" i="2"/>
  <c r="BY236" i="2"/>
  <c r="BY237" i="2"/>
  <c r="BY238" i="2"/>
  <c r="BY239" i="2"/>
  <c r="BY240" i="2"/>
  <c r="BY241" i="2"/>
  <c r="BY242" i="2"/>
  <c r="BY243" i="2"/>
  <c r="BY244" i="2"/>
  <c r="BY245" i="2"/>
  <c r="BY246" i="2"/>
  <c r="BY247" i="2"/>
  <c r="BY248" i="2"/>
  <c r="BY249" i="2"/>
  <c r="BY250" i="2"/>
  <c r="BY251" i="2"/>
  <c r="BY252" i="2"/>
  <c r="BY253" i="2"/>
  <c r="BY254" i="2"/>
  <c r="BY255" i="2"/>
  <c r="BY256" i="2"/>
  <c r="BY257" i="2"/>
  <c r="BY258" i="2"/>
  <c r="BY259" i="2"/>
  <c r="BY260" i="2"/>
  <c r="BY261" i="2"/>
  <c r="BY262" i="2"/>
  <c r="BY263" i="2"/>
  <c r="BY264" i="2"/>
  <c r="BY265" i="2"/>
  <c r="BY266" i="2"/>
  <c r="BY267" i="2"/>
  <c r="BY268" i="2"/>
  <c r="BY269" i="2"/>
  <c r="BY270" i="2"/>
  <c r="BY271" i="2"/>
  <c r="BY272" i="2"/>
  <c r="BY273" i="2"/>
  <c r="BY274" i="2"/>
  <c r="BY275" i="2"/>
  <c r="BY276" i="2"/>
  <c r="BY277" i="2"/>
  <c r="BY278" i="2"/>
  <c r="BY279" i="2"/>
  <c r="BY280" i="2"/>
  <c r="BY281" i="2"/>
  <c r="BY282" i="2"/>
  <c r="BY283" i="2"/>
  <c r="BY284" i="2"/>
  <c r="BY285" i="2"/>
  <c r="BY286" i="2"/>
  <c r="BY287" i="2"/>
  <c r="BY288" i="2"/>
  <c r="BY289" i="2"/>
  <c r="BY290" i="2"/>
  <c r="BY291" i="2"/>
  <c r="BY292" i="2"/>
  <c r="BY293" i="2"/>
  <c r="BY294" i="2"/>
  <c r="BY295" i="2"/>
  <c r="BY296" i="2"/>
  <c r="BY297" i="2"/>
  <c r="BY298" i="2"/>
  <c r="BY299" i="2"/>
  <c r="BY300" i="2"/>
  <c r="BY301" i="2"/>
  <c r="BY302" i="2"/>
  <c r="BY303" i="2"/>
  <c r="BY304" i="2"/>
  <c r="BY305" i="2"/>
  <c r="BY306" i="2"/>
  <c r="BY307" i="2"/>
  <c r="BY308" i="2"/>
  <c r="BY309" i="2"/>
  <c r="BY310" i="2"/>
  <c r="BY311" i="2"/>
  <c r="BY312" i="2"/>
  <c r="BY313" i="2"/>
  <c r="BY314" i="2"/>
  <c r="BY315" i="2"/>
  <c r="BY316" i="2"/>
  <c r="BY317" i="2"/>
  <c r="BY318" i="2"/>
  <c r="BY319" i="2"/>
  <c r="BY320" i="2"/>
  <c r="BY321" i="2"/>
  <c r="BY322" i="2"/>
  <c r="BY323" i="2"/>
  <c r="BY324" i="2"/>
  <c r="BY325" i="2"/>
  <c r="BY326" i="2"/>
  <c r="BY327" i="2"/>
  <c r="BY328" i="2"/>
  <c r="BY329" i="2"/>
  <c r="BY330" i="2"/>
  <c r="BY331" i="2"/>
  <c r="BY332" i="2"/>
  <c r="BY333" i="2"/>
  <c r="BY334" i="2"/>
  <c r="BY335" i="2"/>
  <c r="BY336" i="2"/>
  <c r="BY337" i="2"/>
  <c r="BY338" i="2"/>
  <c r="BY339" i="2"/>
  <c r="BY340" i="2"/>
  <c r="BY341" i="2"/>
  <c r="BY342" i="2"/>
  <c r="BY343" i="2"/>
  <c r="BY344" i="2"/>
  <c r="BY345" i="2"/>
  <c r="BY346" i="2"/>
  <c r="BY347" i="2"/>
  <c r="BY348" i="2"/>
  <c r="BY349" i="2"/>
  <c r="BY350" i="2"/>
  <c r="BY351" i="2"/>
  <c r="BY352" i="2"/>
  <c r="BY353" i="2"/>
  <c r="BY354" i="2"/>
  <c r="BY355" i="2"/>
  <c r="BY356" i="2"/>
  <c r="BY357" i="2"/>
  <c r="BY358" i="2"/>
  <c r="BY359" i="2"/>
  <c r="BY360" i="2"/>
  <c r="BY361" i="2"/>
  <c r="BY2" i="2"/>
  <c r="BX3" i="2"/>
  <c r="BX4" i="2"/>
  <c r="BX5" i="2"/>
  <c r="BX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0" i="2"/>
  <c r="BX131" i="2"/>
  <c r="BX132" i="2"/>
  <c r="BX133" i="2"/>
  <c r="BX134" i="2"/>
  <c r="BX135" i="2"/>
  <c r="BX136" i="2"/>
  <c r="BX137" i="2"/>
  <c r="BX138" i="2"/>
  <c r="BX139" i="2"/>
  <c r="BX140" i="2"/>
  <c r="BX141" i="2"/>
  <c r="BX142" i="2"/>
  <c r="BX143" i="2"/>
  <c r="BX144" i="2"/>
  <c r="BX145" i="2"/>
  <c r="BX146" i="2"/>
  <c r="BX147" i="2"/>
  <c r="BX148" i="2"/>
  <c r="BX149" i="2"/>
  <c r="BX150" i="2"/>
  <c r="BX151" i="2"/>
  <c r="BX152" i="2"/>
  <c r="BX153" i="2"/>
  <c r="BX154" i="2"/>
  <c r="BX155" i="2"/>
  <c r="BX156" i="2"/>
  <c r="BX157" i="2"/>
  <c r="BX158" i="2"/>
  <c r="BX159" i="2"/>
  <c r="BX160" i="2"/>
  <c r="BX161" i="2"/>
  <c r="BX162" i="2"/>
  <c r="BX163" i="2"/>
  <c r="BX164" i="2"/>
  <c r="BX165" i="2"/>
  <c r="BX166" i="2"/>
  <c r="BX167" i="2"/>
  <c r="BX168" i="2"/>
  <c r="BX169" i="2"/>
  <c r="BX170" i="2"/>
  <c r="BX171" i="2"/>
  <c r="BX172" i="2"/>
  <c r="BX173" i="2"/>
  <c r="BX174" i="2"/>
  <c r="BX175" i="2"/>
  <c r="BX176" i="2"/>
  <c r="BX177" i="2"/>
  <c r="BX178" i="2"/>
  <c r="BX179" i="2"/>
  <c r="BX180" i="2"/>
  <c r="BX181" i="2"/>
  <c r="BX182" i="2"/>
  <c r="BX183" i="2"/>
  <c r="BX184" i="2"/>
  <c r="BX185" i="2"/>
  <c r="BX186" i="2"/>
  <c r="BX187" i="2"/>
  <c r="BX188" i="2"/>
  <c r="BX189" i="2"/>
  <c r="BX190" i="2"/>
  <c r="BX191" i="2"/>
  <c r="BX192" i="2"/>
  <c r="BX193" i="2"/>
  <c r="BX194" i="2"/>
  <c r="BX195" i="2"/>
  <c r="BX196" i="2"/>
  <c r="BX197" i="2"/>
  <c r="BX198" i="2"/>
  <c r="BX199" i="2"/>
  <c r="BX200" i="2"/>
  <c r="BX201" i="2"/>
  <c r="BX202" i="2"/>
  <c r="BX203" i="2"/>
  <c r="BX204" i="2"/>
  <c r="BX205" i="2"/>
  <c r="BX206" i="2"/>
  <c r="BX207" i="2"/>
  <c r="BX208" i="2"/>
  <c r="BX209" i="2"/>
  <c r="BX210" i="2"/>
  <c r="BX211" i="2"/>
  <c r="BX212" i="2"/>
  <c r="BX213" i="2"/>
  <c r="BX214" i="2"/>
  <c r="BX215" i="2"/>
  <c r="BX216" i="2"/>
  <c r="BX217" i="2"/>
  <c r="BX218" i="2"/>
  <c r="BX219" i="2"/>
  <c r="BX220" i="2"/>
  <c r="BX221" i="2"/>
  <c r="BX222" i="2"/>
  <c r="BX223" i="2"/>
  <c r="BX224" i="2"/>
  <c r="BX225" i="2"/>
  <c r="BX226" i="2"/>
  <c r="BX227" i="2"/>
  <c r="BX228" i="2"/>
  <c r="BX229" i="2"/>
  <c r="BX230" i="2"/>
  <c r="BX231" i="2"/>
  <c r="BX232" i="2"/>
  <c r="BX233" i="2"/>
  <c r="BX234" i="2"/>
  <c r="BX235" i="2"/>
  <c r="BX236" i="2"/>
  <c r="BX237" i="2"/>
  <c r="BX238" i="2"/>
  <c r="BX239" i="2"/>
  <c r="BX240" i="2"/>
  <c r="BX241" i="2"/>
  <c r="BX242" i="2"/>
  <c r="BX243" i="2"/>
  <c r="BX244" i="2"/>
  <c r="BX245" i="2"/>
  <c r="BX246" i="2"/>
  <c r="BX247" i="2"/>
  <c r="BX248" i="2"/>
  <c r="BX249" i="2"/>
  <c r="BX250" i="2"/>
  <c r="BX251" i="2"/>
  <c r="BX252" i="2"/>
  <c r="BX253" i="2"/>
  <c r="BX254" i="2"/>
  <c r="BX255" i="2"/>
  <c r="BX256" i="2"/>
  <c r="BX257" i="2"/>
  <c r="BX258" i="2"/>
  <c r="BX259" i="2"/>
  <c r="BX260" i="2"/>
  <c r="BX261" i="2"/>
  <c r="BX262" i="2"/>
  <c r="BX263" i="2"/>
  <c r="BX264" i="2"/>
  <c r="BX265" i="2"/>
  <c r="BX266" i="2"/>
  <c r="BX267" i="2"/>
  <c r="BX268" i="2"/>
  <c r="BX269" i="2"/>
  <c r="BX270" i="2"/>
  <c r="BX271" i="2"/>
  <c r="BX272" i="2"/>
  <c r="BX273" i="2"/>
  <c r="BX274" i="2"/>
  <c r="BX275" i="2"/>
  <c r="BX276" i="2"/>
  <c r="BX277" i="2"/>
  <c r="BX278" i="2"/>
  <c r="BX279" i="2"/>
  <c r="BX280" i="2"/>
  <c r="BX281" i="2"/>
  <c r="BX282" i="2"/>
  <c r="BX283" i="2"/>
  <c r="BX284" i="2"/>
  <c r="BX285" i="2"/>
  <c r="BX286" i="2"/>
  <c r="BX287" i="2"/>
  <c r="BX288" i="2"/>
  <c r="BX289" i="2"/>
  <c r="BX290" i="2"/>
  <c r="BX291" i="2"/>
  <c r="BX292" i="2"/>
  <c r="BX293" i="2"/>
  <c r="BX294" i="2"/>
  <c r="BX295" i="2"/>
  <c r="BX296" i="2"/>
  <c r="BX297" i="2"/>
  <c r="BX298" i="2"/>
  <c r="BX299" i="2"/>
  <c r="BX300" i="2"/>
  <c r="BX301" i="2"/>
  <c r="BX302" i="2"/>
  <c r="BX303" i="2"/>
  <c r="BX304" i="2"/>
  <c r="BX305" i="2"/>
  <c r="BX306" i="2"/>
  <c r="BX307" i="2"/>
  <c r="BX308" i="2"/>
  <c r="BX309" i="2"/>
  <c r="BX310" i="2"/>
  <c r="BX311" i="2"/>
  <c r="BX312" i="2"/>
  <c r="BX313" i="2"/>
  <c r="BX314" i="2"/>
  <c r="BX315" i="2"/>
  <c r="BX316" i="2"/>
  <c r="BX317" i="2"/>
  <c r="BX318" i="2"/>
  <c r="BX319" i="2"/>
  <c r="BX320" i="2"/>
  <c r="BX321" i="2"/>
  <c r="BX322" i="2"/>
  <c r="BX323" i="2"/>
  <c r="BX324" i="2"/>
  <c r="BX325" i="2"/>
  <c r="BX326" i="2"/>
  <c r="BX327" i="2"/>
  <c r="BX328" i="2"/>
  <c r="BX329" i="2"/>
  <c r="BX330" i="2"/>
  <c r="BX331" i="2"/>
  <c r="BX332" i="2"/>
  <c r="BX333" i="2"/>
  <c r="BX334" i="2"/>
  <c r="BX335" i="2"/>
  <c r="BX336" i="2"/>
  <c r="BX337" i="2"/>
  <c r="BX338" i="2"/>
  <c r="BX339" i="2"/>
  <c r="BX340" i="2"/>
  <c r="BX341" i="2"/>
  <c r="BX342" i="2"/>
  <c r="BX343" i="2"/>
  <c r="BX344" i="2"/>
  <c r="BX345" i="2"/>
  <c r="BX346" i="2"/>
  <c r="BX347" i="2"/>
  <c r="BX348" i="2"/>
  <c r="BX349" i="2"/>
  <c r="BX350" i="2"/>
  <c r="BX351" i="2"/>
  <c r="BX352" i="2"/>
  <c r="BX353" i="2"/>
  <c r="BX354" i="2"/>
  <c r="BX355" i="2"/>
  <c r="BX356" i="2"/>
  <c r="BX357" i="2"/>
  <c r="BX358" i="2"/>
  <c r="BX359" i="2"/>
  <c r="BX360" i="2"/>
  <c r="BX361" i="2"/>
  <c r="BX2" i="2"/>
  <c r="BW3" i="2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1" i="2"/>
  <c r="BW72" i="2"/>
  <c r="BW73" i="2"/>
  <c r="BW74" i="2"/>
  <c r="BW75" i="2"/>
  <c r="BW76" i="2"/>
  <c r="BW77" i="2"/>
  <c r="BW78" i="2"/>
  <c r="BW79" i="2"/>
  <c r="BW80" i="2"/>
  <c r="BW81" i="2"/>
  <c r="BW82" i="2"/>
  <c r="BW83" i="2"/>
  <c r="BW84" i="2"/>
  <c r="BW85" i="2"/>
  <c r="BW86" i="2"/>
  <c r="BW87" i="2"/>
  <c r="BW88" i="2"/>
  <c r="BW89" i="2"/>
  <c r="BW90" i="2"/>
  <c r="BW91" i="2"/>
  <c r="BW92" i="2"/>
  <c r="BW93" i="2"/>
  <c r="BW94" i="2"/>
  <c r="BW95" i="2"/>
  <c r="BW96" i="2"/>
  <c r="BW97" i="2"/>
  <c r="BW98" i="2"/>
  <c r="BW99" i="2"/>
  <c r="BW100" i="2"/>
  <c r="BW101" i="2"/>
  <c r="BW102" i="2"/>
  <c r="BW103" i="2"/>
  <c r="BW104" i="2"/>
  <c r="BW105" i="2"/>
  <c r="BW106" i="2"/>
  <c r="BW107" i="2"/>
  <c r="BW108" i="2"/>
  <c r="BW109" i="2"/>
  <c r="BW110" i="2"/>
  <c r="BW111" i="2"/>
  <c r="BW112" i="2"/>
  <c r="BW113" i="2"/>
  <c r="BW114" i="2"/>
  <c r="BW115" i="2"/>
  <c r="BW116" i="2"/>
  <c r="BW117" i="2"/>
  <c r="BW118" i="2"/>
  <c r="BW119" i="2"/>
  <c r="BW120" i="2"/>
  <c r="BW121" i="2"/>
  <c r="BW122" i="2"/>
  <c r="BW123" i="2"/>
  <c r="BW124" i="2"/>
  <c r="BW125" i="2"/>
  <c r="BW126" i="2"/>
  <c r="BW127" i="2"/>
  <c r="BW128" i="2"/>
  <c r="BW129" i="2"/>
  <c r="BW130" i="2"/>
  <c r="BW131" i="2"/>
  <c r="BW132" i="2"/>
  <c r="BW133" i="2"/>
  <c r="BW134" i="2"/>
  <c r="BW135" i="2"/>
  <c r="BW136" i="2"/>
  <c r="BW137" i="2"/>
  <c r="BW138" i="2"/>
  <c r="BW139" i="2"/>
  <c r="BW140" i="2"/>
  <c r="BW141" i="2"/>
  <c r="BW142" i="2"/>
  <c r="BW143" i="2"/>
  <c r="BW144" i="2"/>
  <c r="BW145" i="2"/>
  <c r="BW146" i="2"/>
  <c r="BW147" i="2"/>
  <c r="BW148" i="2"/>
  <c r="BW149" i="2"/>
  <c r="BW150" i="2"/>
  <c r="BW151" i="2"/>
  <c r="BW152" i="2"/>
  <c r="BW153" i="2"/>
  <c r="BW154" i="2"/>
  <c r="BW155" i="2"/>
  <c r="BW156" i="2"/>
  <c r="BW157" i="2"/>
  <c r="BW158" i="2"/>
  <c r="BW159" i="2"/>
  <c r="BW160" i="2"/>
  <c r="BW161" i="2"/>
  <c r="BW162" i="2"/>
  <c r="BW163" i="2"/>
  <c r="BW164" i="2"/>
  <c r="BW165" i="2"/>
  <c r="BW166" i="2"/>
  <c r="BW167" i="2"/>
  <c r="BW168" i="2"/>
  <c r="BW169" i="2"/>
  <c r="BW170" i="2"/>
  <c r="BW171" i="2"/>
  <c r="BW172" i="2"/>
  <c r="BW173" i="2"/>
  <c r="BW174" i="2"/>
  <c r="BW175" i="2"/>
  <c r="BW176" i="2"/>
  <c r="BW177" i="2"/>
  <c r="BW178" i="2"/>
  <c r="BW179" i="2"/>
  <c r="BW180" i="2"/>
  <c r="BW181" i="2"/>
  <c r="BW182" i="2"/>
  <c r="BW183" i="2"/>
  <c r="BW184" i="2"/>
  <c r="BW185" i="2"/>
  <c r="BW186" i="2"/>
  <c r="BW187" i="2"/>
  <c r="BW188" i="2"/>
  <c r="BW189" i="2"/>
  <c r="BW190" i="2"/>
  <c r="BW191" i="2"/>
  <c r="BW192" i="2"/>
  <c r="BW193" i="2"/>
  <c r="BW194" i="2"/>
  <c r="BW195" i="2"/>
  <c r="BW196" i="2"/>
  <c r="BW197" i="2"/>
  <c r="BW198" i="2"/>
  <c r="BW199" i="2"/>
  <c r="BW200" i="2"/>
  <c r="BW201" i="2"/>
  <c r="BW202" i="2"/>
  <c r="BW203" i="2"/>
  <c r="BW204" i="2"/>
  <c r="BW205" i="2"/>
  <c r="BW206" i="2"/>
  <c r="BW207" i="2"/>
  <c r="BW208" i="2"/>
  <c r="BW209" i="2"/>
  <c r="BW210" i="2"/>
  <c r="BW211" i="2"/>
  <c r="BW212" i="2"/>
  <c r="BW213" i="2"/>
  <c r="BW214" i="2"/>
  <c r="BW215" i="2"/>
  <c r="BW216" i="2"/>
  <c r="BW217" i="2"/>
  <c r="BW218" i="2"/>
  <c r="BW219" i="2"/>
  <c r="BW220" i="2"/>
  <c r="BW221" i="2"/>
  <c r="BW222" i="2"/>
  <c r="BW223" i="2"/>
  <c r="BW224" i="2"/>
  <c r="BW225" i="2"/>
  <c r="BW226" i="2"/>
  <c r="BW227" i="2"/>
  <c r="BW228" i="2"/>
  <c r="BW229" i="2"/>
  <c r="BW230" i="2"/>
  <c r="BW231" i="2"/>
  <c r="BW232" i="2"/>
  <c r="BW233" i="2"/>
  <c r="BW234" i="2"/>
  <c r="BW235" i="2"/>
  <c r="BW236" i="2"/>
  <c r="BW237" i="2"/>
  <c r="BW238" i="2"/>
  <c r="BW239" i="2"/>
  <c r="BW240" i="2"/>
  <c r="BW241" i="2"/>
  <c r="BW242" i="2"/>
  <c r="BW243" i="2"/>
  <c r="BW244" i="2"/>
  <c r="BW245" i="2"/>
  <c r="BW246" i="2"/>
  <c r="BW247" i="2"/>
  <c r="BW248" i="2"/>
  <c r="BW249" i="2"/>
  <c r="BW250" i="2"/>
  <c r="BW251" i="2"/>
  <c r="BW252" i="2"/>
  <c r="BW253" i="2"/>
  <c r="BW254" i="2"/>
  <c r="BW255" i="2"/>
  <c r="BW256" i="2"/>
  <c r="BW257" i="2"/>
  <c r="BW258" i="2"/>
  <c r="BW259" i="2"/>
  <c r="BW260" i="2"/>
  <c r="BW261" i="2"/>
  <c r="BW262" i="2"/>
  <c r="BW263" i="2"/>
  <c r="BW264" i="2"/>
  <c r="BW265" i="2"/>
  <c r="BW266" i="2"/>
  <c r="BW267" i="2"/>
  <c r="BW268" i="2"/>
  <c r="BW269" i="2"/>
  <c r="BW270" i="2"/>
  <c r="BW271" i="2"/>
  <c r="BW272" i="2"/>
  <c r="BW273" i="2"/>
  <c r="BW274" i="2"/>
  <c r="BW275" i="2"/>
  <c r="BW276" i="2"/>
  <c r="BW277" i="2"/>
  <c r="BW278" i="2"/>
  <c r="BW279" i="2"/>
  <c r="BW280" i="2"/>
  <c r="BW281" i="2"/>
  <c r="BW282" i="2"/>
  <c r="BW283" i="2"/>
  <c r="BW284" i="2"/>
  <c r="BW285" i="2"/>
  <c r="BW286" i="2"/>
  <c r="BW287" i="2"/>
  <c r="BW288" i="2"/>
  <c r="BW289" i="2"/>
  <c r="BW290" i="2"/>
  <c r="BW291" i="2"/>
  <c r="BW292" i="2"/>
  <c r="BW293" i="2"/>
  <c r="BW294" i="2"/>
  <c r="BW295" i="2"/>
  <c r="BW296" i="2"/>
  <c r="BW297" i="2"/>
  <c r="BW298" i="2"/>
  <c r="BW299" i="2"/>
  <c r="BW300" i="2"/>
  <c r="BW301" i="2"/>
  <c r="BW302" i="2"/>
  <c r="BW303" i="2"/>
  <c r="BW304" i="2"/>
  <c r="BW305" i="2"/>
  <c r="BW306" i="2"/>
  <c r="BW307" i="2"/>
  <c r="BW308" i="2"/>
  <c r="BW309" i="2"/>
  <c r="BW310" i="2"/>
  <c r="BW311" i="2"/>
  <c r="BW312" i="2"/>
  <c r="BW313" i="2"/>
  <c r="BW314" i="2"/>
  <c r="BW315" i="2"/>
  <c r="BW316" i="2"/>
  <c r="BW317" i="2"/>
  <c r="BW318" i="2"/>
  <c r="BW319" i="2"/>
  <c r="BW320" i="2"/>
  <c r="BW321" i="2"/>
  <c r="BW322" i="2"/>
  <c r="BW323" i="2"/>
  <c r="BW324" i="2"/>
  <c r="BW325" i="2"/>
  <c r="BW326" i="2"/>
  <c r="BW327" i="2"/>
  <c r="BW328" i="2"/>
  <c r="BW329" i="2"/>
  <c r="BW330" i="2"/>
  <c r="BW331" i="2"/>
  <c r="BW332" i="2"/>
  <c r="BW333" i="2"/>
  <c r="BW334" i="2"/>
  <c r="BW335" i="2"/>
  <c r="BW336" i="2"/>
  <c r="BW337" i="2"/>
  <c r="BW338" i="2"/>
  <c r="BW339" i="2"/>
  <c r="BW340" i="2"/>
  <c r="BW341" i="2"/>
  <c r="BW342" i="2"/>
  <c r="BW343" i="2"/>
  <c r="BW344" i="2"/>
  <c r="BW345" i="2"/>
  <c r="BW346" i="2"/>
  <c r="BW347" i="2"/>
  <c r="BW348" i="2"/>
  <c r="BW349" i="2"/>
  <c r="BW350" i="2"/>
  <c r="BW351" i="2"/>
  <c r="BW352" i="2"/>
  <c r="BW353" i="2"/>
  <c r="BW354" i="2"/>
  <c r="BW355" i="2"/>
  <c r="BW356" i="2"/>
  <c r="BW357" i="2"/>
  <c r="BW358" i="2"/>
  <c r="BW359" i="2"/>
  <c r="BW360" i="2"/>
  <c r="BW361" i="2"/>
  <c r="BW2" i="2"/>
  <c r="BV3" i="2"/>
  <c r="BV4" i="2"/>
  <c r="BV5" i="2"/>
  <c r="BV6" i="2"/>
  <c r="BV7" i="2"/>
  <c r="BV8" i="2"/>
  <c r="BV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BV43" i="2"/>
  <c r="BV44" i="2"/>
  <c r="BV45" i="2"/>
  <c r="BV46" i="2"/>
  <c r="BV47" i="2"/>
  <c r="BV48" i="2"/>
  <c r="BV49" i="2"/>
  <c r="BV50" i="2"/>
  <c r="BV51" i="2"/>
  <c r="BV52" i="2"/>
  <c r="BV53" i="2"/>
  <c r="BV54" i="2"/>
  <c r="BV55" i="2"/>
  <c r="BV56" i="2"/>
  <c r="BV57" i="2"/>
  <c r="BV58" i="2"/>
  <c r="BV59" i="2"/>
  <c r="BV60" i="2"/>
  <c r="BV61" i="2"/>
  <c r="BV62" i="2"/>
  <c r="BV63" i="2"/>
  <c r="BV64" i="2"/>
  <c r="BV65" i="2"/>
  <c r="BV66" i="2"/>
  <c r="BV67" i="2"/>
  <c r="BV68" i="2"/>
  <c r="BV69" i="2"/>
  <c r="BV70" i="2"/>
  <c r="BV71" i="2"/>
  <c r="BV72" i="2"/>
  <c r="BV73" i="2"/>
  <c r="BV74" i="2"/>
  <c r="BV75" i="2"/>
  <c r="BV76" i="2"/>
  <c r="BV77" i="2"/>
  <c r="BV78" i="2"/>
  <c r="BV79" i="2"/>
  <c r="BV80" i="2"/>
  <c r="BV81" i="2"/>
  <c r="BV82" i="2"/>
  <c r="BV83" i="2"/>
  <c r="BV84" i="2"/>
  <c r="BV85" i="2"/>
  <c r="BV86" i="2"/>
  <c r="BV87" i="2"/>
  <c r="BV88" i="2"/>
  <c r="BV89" i="2"/>
  <c r="BV90" i="2"/>
  <c r="BV91" i="2"/>
  <c r="BV92" i="2"/>
  <c r="BV93" i="2"/>
  <c r="BV94" i="2"/>
  <c r="BV95" i="2"/>
  <c r="BV96" i="2"/>
  <c r="BV97" i="2"/>
  <c r="BV98" i="2"/>
  <c r="BV99" i="2"/>
  <c r="BV100" i="2"/>
  <c r="BV101" i="2"/>
  <c r="BV102" i="2"/>
  <c r="BV103" i="2"/>
  <c r="BV104" i="2"/>
  <c r="BV105" i="2"/>
  <c r="BV106" i="2"/>
  <c r="BV107" i="2"/>
  <c r="BV108" i="2"/>
  <c r="BV109" i="2"/>
  <c r="BV110" i="2"/>
  <c r="BV111" i="2"/>
  <c r="BV112" i="2"/>
  <c r="BV113" i="2"/>
  <c r="BV114" i="2"/>
  <c r="BV115" i="2"/>
  <c r="BV116" i="2"/>
  <c r="BV117" i="2"/>
  <c r="BV118" i="2"/>
  <c r="BV119" i="2"/>
  <c r="BV120" i="2"/>
  <c r="BV121" i="2"/>
  <c r="BV122" i="2"/>
  <c r="BV123" i="2"/>
  <c r="BV124" i="2"/>
  <c r="BV125" i="2"/>
  <c r="BV126" i="2"/>
  <c r="BV127" i="2"/>
  <c r="BV128" i="2"/>
  <c r="BV129" i="2"/>
  <c r="BV130" i="2"/>
  <c r="BV131" i="2"/>
  <c r="BV132" i="2"/>
  <c r="BV133" i="2"/>
  <c r="BV134" i="2"/>
  <c r="BV135" i="2"/>
  <c r="BV136" i="2"/>
  <c r="BV137" i="2"/>
  <c r="BV138" i="2"/>
  <c r="BV139" i="2"/>
  <c r="BV140" i="2"/>
  <c r="BV141" i="2"/>
  <c r="BV142" i="2"/>
  <c r="BV143" i="2"/>
  <c r="BV144" i="2"/>
  <c r="BV145" i="2"/>
  <c r="BV146" i="2"/>
  <c r="BV147" i="2"/>
  <c r="BV148" i="2"/>
  <c r="BV149" i="2"/>
  <c r="BV150" i="2"/>
  <c r="BV151" i="2"/>
  <c r="BV152" i="2"/>
  <c r="BV153" i="2"/>
  <c r="BV154" i="2"/>
  <c r="BV155" i="2"/>
  <c r="BV156" i="2"/>
  <c r="BV157" i="2"/>
  <c r="BV158" i="2"/>
  <c r="BV159" i="2"/>
  <c r="BV160" i="2"/>
  <c r="BV161" i="2"/>
  <c r="BV162" i="2"/>
  <c r="BV163" i="2"/>
  <c r="BV164" i="2"/>
  <c r="BV165" i="2"/>
  <c r="BV166" i="2"/>
  <c r="BV167" i="2"/>
  <c r="BV168" i="2"/>
  <c r="BV169" i="2"/>
  <c r="BV170" i="2"/>
  <c r="BV171" i="2"/>
  <c r="BV172" i="2"/>
  <c r="BV173" i="2"/>
  <c r="BV174" i="2"/>
  <c r="BV175" i="2"/>
  <c r="BV176" i="2"/>
  <c r="BV177" i="2"/>
  <c r="BV178" i="2"/>
  <c r="BV179" i="2"/>
  <c r="BV180" i="2"/>
  <c r="BV181" i="2"/>
  <c r="BV182" i="2"/>
  <c r="BV183" i="2"/>
  <c r="BV184" i="2"/>
  <c r="BV185" i="2"/>
  <c r="BV186" i="2"/>
  <c r="BV187" i="2"/>
  <c r="BV188" i="2"/>
  <c r="BV189" i="2"/>
  <c r="BV190" i="2"/>
  <c r="BV191" i="2"/>
  <c r="BV192" i="2"/>
  <c r="BV193" i="2"/>
  <c r="BV194" i="2"/>
  <c r="BV195" i="2"/>
  <c r="BV196" i="2"/>
  <c r="BV197" i="2"/>
  <c r="BV198" i="2"/>
  <c r="BV199" i="2"/>
  <c r="BV200" i="2"/>
  <c r="BV201" i="2"/>
  <c r="BV202" i="2"/>
  <c r="BV203" i="2"/>
  <c r="BV204" i="2"/>
  <c r="BV205" i="2"/>
  <c r="BV206" i="2"/>
  <c r="BV207" i="2"/>
  <c r="BV208" i="2"/>
  <c r="BV209" i="2"/>
  <c r="BV210" i="2"/>
  <c r="BV211" i="2"/>
  <c r="BV212" i="2"/>
  <c r="BV213" i="2"/>
  <c r="BV214" i="2"/>
  <c r="BV215" i="2"/>
  <c r="BV216" i="2"/>
  <c r="BV217" i="2"/>
  <c r="BV218" i="2"/>
  <c r="BV219" i="2"/>
  <c r="BV220" i="2"/>
  <c r="BV221" i="2"/>
  <c r="BV222" i="2"/>
  <c r="BV223" i="2"/>
  <c r="BV224" i="2"/>
  <c r="BV225" i="2"/>
  <c r="BV226" i="2"/>
  <c r="BV227" i="2"/>
  <c r="BV228" i="2"/>
  <c r="BV229" i="2"/>
  <c r="BV230" i="2"/>
  <c r="BV231" i="2"/>
  <c r="BV232" i="2"/>
  <c r="BV233" i="2"/>
  <c r="BV234" i="2"/>
  <c r="BV235" i="2"/>
  <c r="BV236" i="2"/>
  <c r="BV237" i="2"/>
  <c r="BV238" i="2"/>
  <c r="BV239" i="2"/>
  <c r="BV240" i="2"/>
  <c r="BV241" i="2"/>
  <c r="BV242" i="2"/>
  <c r="BV243" i="2"/>
  <c r="BV244" i="2"/>
  <c r="BV245" i="2"/>
  <c r="BV246" i="2"/>
  <c r="BV247" i="2"/>
  <c r="BV248" i="2"/>
  <c r="BV249" i="2"/>
  <c r="BV250" i="2"/>
  <c r="BV251" i="2"/>
  <c r="BV252" i="2"/>
  <c r="BV253" i="2"/>
  <c r="BV254" i="2"/>
  <c r="BV255" i="2"/>
  <c r="BV256" i="2"/>
  <c r="BV257" i="2"/>
  <c r="BV258" i="2"/>
  <c r="BV259" i="2"/>
  <c r="BV260" i="2"/>
  <c r="BV261" i="2"/>
  <c r="BV262" i="2"/>
  <c r="BV263" i="2"/>
  <c r="BV264" i="2"/>
  <c r="BV265" i="2"/>
  <c r="BV266" i="2"/>
  <c r="BV267" i="2"/>
  <c r="BV268" i="2"/>
  <c r="BV269" i="2"/>
  <c r="BV270" i="2"/>
  <c r="BV271" i="2"/>
  <c r="BV272" i="2"/>
  <c r="BV273" i="2"/>
  <c r="BV274" i="2"/>
  <c r="BV275" i="2"/>
  <c r="BV276" i="2"/>
  <c r="BV277" i="2"/>
  <c r="BV278" i="2"/>
  <c r="BV279" i="2"/>
  <c r="BV280" i="2"/>
  <c r="BV281" i="2"/>
  <c r="BV282" i="2"/>
  <c r="BV283" i="2"/>
  <c r="BV284" i="2"/>
  <c r="BV285" i="2"/>
  <c r="BV286" i="2"/>
  <c r="BV287" i="2"/>
  <c r="BV288" i="2"/>
  <c r="BV289" i="2"/>
  <c r="BV290" i="2"/>
  <c r="BV291" i="2"/>
  <c r="BV292" i="2"/>
  <c r="BV293" i="2"/>
  <c r="BV294" i="2"/>
  <c r="BV295" i="2"/>
  <c r="BV296" i="2"/>
  <c r="BV297" i="2"/>
  <c r="BV298" i="2"/>
  <c r="BV299" i="2"/>
  <c r="BV300" i="2"/>
  <c r="BV301" i="2"/>
  <c r="BV302" i="2"/>
  <c r="BV303" i="2"/>
  <c r="BV304" i="2"/>
  <c r="BV305" i="2"/>
  <c r="BV306" i="2"/>
  <c r="BV307" i="2"/>
  <c r="BV308" i="2"/>
  <c r="BV309" i="2"/>
  <c r="BV310" i="2"/>
  <c r="BV311" i="2"/>
  <c r="BV312" i="2"/>
  <c r="BV313" i="2"/>
  <c r="BV314" i="2"/>
  <c r="BV315" i="2"/>
  <c r="BV316" i="2"/>
  <c r="BV317" i="2"/>
  <c r="BV318" i="2"/>
  <c r="BV319" i="2"/>
  <c r="BV320" i="2"/>
  <c r="BV321" i="2"/>
  <c r="BV322" i="2"/>
  <c r="BV323" i="2"/>
  <c r="BV324" i="2"/>
  <c r="BV325" i="2"/>
  <c r="BV326" i="2"/>
  <c r="BV327" i="2"/>
  <c r="BV328" i="2"/>
  <c r="BV329" i="2"/>
  <c r="BV330" i="2"/>
  <c r="BV331" i="2"/>
  <c r="BV332" i="2"/>
  <c r="BV333" i="2"/>
  <c r="BV334" i="2"/>
  <c r="BV335" i="2"/>
  <c r="BV336" i="2"/>
  <c r="BV337" i="2"/>
  <c r="BV338" i="2"/>
  <c r="BV339" i="2"/>
  <c r="BV340" i="2"/>
  <c r="BV341" i="2"/>
  <c r="BV342" i="2"/>
  <c r="BV343" i="2"/>
  <c r="BV344" i="2"/>
  <c r="BV345" i="2"/>
  <c r="BV346" i="2"/>
  <c r="BV347" i="2"/>
  <c r="BV348" i="2"/>
  <c r="BV349" i="2"/>
  <c r="BV350" i="2"/>
  <c r="BV351" i="2"/>
  <c r="BV352" i="2"/>
  <c r="BV353" i="2"/>
  <c r="BV354" i="2"/>
  <c r="BV355" i="2"/>
  <c r="BV356" i="2"/>
  <c r="BV357" i="2"/>
  <c r="BV358" i="2"/>
  <c r="BV359" i="2"/>
  <c r="BV360" i="2"/>
  <c r="BV361" i="2"/>
  <c r="BV2" i="2"/>
  <c r="BU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U62" i="2"/>
  <c r="BU63" i="2"/>
  <c r="BU64" i="2"/>
  <c r="BU65" i="2"/>
  <c r="BU66" i="2"/>
  <c r="BU67" i="2"/>
  <c r="BU68" i="2"/>
  <c r="BU69" i="2"/>
  <c r="BU70" i="2"/>
  <c r="BU71" i="2"/>
  <c r="BU72" i="2"/>
  <c r="BU73" i="2"/>
  <c r="BU74" i="2"/>
  <c r="BU75" i="2"/>
  <c r="BU76" i="2"/>
  <c r="BU77" i="2"/>
  <c r="BU78" i="2"/>
  <c r="BU79" i="2"/>
  <c r="BU80" i="2"/>
  <c r="BU81" i="2"/>
  <c r="BU82" i="2"/>
  <c r="BU83" i="2"/>
  <c r="BU84" i="2"/>
  <c r="BU85" i="2"/>
  <c r="BU86" i="2"/>
  <c r="BU87" i="2"/>
  <c r="BU88" i="2"/>
  <c r="BU89" i="2"/>
  <c r="BU90" i="2"/>
  <c r="BU91" i="2"/>
  <c r="BU92" i="2"/>
  <c r="BU93" i="2"/>
  <c r="BU94" i="2"/>
  <c r="BU95" i="2"/>
  <c r="BU96" i="2"/>
  <c r="BU97" i="2"/>
  <c r="BU98" i="2"/>
  <c r="BU99" i="2"/>
  <c r="BU100" i="2"/>
  <c r="BU101" i="2"/>
  <c r="BU102" i="2"/>
  <c r="BU103" i="2"/>
  <c r="BU104" i="2"/>
  <c r="BU105" i="2"/>
  <c r="BU106" i="2"/>
  <c r="BU107" i="2"/>
  <c r="BU108" i="2"/>
  <c r="BU109" i="2"/>
  <c r="BU110" i="2"/>
  <c r="BU111" i="2"/>
  <c r="BU112" i="2"/>
  <c r="BU113" i="2"/>
  <c r="BU114" i="2"/>
  <c r="BU115" i="2"/>
  <c r="BU116" i="2"/>
  <c r="BU117" i="2"/>
  <c r="BU118" i="2"/>
  <c r="BU119" i="2"/>
  <c r="BU120" i="2"/>
  <c r="BU121" i="2"/>
  <c r="BU122" i="2"/>
  <c r="BU123" i="2"/>
  <c r="BU124" i="2"/>
  <c r="BU125" i="2"/>
  <c r="BU126" i="2"/>
  <c r="BU127" i="2"/>
  <c r="BU128" i="2"/>
  <c r="BU129" i="2"/>
  <c r="BU130" i="2"/>
  <c r="BU131" i="2"/>
  <c r="BU132" i="2"/>
  <c r="BU133" i="2"/>
  <c r="BU134" i="2"/>
  <c r="BU135" i="2"/>
  <c r="BU136" i="2"/>
  <c r="BU137" i="2"/>
  <c r="BU138" i="2"/>
  <c r="BU139" i="2"/>
  <c r="BU140" i="2"/>
  <c r="BU141" i="2"/>
  <c r="BU142" i="2"/>
  <c r="BU143" i="2"/>
  <c r="BU144" i="2"/>
  <c r="BU145" i="2"/>
  <c r="BU146" i="2"/>
  <c r="BU147" i="2"/>
  <c r="BU148" i="2"/>
  <c r="BU149" i="2"/>
  <c r="BU150" i="2"/>
  <c r="BU151" i="2"/>
  <c r="BU152" i="2"/>
  <c r="BU153" i="2"/>
  <c r="BU154" i="2"/>
  <c r="BU155" i="2"/>
  <c r="BU156" i="2"/>
  <c r="BU157" i="2"/>
  <c r="BU158" i="2"/>
  <c r="BU159" i="2"/>
  <c r="BU160" i="2"/>
  <c r="BU161" i="2"/>
  <c r="BU162" i="2"/>
  <c r="BU163" i="2"/>
  <c r="BU164" i="2"/>
  <c r="BU165" i="2"/>
  <c r="BU166" i="2"/>
  <c r="BU167" i="2"/>
  <c r="BU168" i="2"/>
  <c r="BU169" i="2"/>
  <c r="BU170" i="2"/>
  <c r="BU171" i="2"/>
  <c r="BU172" i="2"/>
  <c r="BU173" i="2"/>
  <c r="BU174" i="2"/>
  <c r="BU175" i="2"/>
  <c r="BU176" i="2"/>
  <c r="BU177" i="2"/>
  <c r="BU178" i="2"/>
  <c r="BU179" i="2"/>
  <c r="BU180" i="2"/>
  <c r="BU181" i="2"/>
  <c r="BU182" i="2"/>
  <c r="BU183" i="2"/>
  <c r="BU184" i="2"/>
  <c r="BU185" i="2"/>
  <c r="BU186" i="2"/>
  <c r="BU187" i="2"/>
  <c r="BU188" i="2"/>
  <c r="BU189" i="2"/>
  <c r="BU190" i="2"/>
  <c r="BU191" i="2"/>
  <c r="BU192" i="2"/>
  <c r="BU193" i="2"/>
  <c r="BU194" i="2"/>
  <c r="BU195" i="2"/>
  <c r="BU196" i="2"/>
  <c r="BU197" i="2"/>
  <c r="BU198" i="2"/>
  <c r="BU199" i="2"/>
  <c r="BU200" i="2"/>
  <c r="BU201" i="2"/>
  <c r="BU202" i="2"/>
  <c r="BU203" i="2"/>
  <c r="BU204" i="2"/>
  <c r="BU205" i="2"/>
  <c r="BU206" i="2"/>
  <c r="BU207" i="2"/>
  <c r="BU208" i="2"/>
  <c r="BU209" i="2"/>
  <c r="BU210" i="2"/>
  <c r="BU211" i="2"/>
  <c r="BU212" i="2"/>
  <c r="BU213" i="2"/>
  <c r="BU214" i="2"/>
  <c r="BU215" i="2"/>
  <c r="BU216" i="2"/>
  <c r="BU217" i="2"/>
  <c r="BU218" i="2"/>
  <c r="BU219" i="2"/>
  <c r="BU220" i="2"/>
  <c r="BU221" i="2"/>
  <c r="BU222" i="2"/>
  <c r="BU223" i="2"/>
  <c r="BU224" i="2"/>
  <c r="BU225" i="2"/>
  <c r="BU226" i="2"/>
  <c r="BU227" i="2"/>
  <c r="BU228" i="2"/>
  <c r="BU229" i="2"/>
  <c r="BU230" i="2"/>
  <c r="BU231" i="2"/>
  <c r="BU232" i="2"/>
  <c r="BU233" i="2"/>
  <c r="BU234" i="2"/>
  <c r="BU235" i="2"/>
  <c r="BU236" i="2"/>
  <c r="BU237" i="2"/>
  <c r="BU238" i="2"/>
  <c r="BU239" i="2"/>
  <c r="BU240" i="2"/>
  <c r="BU241" i="2"/>
  <c r="BU242" i="2"/>
  <c r="BU243" i="2"/>
  <c r="BU244" i="2"/>
  <c r="BU245" i="2"/>
  <c r="BU246" i="2"/>
  <c r="BU247" i="2"/>
  <c r="BU248" i="2"/>
  <c r="BU249" i="2"/>
  <c r="BU250" i="2"/>
  <c r="BU251" i="2"/>
  <c r="BU252" i="2"/>
  <c r="BU253" i="2"/>
  <c r="BU254" i="2"/>
  <c r="BU255" i="2"/>
  <c r="BU256" i="2"/>
  <c r="BU257" i="2"/>
  <c r="BU258" i="2"/>
  <c r="BU259" i="2"/>
  <c r="BU260" i="2"/>
  <c r="BU261" i="2"/>
  <c r="BU262" i="2"/>
  <c r="BU263" i="2"/>
  <c r="BU264" i="2"/>
  <c r="BU265" i="2"/>
  <c r="BU266" i="2"/>
  <c r="BU267" i="2"/>
  <c r="BU268" i="2"/>
  <c r="BU269" i="2"/>
  <c r="BU270" i="2"/>
  <c r="BU271" i="2"/>
  <c r="BU272" i="2"/>
  <c r="BU273" i="2"/>
  <c r="BU274" i="2"/>
  <c r="BU275" i="2"/>
  <c r="BU276" i="2"/>
  <c r="BU277" i="2"/>
  <c r="BU278" i="2"/>
  <c r="BU279" i="2"/>
  <c r="BU280" i="2"/>
  <c r="BU281" i="2"/>
  <c r="BU282" i="2"/>
  <c r="BU283" i="2"/>
  <c r="BU284" i="2"/>
  <c r="BU285" i="2"/>
  <c r="BU286" i="2"/>
  <c r="BU287" i="2"/>
  <c r="BU288" i="2"/>
  <c r="BU289" i="2"/>
  <c r="BU290" i="2"/>
  <c r="BU291" i="2"/>
  <c r="BU292" i="2"/>
  <c r="BU293" i="2"/>
  <c r="BU294" i="2"/>
  <c r="BU295" i="2"/>
  <c r="BU296" i="2"/>
  <c r="BU297" i="2"/>
  <c r="BU298" i="2"/>
  <c r="BU299" i="2"/>
  <c r="BU300" i="2"/>
  <c r="BU301" i="2"/>
  <c r="BU302" i="2"/>
  <c r="BU303" i="2"/>
  <c r="BU304" i="2"/>
  <c r="BU305" i="2"/>
  <c r="BU306" i="2"/>
  <c r="BU307" i="2"/>
  <c r="BU308" i="2"/>
  <c r="BU309" i="2"/>
  <c r="BU310" i="2"/>
  <c r="BU311" i="2"/>
  <c r="BU312" i="2"/>
  <c r="BU313" i="2"/>
  <c r="BU314" i="2"/>
  <c r="BU315" i="2"/>
  <c r="BU316" i="2"/>
  <c r="BU317" i="2"/>
  <c r="BU318" i="2"/>
  <c r="BU319" i="2"/>
  <c r="BU320" i="2"/>
  <c r="BU321" i="2"/>
  <c r="BU322" i="2"/>
  <c r="BU323" i="2"/>
  <c r="BU324" i="2"/>
  <c r="BU325" i="2"/>
  <c r="BU326" i="2"/>
  <c r="BU327" i="2"/>
  <c r="BU328" i="2"/>
  <c r="BU329" i="2"/>
  <c r="BU330" i="2"/>
  <c r="BU331" i="2"/>
  <c r="BU332" i="2"/>
  <c r="BU333" i="2"/>
  <c r="BU334" i="2"/>
  <c r="BU335" i="2"/>
  <c r="BU336" i="2"/>
  <c r="BU337" i="2"/>
  <c r="BU338" i="2"/>
  <c r="BU339" i="2"/>
  <c r="BU340" i="2"/>
  <c r="BU341" i="2"/>
  <c r="BU342" i="2"/>
  <c r="BU343" i="2"/>
  <c r="BU344" i="2"/>
  <c r="BU345" i="2"/>
  <c r="BU346" i="2"/>
  <c r="BU347" i="2"/>
  <c r="BU348" i="2"/>
  <c r="BU349" i="2"/>
  <c r="BU350" i="2"/>
  <c r="BU351" i="2"/>
  <c r="BU352" i="2"/>
  <c r="BU353" i="2"/>
  <c r="BU354" i="2"/>
  <c r="BU355" i="2"/>
  <c r="BU356" i="2"/>
  <c r="BU357" i="2"/>
  <c r="BU358" i="2"/>
  <c r="BU359" i="2"/>
  <c r="BU360" i="2"/>
  <c r="BU361" i="2"/>
  <c r="BU2" i="2"/>
  <c r="BT3" i="2"/>
  <c r="BT4" i="2"/>
  <c r="BT5" i="2"/>
  <c r="BT6" i="2"/>
  <c r="BT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70" i="2"/>
  <c r="BT71" i="2"/>
  <c r="BT72" i="2"/>
  <c r="BT73" i="2"/>
  <c r="BT74" i="2"/>
  <c r="BT75" i="2"/>
  <c r="BT76" i="2"/>
  <c r="BT77" i="2"/>
  <c r="BT78" i="2"/>
  <c r="BT79" i="2"/>
  <c r="BT80" i="2"/>
  <c r="BT81" i="2"/>
  <c r="BT82" i="2"/>
  <c r="BT83" i="2"/>
  <c r="BT84" i="2"/>
  <c r="BT85" i="2"/>
  <c r="BT86" i="2"/>
  <c r="BT87" i="2"/>
  <c r="BT88" i="2"/>
  <c r="BT89" i="2"/>
  <c r="BT90" i="2"/>
  <c r="BT91" i="2"/>
  <c r="BT92" i="2"/>
  <c r="BT93" i="2"/>
  <c r="BT94" i="2"/>
  <c r="BT95" i="2"/>
  <c r="BT96" i="2"/>
  <c r="BT97" i="2"/>
  <c r="BT98" i="2"/>
  <c r="BT99" i="2"/>
  <c r="BT100" i="2"/>
  <c r="BT101" i="2"/>
  <c r="BT102" i="2"/>
  <c r="BT103" i="2"/>
  <c r="BT104" i="2"/>
  <c r="BT105" i="2"/>
  <c r="BT106" i="2"/>
  <c r="BT107" i="2"/>
  <c r="BT108" i="2"/>
  <c r="BT109" i="2"/>
  <c r="BT110" i="2"/>
  <c r="BT111" i="2"/>
  <c r="BT112" i="2"/>
  <c r="BT113" i="2"/>
  <c r="BT114" i="2"/>
  <c r="BT115" i="2"/>
  <c r="BT116" i="2"/>
  <c r="BT117" i="2"/>
  <c r="BT118" i="2"/>
  <c r="BT119" i="2"/>
  <c r="BT120" i="2"/>
  <c r="BT121" i="2"/>
  <c r="BT122" i="2"/>
  <c r="BT123" i="2"/>
  <c r="BT124" i="2"/>
  <c r="BT125" i="2"/>
  <c r="BT126" i="2"/>
  <c r="BT127" i="2"/>
  <c r="BT128" i="2"/>
  <c r="BT129" i="2"/>
  <c r="BT130" i="2"/>
  <c r="BT131" i="2"/>
  <c r="BT132" i="2"/>
  <c r="BT133" i="2"/>
  <c r="BT134" i="2"/>
  <c r="BT135" i="2"/>
  <c r="BT136" i="2"/>
  <c r="BT137" i="2"/>
  <c r="BT138" i="2"/>
  <c r="BT139" i="2"/>
  <c r="BT140" i="2"/>
  <c r="BT141" i="2"/>
  <c r="BT142" i="2"/>
  <c r="BT143" i="2"/>
  <c r="BT144" i="2"/>
  <c r="BT145" i="2"/>
  <c r="BT146" i="2"/>
  <c r="BT147" i="2"/>
  <c r="BT148" i="2"/>
  <c r="BT149" i="2"/>
  <c r="BT150" i="2"/>
  <c r="BT151" i="2"/>
  <c r="BT152" i="2"/>
  <c r="BT153" i="2"/>
  <c r="BT154" i="2"/>
  <c r="BT155" i="2"/>
  <c r="BT156" i="2"/>
  <c r="BT157" i="2"/>
  <c r="BT158" i="2"/>
  <c r="BT159" i="2"/>
  <c r="BT160" i="2"/>
  <c r="BT161" i="2"/>
  <c r="BT162" i="2"/>
  <c r="BT163" i="2"/>
  <c r="BT164" i="2"/>
  <c r="BT165" i="2"/>
  <c r="BT166" i="2"/>
  <c r="BT167" i="2"/>
  <c r="BT168" i="2"/>
  <c r="BT169" i="2"/>
  <c r="BT170" i="2"/>
  <c r="BT171" i="2"/>
  <c r="BT172" i="2"/>
  <c r="BT173" i="2"/>
  <c r="BT174" i="2"/>
  <c r="BT175" i="2"/>
  <c r="BT176" i="2"/>
  <c r="BT177" i="2"/>
  <c r="BT178" i="2"/>
  <c r="BT179" i="2"/>
  <c r="BT180" i="2"/>
  <c r="BT181" i="2"/>
  <c r="BT182" i="2"/>
  <c r="BT183" i="2"/>
  <c r="BT184" i="2"/>
  <c r="BT185" i="2"/>
  <c r="BT186" i="2"/>
  <c r="BT187" i="2"/>
  <c r="BT188" i="2"/>
  <c r="BT189" i="2"/>
  <c r="BT190" i="2"/>
  <c r="BT191" i="2"/>
  <c r="BT192" i="2"/>
  <c r="BT193" i="2"/>
  <c r="BT194" i="2"/>
  <c r="BT195" i="2"/>
  <c r="BT196" i="2"/>
  <c r="BT197" i="2"/>
  <c r="BT198" i="2"/>
  <c r="BT199" i="2"/>
  <c r="BT200" i="2"/>
  <c r="BT201" i="2"/>
  <c r="BT202" i="2"/>
  <c r="BT203" i="2"/>
  <c r="BT204" i="2"/>
  <c r="BT205" i="2"/>
  <c r="BT206" i="2"/>
  <c r="BT207" i="2"/>
  <c r="BT208" i="2"/>
  <c r="BT209" i="2"/>
  <c r="BT210" i="2"/>
  <c r="BT211" i="2"/>
  <c r="BT212" i="2"/>
  <c r="BT213" i="2"/>
  <c r="BT214" i="2"/>
  <c r="BT215" i="2"/>
  <c r="BT216" i="2"/>
  <c r="BT217" i="2"/>
  <c r="BT218" i="2"/>
  <c r="BT219" i="2"/>
  <c r="BT220" i="2"/>
  <c r="BT221" i="2"/>
  <c r="BT222" i="2"/>
  <c r="BT223" i="2"/>
  <c r="BT224" i="2"/>
  <c r="BT225" i="2"/>
  <c r="BT226" i="2"/>
  <c r="BT227" i="2"/>
  <c r="BT228" i="2"/>
  <c r="BT229" i="2"/>
  <c r="BT230" i="2"/>
  <c r="BT231" i="2"/>
  <c r="BT232" i="2"/>
  <c r="BT233" i="2"/>
  <c r="BT234" i="2"/>
  <c r="BT235" i="2"/>
  <c r="BT236" i="2"/>
  <c r="BT237" i="2"/>
  <c r="BT238" i="2"/>
  <c r="BT239" i="2"/>
  <c r="BT240" i="2"/>
  <c r="BT241" i="2"/>
  <c r="BT242" i="2"/>
  <c r="BT243" i="2"/>
  <c r="BT244" i="2"/>
  <c r="BT245" i="2"/>
  <c r="BT246" i="2"/>
  <c r="BT247" i="2"/>
  <c r="BT248" i="2"/>
  <c r="BT249" i="2"/>
  <c r="BT250" i="2"/>
  <c r="BT251" i="2"/>
  <c r="BT252" i="2"/>
  <c r="BT253" i="2"/>
  <c r="BT254" i="2"/>
  <c r="BT255" i="2"/>
  <c r="BT256" i="2"/>
  <c r="BT257" i="2"/>
  <c r="BT258" i="2"/>
  <c r="BT259" i="2"/>
  <c r="BT260" i="2"/>
  <c r="BT261" i="2"/>
  <c r="BT262" i="2"/>
  <c r="BT263" i="2"/>
  <c r="BT264" i="2"/>
  <c r="BT265" i="2"/>
  <c r="BT266" i="2"/>
  <c r="BT267" i="2"/>
  <c r="BT268" i="2"/>
  <c r="BT269" i="2"/>
  <c r="BT270" i="2"/>
  <c r="BT271" i="2"/>
  <c r="BT272" i="2"/>
  <c r="BT273" i="2"/>
  <c r="BT274" i="2"/>
  <c r="BT275" i="2"/>
  <c r="BT276" i="2"/>
  <c r="BT277" i="2"/>
  <c r="BT278" i="2"/>
  <c r="BT279" i="2"/>
  <c r="BT280" i="2"/>
  <c r="BT281" i="2"/>
  <c r="BT282" i="2"/>
  <c r="BT283" i="2"/>
  <c r="BT284" i="2"/>
  <c r="BT285" i="2"/>
  <c r="BT286" i="2"/>
  <c r="BT287" i="2"/>
  <c r="BT288" i="2"/>
  <c r="BT289" i="2"/>
  <c r="BT290" i="2"/>
  <c r="BT291" i="2"/>
  <c r="BT292" i="2"/>
  <c r="BT293" i="2"/>
  <c r="BT294" i="2"/>
  <c r="BT295" i="2"/>
  <c r="BT296" i="2"/>
  <c r="BT297" i="2"/>
  <c r="BT298" i="2"/>
  <c r="BT299" i="2"/>
  <c r="BT300" i="2"/>
  <c r="BT301" i="2"/>
  <c r="BT302" i="2"/>
  <c r="BT303" i="2"/>
  <c r="BT304" i="2"/>
  <c r="BT305" i="2"/>
  <c r="BT306" i="2"/>
  <c r="BT307" i="2"/>
  <c r="BT308" i="2"/>
  <c r="BT309" i="2"/>
  <c r="BT310" i="2"/>
  <c r="BT311" i="2"/>
  <c r="BT312" i="2"/>
  <c r="BT313" i="2"/>
  <c r="BT314" i="2"/>
  <c r="BT315" i="2"/>
  <c r="BT316" i="2"/>
  <c r="BT317" i="2"/>
  <c r="BT318" i="2"/>
  <c r="BT319" i="2"/>
  <c r="BT320" i="2"/>
  <c r="BT321" i="2"/>
  <c r="BT322" i="2"/>
  <c r="BT323" i="2"/>
  <c r="BT324" i="2"/>
  <c r="BT325" i="2"/>
  <c r="BT326" i="2"/>
  <c r="BT327" i="2"/>
  <c r="BT328" i="2"/>
  <c r="BT329" i="2"/>
  <c r="BT330" i="2"/>
  <c r="BT331" i="2"/>
  <c r="BT332" i="2"/>
  <c r="BT333" i="2"/>
  <c r="BT334" i="2"/>
  <c r="BT335" i="2"/>
  <c r="BT336" i="2"/>
  <c r="BT337" i="2"/>
  <c r="BT338" i="2"/>
  <c r="BT339" i="2"/>
  <c r="BT340" i="2"/>
  <c r="BT341" i="2"/>
  <c r="BT342" i="2"/>
  <c r="BT343" i="2"/>
  <c r="BT344" i="2"/>
  <c r="BT345" i="2"/>
  <c r="BT346" i="2"/>
  <c r="BT347" i="2"/>
  <c r="BT348" i="2"/>
  <c r="BT349" i="2"/>
  <c r="BT350" i="2"/>
  <c r="BT351" i="2"/>
  <c r="BT352" i="2"/>
  <c r="BT353" i="2"/>
  <c r="BT354" i="2"/>
  <c r="BT355" i="2"/>
  <c r="BT356" i="2"/>
  <c r="BT357" i="2"/>
  <c r="BT358" i="2"/>
  <c r="BT359" i="2"/>
  <c r="BT360" i="2"/>
  <c r="BT361" i="2"/>
  <c r="BT2" i="2"/>
  <c r="BS3" i="2"/>
  <c r="BS4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119" i="2"/>
  <c r="BS120" i="2"/>
  <c r="BS121" i="2"/>
  <c r="BS122" i="2"/>
  <c r="BS123" i="2"/>
  <c r="BS124" i="2"/>
  <c r="BS125" i="2"/>
  <c r="BS126" i="2"/>
  <c r="BS127" i="2"/>
  <c r="BS128" i="2"/>
  <c r="BS129" i="2"/>
  <c r="BS130" i="2"/>
  <c r="BS131" i="2"/>
  <c r="BS132" i="2"/>
  <c r="BS133" i="2"/>
  <c r="BS134" i="2"/>
  <c r="BS135" i="2"/>
  <c r="BS136" i="2"/>
  <c r="BS137" i="2"/>
  <c r="BS138" i="2"/>
  <c r="BS139" i="2"/>
  <c r="BS140" i="2"/>
  <c r="BS141" i="2"/>
  <c r="BS142" i="2"/>
  <c r="BS143" i="2"/>
  <c r="BS144" i="2"/>
  <c r="BS145" i="2"/>
  <c r="BS146" i="2"/>
  <c r="BS147" i="2"/>
  <c r="BS148" i="2"/>
  <c r="BS149" i="2"/>
  <c r="BS150" i="2"/>
  <c r="BS151" i="2"/>
  <c r="BS152" i="2"/>
  <c r="BS153" i="2"/>
  <c r="BS154" i="2"/>
  <c r="BS155" i="2"/>
  <c r="BS156" i="2"/>
  <c r="BS157" i="2"/>
  <c r="BS158" i="2"/>
  <c r="BS159" i="2"/>
  <c r="BS160" i="2"/>
  <c r="BS161" i="2"/>
  <c r="BS162" i="2"/>
  <c r="BS163" i="2"/>
  <c r="BS164" i="2"/>
  <c r="BS165" i="2"/>
  <c r="BS166" i="2"/>
  <c r="BS167" i="2"/>
  <c r="BS168" i="2"/>
  <c r="BS169" i="2"/>
  <c r="BS170" i="2"/>
  <c r="BS171" i="2"/>
  <c r="BS172" i="2"/>
  <c r="BS173" i="2"/>
  <c r="BS174" i="2"/>
  <c r="BS175" i="2"/>
  <c r="BS176" i="2"/>
  <c r="BS177" i="2"/>
  <c r="BS178" i="2"/>
  <c r="BS179" i="2"/>
  <c r="BS180" i="2"/>
  <c r="BS181" i="2"/>
  <c r="BS182" i="2"/>
  <c r="BS183" i="2"/>
  <c r="BS184" i="2"/>
  <c r="BS185" i="2"/>
  <c r="BS186" i="2"/>
  <c r="BS187" i="2"/>
  <c r="BS188" i="2"/>
  <c r="BS189" i="2"/>
  <c r="BS190" i="2"/>
  <c r="BS191" i="2"/>
  <c r="BS192" i="2"/>
  <c r="BS193" i="2"/>
  <c r="BS194" i="2"/>
  <c r="BS195" i="2"/>
  <c r="BS196" i="2"/>
  <c r="BS197" i="2"/>
  <c r="BS198" i="2"/>
  <c r="BS199" i="2"/>
  <c r="BS200" i="2"/>
  <c r="BS201" i="2"/>
  <c r="BS202" i="2"/>
  <c r="BS203" i="2"/>
  <c r="BS204" i="2"/>
  <c r="BS205" i="2"/>
  <c r="BS206" i="2"/>
  <c r="BS207" i="2"/>
  <c r="BS208" i="2"/>
  <c r="BS209" i="2"/>
  <c r="BS210" i="2"/>
  <c r="BS211" i="2"/>
  <c r="BS212" i="2"/>
  <c r="BS213" i="2"/>
  <c r="BS214" i="2"/>
  <c r="BS215" i="2"/>
  <c r="BS216" i="2"/>
  <c r="BS217" i="2"/>
  <c r="BS218" i="2"/>
  <c r="BS219" i="2"/>
  <c r="BS220" i="2"/>
  <c r="BS221" i="2"/>
  <c r="BS222" i="2"/>
  <c r="BS223" i="2"/>
  <c r="BS224" i="2"/>
  <c r="BS225" i="2"/>
  <c r="BS226" i="2"/>
  <c r="BS227" i="2"/>
  <c r="BS228" i="2"/>
  <c r="BS229" i="2"/>
  <c r="BS230" i="2"/>
  <c r="BS231" i="2"/>
  <c r="BS232" i="2"/>
  <c r="BS233" i="2"/>
  <c r="BS234" i="2"/>
  <c r="BS235" i="2"/>
  <c r="BS236" i="2"/>
  <c r="BS237" i="2"/>
  <c r="BS238" i="2"/>
  <c r="BS239" i="2"/>
  <c r="BS240" i="2"/>
  <c r="BS241" i="2"/>
  <c r="BS242" i="2"/>
  <c r="BS243" i="2"/>
  <c r="BS244" i="2"/>
  <c r="BS245" i="2"/>
  <c r="BS246" i="2"/>
  <c r="BS247" i="2"/>
  <c r="BS248" i="2"/>
  <c r="BS249" i="2"/>
  <c r="BS250" i="2"/>
  <c r="BS251" i="2"/>
  <c r="BS252" i="2"/>
  <c r="BS253" i="2"/>
  <c r="BS254" i="2"/>
  <c r="BS255" i="2"/>
  <c r="BS256" i="2"/>
  <c r="BS257" i="2"/>
  <c r="BS258" i="2"/>
  <c r="BS259" i="2"/>
  <c r="BS260" i="2"/>
  <c r="BS261" i="2"/>
  <c r="BS262" i="2"/>
  <c r="BS263" i="2"/>
  <c r="BS264" i="2"/>
  <c r="BS265" i="2"/>
  <c r="BS266" i="2"/>
  <c r="BS267" i="2"/>
  <c r="BS268" i="2"/>
  <c r="BS269" i="2"/>
  <c r="BS270" i="2"/>
  <c r="BS271" i="2"/>
  <c r="BS272" i="2"/>
  <c r="BS273" i="2"/>
  <c r="BS274" i="2"/>
  <c r="BS275" i="2"/>
  <c r="BS276" i="2"/>
  <c r="BS277" i="2"/>
  <c r="BS278" i="2"/>
  <c r="BS279" i="2"/>
  <c r="BS280" i="2"/>
  <c r="BS281" i="2"/>
  <c r="BS282" i="2"/>
  <c r="BS283" i="2"/>
  <c r="BS284" i="2"/>
  <c r="BS285" i="2"/>
  <c r="BS286" i="2"/>
  <c r="BS287" i="2"/>
  <c r="BS288" i="2"/>
  <c r="BS289" i="2"/>
  <c r="BS290" i="2"/>
  <c r="BS291" i="2"/>
  <c r="BS292" i="2"/>
  <c r="BS293" i="2"/>
  <c r="BS294" i="2"/>
  <c r="BS295" i="2"/>
  <c r="BS296" i="2"/>
  <c r="BS297" i="2"/>
  <c r="BS298" i="2"/>
  <c r="BS299" i="2"/>
  <c r="BS300" i="2"/>
  <c r="BS301" i="2"/>
  <c r="BS302" i="2"/>
  <c r="BS303" i="2"/>
  <c r="BS304" i="2"/>
  <c r="BS305" i="2"/>
  <c r="BS306" i="2"/>
  <c r="BS307" i="2"/>
  <c r="BS308" i="2"/>
  <c r="BS309" i="2"/>
  <c r="BS310" i="2"/>
  <c r="BS311" i="2"/>
  <c r="BS312" i="2"/>
  <c r="BS313" i="2"/>
  <c r="BS314" i="2"/>
  <c r="BS315" i="2"/>
  <c r="BS316" i="2"/>
  <c r="BS317" i="2"/>
  <c r="BS318" i="2"/>
  <c r="BS319" i="2"/>
  <c r="BS320" i="2"/>
  <c r="BS321" i="2"/>
  <c r="BS322" i="2"/>
  <c r="BS323" i="2"/>
  <c r="BS324" i="2"/>
  <c r="BS325" i="2"/>
  <c r="BS326" i="2"/>
  <c r="BS327" i="2"/>
  <c r="BS328" i="2"/>
  <c r="BS329" i="2"/>
  <c r="BS330" i="2"/>
  <c r="BS331" i="2"/>
  <c r="BS332" i="2"/>
  <c r="BS333" i="2"/>
  <c r="BS334" i="2"/>
  <c r="BS335" i="2"/>
  <c r="BS336" i="2"/>
  <c r="BS337" i="2"/>
  <c r="BS338" i="2"/>
  <c r="BS339" i="2"/>
  <c r="BS340" i="2"/>
  <c r="BS341" i="2"/>
  <c r="BS342" i="2"/>
  <c r="BS343" i="2"/>
  <c r="BS344" i="2"/>
  <c r="BS345" i="2"/>
  <c r="BS346" i="2"/>
  <c r="BS347" i="2"/>
  <c r="BS348" i="2"/>
  <c r="BS349" i="2"/>
  <c r="BS350" i="2"/>
  <c r="BS351" i="2"/>
  <c r="BS352" i="2"/>
  <c r="BS353" i="2"/>
  <c r="BS354" i="2"/>
  <c r="BS355" i="2"/>
  <c r="BS356" i="2"/>
  <c r="BS357" i="2"/>
  <c r="BS358" i="2"/>
  <c r="BS359" i="2"/>
  <c r="BS360" i="2"/>
  <c r="BS361" i="2"/>
  <c r="BS2" i="2"/>
  <c r="BR3" i="2"/>
  <c r="BR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R60" i="2"/>
  <c r="BR61" i="2"/>
  <c r="BR62" i="2"/>
  <c r="BR63" i="2"/>
  <c r="BR64" i="2"/>
  <c r="BR65" i="2"/>
  <c r="BR66" i="2"/>
  <c r="BR67" i="2"/>
  <c r="BR68" i="2"/>
  <c r="BR69" i="2"/>
  <c r="BR70" i="2"/>
  <c r="BR71" i="2"/>
  <c r="BR72" i="2"/>
  <c r="BR73" i="2"/>
  <c r="BR74" i="2"/>
  <c r="BR75" i="2"/>
  <c r="BR76" i="2"/>
  <c r="BR77" i="2"/>
  <c r="BR78" i="2"/>
  <c r="BR79" i="2"/>
  <c r="BR80" i="2"/>
  <c r="BR81" i="2"/>
  <c r="BR82" i="2"/>
  <c r="BR83" i="2"/>
  <c r="BR84" i="2"/>
  <c r="BR85" i="2"/>
  <c r="BR86" i="2"/>
  <c r="BR87" i="2"/>
  <c r="BR88" i="2"/>
  <c r="BR89" i="2"/>
  <c r="BR90" i="2"/>
  <c r="BR91" i="2"/>
  <c r="BR92" i="2"/>
  <c r="BR93" i="2"/>
  <c r="BR94" i="2"/>
  <c r="BR95" i="2"/>
  <c r="BR96" i="2"/>
  <c r="BR97" i="2"/>
  <c r="BR98" i="2"/>
  <c r="BR99" i="2"/>
  <c r="BR100" i="2"/>
  <c r="BR101" i="2"/>
  <c r="BR102" i="2"/>
  <c r="BR103" i="2"/>
  <c r="BR104" i="2"/>
  <c r="BR105" i="2"/>
  <c r="BR106" i="2"/>
  <c r="BR107" i="2"/>
  <c r="BR108" i="2"/>
  <c r="BR109" i="2"/>
  <c r="BR110" i="2"/>
  <c r="BR111" i="2"/>
  <c r="BR112" i="2"/>
  <c r="BR113" i="2"/>
  <c r="BR114" i="2"/>
  <c r="BR115" i="2"/>
  <c r="BR116" i="2"/>
  <c r="BR117" i="2"/>
  <c r="BR118" i="2"/>
  <c r="BR119" i="2"/>
  <c r="BR120" i="2"/>
  <c r="BR121" i="2"/>
  <c r="BR122" i="2"/>
  <c r="BR123" i="2"/>
  <c r="BR124" i="2"/>
  <c r="BR125" i="2"/>
  <c r="BR126" i="2"/>
  <c r="BR127" i="2"/>
  <c r="BR128" i="2"/>
  <c r="BR129" i="2"/>
  <c r="BR130" i="2"/>
  <c r="BR131" i="2"/>
  <c r="BR132" i="2"/>
  <c r="BR133" i="2"/>
  <c r="BR134" i="2"/>
  <c r="BR135" i="2"/>
  <c r="BR136" i="2"/>
  <c r="BR137" i="2"/>
  <c r="BR138" i="2"/>
  <c r="BR139" i="2"/>
  <c r="BR140" i="2"/>
  <c r="BR141" i="2"/>
  <c r="BR142" i="2"/>
  <c r="BR143" i="2"/>
  <c r="BR144" i="2"/>
  <c r="BR145" i="2"/>
  <c r="BR146" i="2"/>
  <c r="BR147" i="2"/>
  <c r="BR148" i="2"/>
  <c r="BR149" i="2"/>
  <c r="BR150" i="2"/>
  <c r="BR151" i="2"/>
  <c r="BR152" i="2"/>
  <c r="BR153" i="2"/>
  <c r="BR154" i="2"/>
  <c r="BR155" i="2"/>
  <c r="BR156" i="2"/>
  <c r="BR157" i="2"/>
  <c r="BR158" i="2"/>
  <c r="BR159" i="2"/>
  <c r="BR160" i="2"/>
  <c r="BR161" i="2"/>
  <c r="BR162" i="2"/>
  <c r="BR163" i="2"/>
  <c r="BR164" i="2"/>
  <c r="BR165" i="2"/>
  <c r="BR166" i="2"/>
  <c r="BR167" i="2"/>
  <c r="BR168" i="2"/>
  <c r="BR169" i="2"/>
  <c r="BR170" i="2"/>
  <c r="BR171" i="2"/>
  <c r="BR172" i="2"/>
  <c r="BR173" i="2"/>
  <c r="BR174" i="2"/>
  <c r="BR175" i="2"/>
  <c r="BR176" i="2"/>
  <c r="BR177" i="2"/>
  <c r="BR178" i="2"/>
  <c r="BR179" i="2"/>
  <c r="BR180" i="2"/>
  <c r="BR181" i="2"/>
  <c r="BR182" i="2"/>
  <c r="BR183" i="2"/>
  <c r="BR184" i="2"/>
  <c r="BR185" i="2"/>
  <c r="BR186" i="2"/>
  <c r="BR187" i="2"/>
  <c r="BR188" i="2"/>
  <c r="BR189" i="2"/>
  <c r="BR190" i="2"/>
  <c r="BR191" i="2"/>
  <c r="BR192" i="2"/>
  <c r="BR193" i="2"/>
  <c r="BR194" i="2"/>
  <c r="BR195" i="2"/>
  <c r="BR196" i="2"/>
  <c r="BR197" i="2"/>
  <c r="BR198" i="2"/>
  <c r="BR199" i="2"/>
  <c r="BR200" i="2"/>
  <c r="BR201" i="2"/>
  <c r="BR202" i="2"/>
  <c r="BR203" i="2"/>
  <c r="BR204" i="2"/>
  <c r="BR205" i="2"/>
  <c r="BR206" i="2"/>
  <c r="BR207" i="2"/>
  <c r="BR208" i="2"/>
  <c r="BR209" i="2"/>
  <c r="BR210" i="2"/>
  <c r="BR211" i="2"/>
  <c r="BR212" i="2"/>
  <c r="BR213" i="2"/>
  <c r="BR214" i="2"/>
  <c r="BR215" i="2"/>
  <c r="BR216" i="2"/>
  <c r="BR217" i="2"/>
  <c r="BR218" i="2"/>
  <c r="BR219" i="2"/>
  <c r="BR220" i="2"/>
  <c r="BR221" i="2"/>
  <c r="BR222" i="2"/>
  <c r="BR223" i="2"/>
  <c r="BR224" i="2"/>
  <c r="BR225" i="2"/>
  <c r="BR226" i="2"/>
  <c r="BR227" i="2"/>
  <c r="BR228" i="2"/>
  <c r="BR229" i="2"/>
  <c r="BR230" i="2"/>
  <c r="BR231" i="2"/>
  <c r="BR232" i="2"/>
  <c r="BR233" i="2"/>
  <c r="BR234" i="2"/>
  <c r="BR235" i="2"/>
  <c r="BR236" i="2"/>
  <c r="BR237" i="2"/>
  <c r="BR238" i="2"/>
  <c r="BR239" i="2"/>
  <c r="BR240" i="2"/>
  <c r="BR241" i="2"/>
  <c r="BR242" i="2"/>
  <c r="BR243" i="2"/>
  <c r="BR244" i="2"/>
  <c r="BR245" i="2"/>
  <c r="BR246" i="2"/>
  <c r="BR247" i="2"/>
  <c r="BR248" i="2"/>
  <c r="BR249" i="2"/>
  <c r="BR250" i="2"/>
  <c r="BR251" i="2"/>
  <c r="BR252" i="2"/>
  <c r="BR253" i="2"/>
  <c r="BR254" i="2"/>
  <c r="BR255" i="2"/>
  <c r="BR256" i="2"/>
  <c r="BR257" i="2"/>
  <c r="BR258" i="2"/>
  <c r="BR259" i="2"/>
  <c r="BR260" i="2"/>
  <c r="BR261" i="2"/>
  <c r="BR262" i="2"/>
  <c r="BR263" i="2"/>
  <c r="BR264" i="2"/>
  <c r="BR265" i="2"/>
  <c r="BR266" i="2"/>
  <c r="BR267" i="2"/>
  <c r="BR268" i="2"/>
  <c r="BR269" i="2"/>
  <c r="BR270" i="2"/>
  <c r="BR271" i="2"/>
  <c r="BR272" i="2"/>
  <c r="BR273" i="2"/>
  <c r="BR274" i="2"/>
  <c r="BR275" i="2"/>
  <c r="BR276" i="2"/>
  <c r="BR277" i="2"/>
  <c r="BR278" i="2"/>
  <c r="BR279" i="2"/>
  <c r="BR280" i="2"/>
  <c r="BR281" i="2"/>
  <c r="BR282" i="2"/>
  <c r="BR283" i="2"/>
  <c r="BR284" i="2"/>
  <c r="BR285" i="2"/>
  <c r="BR286" i="2"/>
  <c r="BR287" i="2"/>
  <c r="BR288" i="2"/>
  <c r="BR289" i="2"/>
  <c r="BR290" i="2"/>
  <c r="BR291" i="2"/>
  <c r="BR292" i="2"/>
  <c r="BR293" i="2"/>
  <c r="BR294" i="2"/>
  <c r="BR295" i="2"/>
  <c r="BR296" i="2"/>
  <c r="BR297" i="2"/>
  <c r="BR298" i="2"/>
  <c r="BR299" i="2"/>
  <c r="BR300" i="2"/>
  <c r="BR301" i="2"/>
  <c r="BR302" i="2"/>
  <c r="BR303" i="2"/>
  <c r="BR304" i="2"/>
  <c r="BR305" i="2"/>
  <c r="BR306" i="2"/>
  <c r="BR307" i="2"/>
  <c r="BR308" i="2"/>
  <c r="BR309" i="2"/>
  <c r="BR310" i="2"/>
  <c r="BR311" i="2"/>
  <c r="BR312" i="2"/>
  <c r="BR313" i="2"/>
  <c r="BR314" i="2"/>
  <c r="BR315" i="2"/>
  <c r="BR316" i="2"/>
  <c r="BR317" i="2"/>
  <c r="BR318" i="2"/>
  <c r="BR319" i="2"/>
  <c r="BR320" i="2"/>
  <c r="BR321" i="2"/>
  <c r="BR322" i="2"/>
  <c r="BR323" i="2"/>
  <c r="BR324" i="2"/>
  <c r="BR325" i="2"/>
  <c r="BR326" i="2"/>
  <c r="BR327" i="2"/>
  <c r="BR328" i="2"/>
  <c r="BR329" i="2"/>
  <c r="BR330" i="2"/>
  <c r="BR331" i="2"/>
  <c r="BR332" i="2"/>
  <c r="BR333" i="2"/>
  <c r="BR334" i="2"/>
  <c r="BR335" i="2"/>
  <c r="BR336" i="2"/>
  <c r="BR337" i="2"/>
  <c r="BR338" i="2"/>
  <c r="BR339" i="2"/>
  <c r="BR340" i="2"/>
  <c r="BR341" i="2"/>
  <c r="BR342" i="2"/>
  <c r="BR343" i="2"/>
  <c r="BR344" i="2"/>
  <c r="BR345" i="2"/>
  <c r="BR346" i="2"/>
  <c r="BR347" i="2"/>
  <c r="BR348" i="2"/>
  <c r="BR349" i="2"/>
  <c r="BR350" i="2"/>
  <c r="BR351" i="2"/>
  <c r="BR352" i="2"/>
  <c r="BR353" i="2"/>
  <c r="BR354" i="2"/>
  <c r="BR355" i="2"/>
  <c r="BR356" i="2"/>
  <c r="BR357" i="2"/>
  <c r="BR358" i="2"/>
  <c r="BR359" i="2"/>
  <c r="BR360" i="2"/>
  <c r="BR361" i="2"/>
  <c r="BR2" i="2"/>
  <c r="BQ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BQ69" i="2"/>
  <c r="BQ70" i="2"/>
  <c r="BQ71" i="2"/>
  <c r="BQ72" i="2"/>
  <c r="BQ73" i="2"/>
  <c r="BQ74" i="2"/>
  <c r="BQ75" i="2"/>
  <c r="BQ76" i="2"/>
  <c r="BQ77" i="2"/>
  <c r="BQ78" i="2"/>
  <c r="BQ79" i="2"/>
  <c r="BQ80" i="2"/>
  <c r="BQ81" i="2"/>
  <c r="BQ82" i="2"/>
  <c r="BQ83" i="2"/>
  <c r="BQ84" i="2"/>
  <c r="BQ85" i="2"/>
  <c r="BQ86" i="2"/>
  <c r="BQ87" i="2"/>
  <c r="BQ88" i="2"/>
  <c r="BQ89" i="2"/>
  <c r="BQ90" i="2"/>
  <c r="BQ91" i="2"/>
  <c r="BQ92" i="2"/>
  <c r="BQ93" i="2"/>
  <c r="BQ94" i="2"/>
  <c r="BQ95" i="2"/>
  <c r="BQ96" i="2"/>
  <c r="BQ97" i="2"/>
  <c r="BQ98" i="2"/>
  <c r="BQ99" i="2"/>
  <c r="BQ100" i="2"/>
  <c r="BQ101" i="2"/>
  <c r="BQ102" i="2"/>
  <c r="BQ103" i="2"/>
  <c r="BQ104" i="2"/>
  <c r="BQ105" i="2"/>
  <c r="BQ106" i="2"/>
  <c r="BQ107" i="2"/>
  <c r="BQ108" i="2"/>
  <c r="BQ109" i="2"/>
  <c r="BQ110" i="2"/>
  <c r="BQ111" i="2"/>
  <c r="BQ112" i="2"/>
  <c r="BQ113" i="2"/>
  <c r="BQ114" i="2"/>
  <c r="BQ115" i="2"/>
  <c r="BQ116" i="2"/>
  <c r="BQ117" i="2"/>
  <c r="BQ118" i="2"/>
  <c r="BQ119" i="2"/>
  <c r="BQ120" i="2"/>
  <c r="BQ121" i="2"/>
  <c r="BQ122" i="2"/>
  <c r="BQ123" i="2"/>
  <c r="BQ124" i="2"/>
  <c r="BQ125" i="2"/>
  <c r="BQ126" i="2"/>
  <c r="BQ127" i="2"/>
  <c r="BQ128" i="2"/>
  <c r="BQ129" i="2"/>
  <c r="BQ130" i="2"/>
  <c r="BQ131" i="2"/>
  <c r="BQ132" i="2"/>
  <c r="BQ133" i="2"/>
  <c r="BQ134" i="2"/>
  <c r="BQ135" i="2"/>
  <c r="BQ136" i="2"/>
  <c r="BQ137" i="2"/>
  <c r="BQ138" i="2"/>
  <c r="BQ139" i="2"/>
  <c r="BQ140" i="2"/>
  <c r="BQ141" i="2"/>
  <c r="BQ142" i="2"/>
  <c r="BQ143" i="2"/>
  <c r="BQ144" i="2"/>
  <c r="BQ145" i="2"/>
  <c r="BQ146" i="2"/>
  <c r="BQ147" i="2"/>
  <c r="BQ148" i="2"/>
  <c r="BQ149" i="2"/>
  <c r="BQ150" i="2"/>
  <c r="BQ151" i="2"/>
  <c r="BQ152" i="2"/>
  <c r="BQ153" i="2"/>
  <c r="BQ154" i="2"/>
  <c r="BQ155" i="2"/>
  <c r="BQ156" i="2"/>
  <c r="BQ157" i="2"/>
  <c r="BQ158" i="2"/>
  <c r="BQ159" i="2"/>
  <c r="BQ160" i="2"/>
  <c r="BQ161" i="2"/>
  <c r="BQ162" i="2"/>
  <c r="BQ163" i="2"/>
  <c r="BQ164" i="2"/>
  <c r="BQ165" i="2"/>
  <c r="BQ166" i="2"/>
  <c r="BQ167" i="2"/>
  <c r="BQ168" i="2"/>
  <c r="BQ169" i="2"/>
  <c r="BQ170" i="2"/>
  <c r="BQ171" i="2"/>
  <c r="BQ172" i="2"/>
  <c r="BQ173" i="2"/>
  <c r="BQ174" i="2"/>
  <c r="BQ175" i="2"/>
  <c r="BQ176" i="2"/>
  <c r="BQ177" i="2"/>
  <c r="BQ178" i="2"/>
  <c r="BQ179" i="2"/>
  <c r="BQ180" i="2"/>
  <c r="BQ181" i="2"/>
  <c r="BQ182" i="2"/>
  <c r="BQ183" i="2"/>
  <c r="BQ184" i="2"/>
  <c r="BQ185" i="2"/>
  <c r="BQ186" i="2"/>
  <c r="BQ187" i="2"/>
  <c r="BQ188" i="2"/>
  <c r="BQ189" i="2"/>
  <c r="BQ190" i="2"/>
  <c r="BQ191" i="2"/>
  <c r="BQ192" i="2"/>
  <c r="BQ193" i="2"/>
  <c r="BQ194" i="2"/>
  <c r="BQ195" i="2"/>
  <c r="BQ196" i="2"/>
  <c r="BQ197" i="2"/>
  <c r="BQ198" i="2"/>
  <c r="BQ199" i="2"/>
  <c r="BQ200" i="2"/>
  <c r="BQ201" i="2"/>
  <c r="BQ202" i="2"/>
  <c r="BQ203" i="2"/>
  <c r="BQ204" i="2"/>
  <c r="BQ205" i="2"/>
  <c r="BQ206" i="2"/>
  <c r="BQ207" i="2"/>
  <c r="BQ208" i="2"/>
  <c r="BQ209" i="2"/>
  <c r="BQ210" i="2"/>
  <c r="BQ211" i="2"/>
  <c r="BQ212" i="2"/>
  <c r="BQ213" i="2"/>
  <c r="BQ214" i="2"/>
  <c r="BQ215" i="2"/>
  <c r="BQ216" i="2"/>
  <c r="BQ217" i="2"/>
  <c r="BQ218" i="2"/>
  <c r="BQ219" i="2"/>
  <c r="BQ220" i="2"/>
  <c r="BQ221" i="2"/>
  <c r="BQ222" i="2"/>
  <c r="BQ223" i="2"/>
  <c r="BQ224" i="2"/>
  <c r="BQ225" i="2"/>
  <c r="BQ226" i="2"/>
  <c r="BQ227" i="2"/>
  <c r="BQ228" i="2"/>
  <c r="BQ229" i="2"/>
  <c r="BQ230" i="2"/>
  <c r="BQ231" i="2"/>
  <c r="BQ232" i="2"/>
  <c r="BQ233" i="2"/>
  <c r="BQ234" i="2"/>
  <c r="BQ235" i="2"/>
  <c r="BQ236" i="2"/>
  <c r="BQ237" i="2"/>
  <c r="BQ238" i="2"/>
  <c r="BQ239" i="2"/>
  <c r="BQ240" i="2"/>
  <c r="BQ241" i="2"/>
  <c r="BQ242" i="2"/>
  <c r="BQ243" i="2"/>
  <c r="BQ244" i="2"/>
  <c r="BQ245" i="2"/>
  <c r="BQ246" i="2"/>
  <c r="BQ247" i="2"/>
  <c r="BQ248" i="2"/>
  <c r="BQ249" i="2"/>
  <c r="BQ250" i="2"/>
  <c r="BQ251" i="2"/>
  <c r="BQ252" i="2"/>
  <c r="BQ253" i="2"/>
  <c r="BQ254" i="2"/>
  <c r="BQ255" i="2"/>
  <c r="BQ256" i="2"/>
  <c r="BQ257" i="2"/>
  <c r="BQ258" i="2"/>
  <c r="BQ259" i="2"/>
  <c r="BQ260" i="2"/>
  <c r="BQ261" i="2"/>
  <c r="BQ262" i="2"/>
  <c r="BQ263" i="2"/>
  <c r="BQ264" i="2"/>
  <c r="BQ265" i="2"/>
  <c r="BQ266" i="2"/>
  <c r="BQ267" i="2"/>
  <c r="BQ268" i="2"/>
  <c r="BQ269" i="2"/>
  <c r="BQ270" i="2"/>
  <c r="BQ271" i="2"/>
  <c r="BQ272" i="2"/>
  <c r="BQ273" i="2"/>
  <c r="BQ274" i="2"/>
  <c r="BQ275" i="2"/>
  <c r="BQ276" i="2"/>
  <c r="BQ277" i="2"/>
  <c r="BQ278" i="2"/>
  <c r="BQ279" i="2"/>
  <c r="BQ280" i="2"/>
  <c r="BQ281" i="2"/>
  <c r="BQ282" i="2"/>
  <c r="BQ283" i="2"/>
  <c r="BQ284" i="2"/>
  <c r="BQ285" i="2"/>
  <c r="BQ286" i="2"/>
  <c r="BQ287" i="2"/>
  <c r="BQ288" i="2"/>
  <c r="BQ289" i="2"/>
  <c r="BQ290" i="2"/>
  <c r="BQ291" i="2"/>
  <c r="BQ292" i="2"/>
  <c r="BQ293" i="2"/>
  <c r="BQ294" i="2"/>
  <c r="BQ295" i="2"/>
  <c r="BQ296" i="2"/>
  <c r="BQ297" i="2"/>
  <c r="BQ298" i="2"/>
  <c r="BQ299" i="2"/>
  <c r="BQ300" i="2"/>
  <c r="BQ301" i="2"/>
  <c r="BQ302" i="2"/>
  <c r="BQ303" i="2"/>
  <c r="BQ304" i="2"/>
  <c r="BQ305" i="2"/>
  <c r="BQ306" i="2"/>
  <c r="BQ307" i="2"/>
  <c r="BQ308" i="2"/>
  <c r="BQ309" i="2"/>
  <c r="BQ310" i="2"/>
  <c r="BQ311" i="2"/>
  <c r="BQ312" i="2"/>
  <c r="BQ313" i="2"/>
  <c r="BQ314" i="2"/>
  <c r="BQ315" i="2"/>
  <c r="BQ316" i="2"/>
  <c r="BQ317" i="2"/>
  <c r="BQ318" i="2"/>
  <c r="BQ319" i="2"/>
  <c r="BQ320" i="2"/>
  <c r="BQ321" i="2"/>
  <c r="BQ322" i="2"/>
  <c r="BQ323" i="2"/>
  <c r="BQ324" i="2"/>
  <c r="BQ325" i="2"/>
  <c r="BQ326" i="2"/>
  <c r="BQ327" i="2"/>
  <c r="BQ328" i="2"/>
  <c r="BQ329" i="2"/>
  <c r="BQ330" i="2"/>
  <c r="BQ331" i="2"/>
  <c r="BQ332" i="2"/>
  <c r="BQ333" i="2"/>
  <c r="BQ334" i="2"/>
  <c r="BQ335" i="2"/>
  <c r="BQ336" i="2"/>
  <c r="BQ337" i="2"/>
  <c r="BQ338" i="2"/>
  <c r="BQ339" i="2"/>
  <c r="BQ340" i="2"/>
  <c r="BQ341" i="2"/>
  <c r="BQ342" i="2"/>
  <c r="BQ343" i="2"/>
  <c r="BQ344" i="2"/>
  <c r="BQ345" i="2"/>
  <c r="BQ346" i="2"/>
  <c r="BQ347" i="2"/>
  <c r="BQ348" i="2"/>
  <c r="BQ349" i="2"/>
  <c r="BQ350" i="2"/>
  <c r="BQ351" i="2"/>
  <c r="BQ352" i="2"/>
  <c r="BQ353" i="2"/>
  <c r="BQ354" i="2"/>
  <c r="BQ355" i="2"/>
  <c r="BQ356" i="2"/>
  <c r="BQ357" i="2"/>
  <c r="BQ358" i="2"/>
  <c r="BQ359" i="2"/>
  <c r="BQ360" i="2"/>
  <c r="BQ361" i="2"/>
  <c r="BQ2" i="2"/>
  <c r="BP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110" i="2"/>
  <c r="BP111" i="2"/>
  <c r="BP112" i="2"/>
  <c r="BP113" i="2"/>
  <c r="BP114" i="2"/>
  <c r="BP115" i="2"/>
  <c r="BP116" i="2"/>
  <c r="BP117" i="2"/>
  <c r="BP118" i="2"/>
  <c r="BP119" i="2"/>
  <c r="BP120" i="2"/>
  <c r="BP121" i="2"/>
  <c r="BP122" i="2"/>
  <c r="BP123" i="2"/>
  <c r="BP124" i="2"/>
  <c r="BP125" i="2"/>
  <c r="BP126" i="2"/>
  <c r="BP127" i="2"/>
  <c r="BP128" i="2"/>
  <c r="BP129" i="2"/>
  <c r="BP130" i="2"/>
  <c r="BP131" i="2"/>
  <c r="BP132" i="2"/>
  <c r="BP133" i="2"/>
  <c r="BP134" i="2"/>
  <c r="BP135" i="2"/>
  <c r="BP136" i="2"/>
  <c r="BP137" i="2"/>
  <c r="BP138" i="2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P162" i="2"/>
  <c r="BP163" i="2"/>
  <c r="BP164" i="2"/>
  <c r="BP165" i="2"/>
  <c r="BP166" i="2"/>
  <c r="BP167" i="2"/>
  <c r="BP168" i="2"/>
  <c r="BP169" i="2"/>
  <c r="BP170" i="2"/>
  <c r="BP171" i="2"/>
  <c r="BP172" i="2"/>
  <c r="BP173" i="2"/>
  <c r="BP174" i="2"/>
  <c r="BP175" i="2"/>
  <c r="BP176" i="2"/>
  <c r="BP177" i="2"/>
  <c r="BP178" i="2"/>
  <c r="BP179" i="2"/>
  <c r="BP180" i="2"/>
  <c r="BP181" i="2"/>
  <c r="BP182" i="2"/>
  <c r="BP183" i="2"/>
  <c r="BP184" i="2"/>
  <c r="BP185" i="2"/>
  <c r="BP186" i="2"/>
  <c r="BP187" i="2"/>
  <c r="BP188" i="2"/>
  <c r="BP189" i="2"/>
  <c r="BP190" i="2"/>
  <c r="BP191" i="2"/>
  <c r="BP192" i="2"/>
  <c r="BP193" i="2"/>
  <c r="BP194" i="2"/>
  <c r="BP195" i="2"/>
  <c r="BP196" i="2"/>
  <c r="BP197" i="2"/>
  <c r="BP198" i="2"/>
  <c r="BP199" i="2"/>
  <c r="BP200" i="2"/>
  <c r="BP201" i="2"/>
  <c r="BP202" i="2"/>
  <c r="BP203" i="2"/>
  <c r="BP204" i="2"/>
  <c r="BP205" i="2"/>
  <c r="BP206" i="2"/>
  <c r="BP207" i="2"/>
  <c r="BP208" i="2"/>
  <c r="BP209" i="2"/>
  <c r="BP210" i="2"/>
  <c r="BP211" i="2"/>
  <c r="BP212" i="2"/>
  <c r="BP213" i="2"/>
  <c r="BP214" i="2"/>
  <c r="BP215" i="2"/>
  <c r="BP216" i="2"/>
  <c r="BP217" i="2"/>
  <c r="BP218" i="2"/>
  <c r="BP219" i="2"/>
  <c r="BP220" i="2"/>
  <c r="BP221" i="2"/>
  <c r="BP222" i="2"/>
  <c r="BP223" i="2"/>
  <c r="BP224" i="2"/>
  <c r="BP225" i="2"/>
  <c r="BP226" i="2"/>
  <c r="BP227" i="2"/>
  <c r="BP228" i="2"/>
  <c r="BP229" i="2"/>
  <c r="BP230" i="2"/>
  <c r="BP231" i="2"/>
  <c r="BP232" i="2"/>
  <c r="BP233" i="2"/>
  <c r="BP234" i="2"/>
  <c r="BP235" i="2"/>
  <c r="BP236" i="2"/>
  <c r="BP237" i="2"/>
  <c r="BP238" i="2"/>
  <c r="BP239" i="2"/>
  <c r="BP240" i="2"/>
  <c r="BP241" i="2"/>
  <c r="BP242" i="2"/>
  <c r="BP243" i="2"/>
  <c r="BP244" i="2"/>
  <c r="BP245" i="2"/>
  <c r="BP246" i="2"/>
  <c r="BP247" i="2"/>
  <c r="BP248" i="2"/>
  <c r="BP249" i="2"/>
  <c r="BP250" i="2"/>
  <c r="BP251" i="2"/>
  <c r="BP252" i="2"/>
  <c r="BP253" i="2"/>
  <c r="BP254" i="2"/>
  <c r="BP255" i="2"/>
  <c r="BP256" i="2"/>
  <c r="BP257" i="2"/>
  <c r="BP258" i="2"/>
  <c r="BP259" i="2"/>
  <c r="BP260" i="2"/>
  <c r="BP261" i="2"/>
  <c r="BP262" i="2"/>
  <c r="BP263" i="2"/>
  <c r="BP264" i="2"/>
  <c r="BP265" i="2"/>
  <c r="BP266" i="2"/>
  <c r="BP267" i="2"/>
  <c r="BP268" i="2"/>
  <c r="BP269" i="2"/>
  <c r="BP270" i="2"/>
  <c r="BP271" i="2"/>
  <c r="BP272" i="2"/>
  <c r="BP273" i="2"/>
  <c r="BP274" i="2"/>
  <c r="BP275" i="2"/>
  <c r="BP276" i="2"/>
  <c r="BP277" i="2"/>
  <c r="BP278" i="2"/>
  <c r="BP279" i="2"/>
  <c r="BP280" i="2"/>
  <c r="BP281" i="2"/>
  <c r="BP282" i="2"/>
  <c r="BP283" i="2"/>
  <c r="BP284" i="2"/>
  <c r="BP285" i="2"/>
  <c r="BP286" i="2"/>
  <c r="BP287" i="2"/>
  <c r="BP288" i="2"/>
  <c r="BP289" i="2"/>
  <c r="BP290" i="2"/>
  <c r="BP291" i="2"/>
  <c r="BP292" i="2"/>
  <c r="BP293" i="2"/>
  <c r="BP294" i="2"/>
  <c r="BP295" i="2"/>
  <c r="BP296" i="2"/>
  <c r="BP297" i="2"/>
  <c r="BP298" i="2"/>
  <c r="BP299" i="2"/>
  <c r="BP300" i="2"/>
  <c r="BP301" i="2"/>
  <c r="BP302" i="2"/>
  <c r="BP303" i="2"/>
  <c r="BP304" i="2"/>
  <c r="BP305" i="2"/>
  <c r="BP306" i="2"/>
  <c r="BP307" i="2"/>
  <c r="BP308" i="2"/>
  <c r="BP309" i="2"/>
  <c r="BP310" i="2"/>
  <c r="BP311" i="2"/>
  <c r="BP312" i="2"/>
  <c r="BP313" i="2"/>
  <c r="BP314" i="2"/>
  <c r="BP315" i="2"/>
  <c r="BP316" i="2"/>
  <c r="BP317" i="2"/>
  <c r="BP318" i="2"/>
  <c r="BP319" i="2"/>
  <c r="BP320" i="2"/>
  <c r="BP321" i="2"/>
  <c r="BP322" i="2"/>
  <c r="BP323" i="2"/>
  <c r="BP324" i="2"/>
  <c r="BP325" i="2"/>
  <c r="BP326" i="2"/>
  <c r="BP327" i="2"/>
  <c r="BP328" i="2"/>
  <c r="BP329" i="2"/>
  <c r="BP330" i="2"/>
  <c r="BP331" i="2"/>
  <c r="BP332" i="2"/>
  <c r="BP333" i="2"/>
  <c r="BP334" i="2"/>
  <c r="BP335" i="2"/>
  <c r="BP336" i="2"/>
  <c r="BP337" i="2"/>
  <c r="BP338" i="2"/>
  <c r="BP339" i="2"/>
  <c r="BP340" i="2"/>
  <c r="BP341" i="2"/>
  <c r="BP342" i="2"/>
  <c r="BP343" i="2"/>
  <c r="BP344" i="2"/>
  <c r="BP345" i="2"/>
  <c r="BP346" i="2"/>
  <c r="BP347" i="2"/>
  <c r="BP348" i="2"/>
  <c r="BP349" i="2"/>
  <c r="BP350" i="2"/>
  <c r="BP351" i="2"/>
  <c r="BP352" i="2"/>
  <c r="BP353" i="2"/>
  <c r="BP354" i="2"/>
  <c r="BP355" i="2"/>
  <c r="BP356" i="2"/>
  <c r="BP357" i="2"/>
  <c r="BP358" i="2"/>
  <c r="BP359" i="2"/>
  <c r="BP360" i="2"/>
  <c r="BP361" i="2"/>
  <c r="BP2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O98" i="2"/>
  <c r="BO99" i="2"/>
  <c r="BO100" i="2"/>
  <c r="BO101" i="2"/>
  <c r="BO102" i="2"/>
  <c r="BO103" i="2"/>
  <c r="BO104" i="2"/>
  <c r="BO105" i="2"/>
  <c r="BO106" i="2"/>
  <c r="BO107" i="2"/>
  <c r="BO108" i="2"/>
  <c r="BO109" i="2"/>
  <c r="BO110" i="2"/>
  <c r="BO111" i="2"/>
  <c r="BO112" i="2"/>
  <c r="BO113" i="2"/>
  <c r="BO114" i="2"/>
  <c r="BO115" i="2"/>
  <c r="BO116" i="2"/>
  <c r="BO117" i="2"/>
  <c r="BO118" i="2"/>
  <c r="BO119" i="2"/>
  <c r="BO120" i="2"/>
  <c r="BO121" i="2"/>
  <c r="BO122" i="2"/>
  <c r="BO123" i="2"/>
  <c r="BO124" i="2"/>
  <c r="BO125" i="2"/>
  <c r="BO126" i="2"/>
  <c r="BO127" i="2"/>
  <c r="BO128" i="2"/>
  <c r="BO129" i="2"/>
  <c r="BO130" i="2"/>
  <c r="BO131" i="2"/>
  <c r="BO132" i="2"/>
  <c r="BO133" i="2"/>
  <c r="BO134" i="2"/>
  <c r="BO135" i="2"/>
  <c r="BO136" i="2"/>
  <c r="BO137" i="2"/>
  <c r="BO138" i="2"/>
  <c r="BO139" i="2"/>
  <c r="BO140" i="2"/>
  <c r="BO141" i="2"/>
  <c r="BO142" i="2"/>
  <c r="BO143" i="2"/>
  <c r="BO144" i="2"/>
  <c r="BO145" i="2"/>
  <c r="BO146" i="2"/>
  <c r="BO147" i="2"/>
  <c r="BO148" i="2"/>
  <c r="BO149" i="2"/>
  <c r="BO150" i="2"/>
  <c r="BO151" i="2"/>
  <c r="BO152" i="2"/>
  <c r="BO153" i="2"/>
  <c r="BO154" i="2"/>
  <c r="BO155" i="2"/>
  <c r="BO156" i="2"/>
  <c r="BO157" i="2"/>
  <c r="BO158" i="2"/>
  <c r="BO159" i="2"/>
  <c r="BO160" i="2"/>
  <c r="BO161" i="2"/>
  <c r="BO162" i="2"/>
  <c r="BO163" i="2"/>
  <c r="BO164" i="2"/>
  <c r="BO165" i="2"/>
  <c r="BO166" i="2"/>
  <c r="BO167" i="2"/>
  <c r="BO168" i="2"/>
  <c r="BO169" i="2"/>
  <c r="BO170" i="2"/>
  <c r="BO171" i="2"/>
  <c r="BO172" i="2"/>
  <c r="BO173" i="2"/>
  <c r="BO174" i="2"/>
  <c r="BO175" i="2"/>
  <c r="BO176" i="2"/>
  <c r="BO177" i="2"/>
  <c r="BO178" i="2"/>
  <c r="BO179" i="2"/>
  <c r="BO180" i="2"/>
  <c r="BO181" i="2"/>
  <c r="BO182" i="2"/>
  <c r="BO183" i="2"/>
  <c r="BO184" i="2"/>
  <c r="BO185" i="2"/>
  <c r="BO186" i="2"/>
  <c r="BO187" i="2"/>
  <c r="BO188" i="2"/>
  <c r="BO189" i="2"/>
  <c r="BO190" i="2"/>
  <c r="BO191" i="2"/>
  <c r="BO192" i="2"/>
  <c r="BO193" i="2"/>
  <c r="BO194" i="2"/>
  <c r="BO195" i="2"/>
  <c r="BO196" i="2"/>
  <c r="BO197" i="2"/>
  <c r="BO198" i="2"/>
  <c r="BO199" i="2"/>
  <c r="BO200" i="2"/>
  <c r="BO201" i="2"/>
  <c r="BO202" i="2"/>
  <c r="BO203" i="2"/>
  <c r="BO204" i="2"/>
  <c r="BO205" i="2"/>
  <c r="BO206" i="2"/>
  <c r="BO207" i="2"/>
  <c r="BO208" i="2"/>
  <c r="BO209" i="2"/>
  <c r="BO210" i="2"/>
  <c r="BO211" i="2"/>
  <c r="BO212" i="2"/>
  <c r="BO213" i="2"/>
  <c r="BO214" i="2"/>
  <c r="BO215" i="2"/>
  <c r="BO216" i="2"/>
  <c r="BO217" i="2"/>
  <c r="BO218" i="2"/>
  <c r="BO219" i="2"/>
  <c r="BO220" i="2"/>
  <c r="BO221" i="2"/>
  <c r="BO222" i="2"/>
  <c r="BO223" i="2"/>
  <c r="BO224" i="2"/>
  <c r="BO225" i="2"/>
  <c r="BO226" i="2"/>
  <c r="BO227" i="2"/>
  <c r="BO228" i="2"/>
  <c r="BO229" i="2"/>
  <c r="BO230" i="2"/>
  <c r="BO231" i="2"/>
  <c r="BO232" i="2"/>
  <c r="BO233" i="2"/>
  <c r="BO234" i="2"/>
  <c r="BO235" i="2"/>
  <c r="BO236" i="2"/>
  <c r="BO237" i="2"/>
  <c r="BO238" i="2"/>
  <c r="BO239" i="2"/>
  <c r="BO240" i="2"/>
  <c r="BO241" i="2"/>
  <c r="BO242" i="2"/>
  <c r="BO243" i="2"/>
  <c r="BO244" i="2"/>
  <c r="BO245" i="2"/>
  <c r="BO246" i="2"/>
  <c r="BO247" i="2"/>
  <c r="BO248" i="2"/>
  <c r="BO249" i="2"/>
  <c r="BO250" i="2"/>
  <c r="BO251" i="2"/>
  <c r="BO252" i="2"/>
  <c r="BO253" i="2"/>
  <c r="BO254" i="2"/>
  <c r="BO255" i="2"/>
  <c r="BO256" i="2"/>
  <c r="BO257" i="2"/>
  <c r="BO258" i="2"/>
  <c r="BO259" i="2"/>
  <c r="BO260" i="2"/>
  <c r="BO261" i="2"/>
  <c r="BO262" i="2"/>
  <c r="BO263" i="2"/>
  <c r="BO264" i="2"/>
  <c r="BO265" i="2"/>
  <c r="BO266" i="2"/>
  <c r="BO267" i="2"/>
  <c r="BO268" i="2"/>
  <c r="BO269" i="2"/>
  <c r="BO270" i="2"/>
  <c r="BO271" i="2"/>
  <c r="BO272" i="2"/>
  <c r="BO273" i="2"/>
  <c r="BO274" i="2"/>
  <c r="BO275" i="2"/>
  <c r="BO276" i="2"/>
  <c r="BO277" i="2"/>
  <c r="BO278" i="2"/>
  <c r="BO279" i="2"/>
  <c r="BO280" i="2"/>
  <c r="BO281" i="2"/>
  <c r="BO282" i="2"/>
  <c r="BO283" i="2"/>
  <c r="BO284" i="2"/>
  <c r="BO285" i="2"/>
  <c r="BO286" i="2"/>
  <c r="BO287" i="2"/>
  <c r="BO288" i="2"/>
  <c r="BO289" i="2"/>
  <c r="BO290" i="2"/>
  <c r="BO291" i="2"/>
  <c r="BO292" i="2"/>
  <c r="BO293" i="2"/>
  <c r="BO294" i="2"/>
  <c r="BO295" i="2"/>
  <c r="BO296" i="2"/>
  <c r="BO297" i="2"/>
  <c r="BO298" i="2"/>
  <c r="BO299" i="2"/>
  <c r="BO300" i="2"/>
  <c r="BO301" i="2"/>
  <c r="BO302" i="2"/>
  <c r="BO303" i="2"/>
  <c r="BO304" i="2"/>
  <c r="BO305" i="2"/>
  <c r="BO306" i="2"/>
  <c r="BO307" i="2"/>
  <c r="BO308" i="2"/>
  <c r="BO309" i="2"/>
  <c r="BO310" i="2"/>
  <c r="BO311" i="2"/>
  <c r="BO312" i="2"/>
  <c r="BO313" i="2"/>
  <c r="BO314" i="2"/>
  <c r="BO315" i="2"/>
  <c r="BO316" i="2"/>
  <c r="BO317" i="2"/>
  <c r="BO318" i="2"/>
  <c r="BO319" i="2"/>
  <c r="BO320" i="2"/>
  <c r="BO321" i="2"/>
  <c r="BO322" i="2"/>
  <c r="BO323" i="2"/>
  <c r="BO324" i="2"/>
  <c r="BO325" i="2"/>
  <c r="BO326" i="2"/>
  <c r="BO327" i="2"/>
  <c r="BO328" i="2"/>
  <c r="BO329" i="2"/>
  <c r="BO330" i="2"/>
  <c r="BO331" i="2"/>
  <c r="BO332" i="2"/>
  <c r="BO333" i="2"/>
  <c r="BO334" i="2"/>
  <c r="BO335" i="2"/>
  <c r="BO336" i="2"/>
  <c r="BO337" i="2"/>
  <c r="BO338" i="2"/>
  <c r="BO339" i="2"/>
  <c r="BO340" i="2"/>
  <c r="BO341" i="2"/>
  <c r="BO342" i="2"/>
  <c r="BO343" i="2"/>
  <c r="BO344" i="2"/>
  <c r="BO345" i="2"/>
  <c r="BO346" i="2"/>
  <c r="BO347" i="2"/>
  <c r="BO348" i="2"/>
  <c r="BO349" i="2"/>
  <c r="BO350" i="2"/>
  <c r="BO351" i="2"/>
  <c r="BO352" i="2"/>
  <c r="BO353" i="2"/>
  <c r="BO354" i="2"/>
  <c r="BO355" i="2"/>
  <c r="BO356" i="2"/>
  <c r="BO357" i="2"/>
  <c r="BO358" i="2"/>
  <c r="BO359" i="2"/>
  <c r="BO360" i="2"/>
  <c r="BO361" i="2"/>
  <c r="BO2" i="2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N182" i="2"/>
  <c r="BN183" i="2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18" i="2"/>
  <c r="BN219" i="2"/>
  <c r="BN220" i="2"/>
  <c r="BN221" i="2"/>
  <c r="BN222" i="2"/>
  <c r="BN223" i="2"/>
  <c r="BN224" i="2"/>
  <c r="BN225" i="2"/>
  <c r="BN226" i="2"/>
  <c r="BN227" i="2"/>
  <c r="BN228" i="2"/>
  <c r="BN229" i="2"/>
  <c r="BN230" i="2"/>
  <c r="BN231" i="2"/>
  <c r="BN232" i="2"/>
  <c r="BN233" i="2"/>
  <c r="BN234" i="2"/>
  <c r="BN235" i="2"/>
  <c r="BN236" i="2"/>
  <c r="BN237" i="2"/>
  <c r="BN238" i="2"/>
  <c r="BN239" i="2"/>
  <c r="BN240" i="2"/>
  <c r="BN241" i="2"/>
  <c r="BN242" i="2"/>
  <c r="BN243" i="2"/>
  <c r="BN244" i="2"/>
  <c r="BN245" i="2"/>
  <c r="BN246" i="2"/>
  <c r="BN247" i="2"/>
  <c r="BN248" i="2"/>
  <c r="BN249" i="2"/>
  <c r="BN250" i="2"/>
  <c r="BN251" i="2"/>
  <c r="BN252" i="2"/>
  <c r="BN253" i="2"/>
  <c r="BN254" i="2"/>
  <c r="BN255" i="2"/>
  <c r="BN256" i="2"/>
  <c r="BN257" i="2"/>
  <c r="BN258" i="2"/>
  <c r="BN259" i="2"/>
  <c r="BN260" i="2"/>
  <c r="BN261" i="2"/>
  <c r="BN262" i="2"/>
  <c r="BN263" i="2"/>
  <c r="BN264" i="2"/>
  <c r="BN265" i="2"/>
  <c r="BN266" i="2"/>
  <c r="BN267" i="2"/>
  <c r="BN268" i="2"/>
  <c r="BN269" i="2"/>
  <c r="BN270" i="2"/>
  <c r="BN271" i="2"/>
  <c r="BN272" i="2"/>
  <c r="BN273" i="2"/>
  <c r="BN274" i="2"/>
  <c r="BN275" i="2"/>
  <c r="BN276" i="2"/>
  <c r="BN277" i="2"/>
  <c r="BN278" i="2"/>
  <c r="BN279" i="2"/>
  <c r="BN280" i="2"/>
  <c r="BN281" i="2"/>
  <c r="BN282" i="2"/>
  <c r="BN283" i="2"/>
  <c r="BN284" i="2"/>
  <c r="BN285" i="2"/>
  <c r="BN286" i="2"/>
  <c r="BN287" i="2"/>
  <c r="BN288" i="2"/>
  <c r="BN289" i="2"/>
  <c r="BN290" i="2"/>
  <c r="BN291" i="2"/>
  <c r="BN292" i="2"/>
  <c r="BN293" i="2"/>
  <c r="BN294" i="2"/>
  <c r="BN295" i="2"/>
  <c r="BN296" i="2"/>
  <c r="BN297" i="2"/>
  <c r="BN298" i="2"/>
  <c r="BN299" i="2"/>
  <c r="BN300" i="2"/>
  <c r="BN301" i="2"/>
  <c r="BN302" i="2"/>
  <c r="BN303" i="2"/>
  <c r="BN304" i="2"/>
  <c r="BN305" i="2"/>
  <c r="BN306" i="2"/>
  <c r="BN307" i="2"/>
  <c r="BN308" i="2"/>
  <c r="BN309" i="2"/>
  <c r="BN310" i="2"/>
  <c r="BN311" i="2"/>
  <c r="BN312" i="2"/>
  <c r="BN313" i="2"/>
  <c r="BN314" i="2"/>
  <c r="BN315" i="2"/>
  <c r="BN316" i="2"/>
  <c r="BN317" i="2"/>
  <c r="BN318" i="2"/>
  <c r="BN319" i="2"/>
  <c r="BN320" i="2"/>
  <c r="BN321" i="2"/>
  <c r="BN322" i="2"/>
  <c r="BN323" i="2"/>
  <c r="BN324" i="2"/>
  <c r="BN325" i="2"/>
  <c r="BN326" i="2"/>
  <c r="BN327" i="2"/>
  <c r="BN328" i="2"/>
  <c r="BN329" i="2"/>
  <c r="BN330" i="2"/>
  <c r="BN331" i="2"/>
  <c r="BN332" i="2"/>
  <c r="BN333" i="2"/>
  <c r="BN334" i="2"/>
  <c r="BN335" i="2"/>
  <c r="BN336" i="2"/>
  <c r="BN337" i="2"/>
  <c r="BN338" i="2"/>
  <c r="BN339" i="2"/>
  <c r="BN340" i="2"/>
  <c r="BN341" i="2"/>
  <c r="BN342" i="2"/>
  <c r="BN343" i="2"/>
  <c r="BN344" i="2"/>
  <c r="BN345" i="2"/>
  <c r="BN346" i="2"/>
  <c r="BN347" i="2"/>
  <c r="BN348" i="2"/>
  <c r="BN349" i="2"/>
  <c r="BN350" i="2"/>
  <c r="BN351" i="2"/>
  <c r="BN352" i="2"/>
  <c r="BN353" i="2"/>
  <c r="BN354" i="2"/>
  <c r="BN355" i="2"/>
  <c r="BN356" i="2"/>
  <c r="BN357" i="2"/>
  <c r="BN358" i="2"/>
  <c r="BN359" i="2"/>
  <c r="BN360" i="2"/>
  <c r="BN361" i="2"/>
  <c r="BN2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BM123" i="2"/>
  <c r="BM124" i="2"/>
  <c r="BM125" i="2"/>
  <c r="BM126" i="2"/>
  <c r="BM127" i="2"/>
  <c r="BM128" i="2"/>
  <c r="BM129" i="2"/>
  <c r="BM130" i="2"/>
  <c r="BM131" i="2"/>
  <c r="BM132" i="2"/>
  <c r="BM133" i="2"/>
  <c r="BM134" i="2"/>
  <c r="BM135" i="2"/>
  <c r="BM136" i="2"/>
  <c r="BM137" i="2"/>
  <c r="BM138" i="2"/>
  <c r="BM139" i="2"/>
  <c r="BM140" i="2"/>
  <c r="BM141" i="2"/>
  <c r="BM142" i="2"/>
  <c r="BM143" i="2"/>
  <c r="BM144" i="2"/>
  <c r="BM145" i="2"/>
  <c r="BM146" i="2"/>
  <c r="BM147" i="2"/>
  <c r="BM148" i="2"/>
  <c r="BM149" i="2"/>
  <c r="BM150" i="2"/>
  <c r="BM151" i="2"/>
  <c r="BM152" i="2"/>
  <c r="BM153" i="2"/>
  <c r="BM154" i="2"/>
  <c r="BM155" i="2"/>
  <c r="BM156" i="2"/>
  <c r="BM157" i="2"/>
  <c r="BM158" i="2"/>
  <c r="BM159" i="2"/>
  <c r="BM160" i="2"/>
  <c r="BM161" i="2"/>
  <c r="BM162" i="2"/>
  <c r="BM163" i="2"/>
  <c r="BM164" i="2"/>
  <c r="BM165" i="2"/>
  <c r="BM166" i="2"/>
  <c r="BM167" i="2"/>
  <c r="BM168" i="2"/>
  <c r="BM169" i="2"/>
  <c r="BM170" i="2"/>
  <c r="BM171" i="2"/>
  <c r="BM172" i="2"/>
  <c r="BM173" i="2"/>
  <c r="BM174" i="2"/>
  <c r="BM175" i="2"/>
  <c r="BM176" i="2"/>
  <c r="BM177" i="2"/>
  <c r="BM178" i="2"/>
  <c r="BM179" i="2"/>
  <c r="BM180" i="2"/>
  <c r="BM181" i="2"/>
  <c r="BM182" i="2"/>
  <c r="BM183" i="2"/>
  <c r="BM184" i="2"/>
  <c r="BM185" i="2"/>
  <c r="BM186" i="2"/>
  <c r="BM187" i="2"/>
  <c r="BM188" i="2"/>
  <c r="BM189" i="2"/>
  <c r="BM190" i="2"/>
  <c r="BM191" i="2"/>
  <c r="BM192" i="2"/>
  <c r="BM193" i="2"/>
  <c r="BM194" i="2"/>
  <c r="BM195" i="2"/>
  <c r="BM196" i="2"/>
  <c r="BM197" i="2"/>
  <c r="BM198" i="2"/>
  <c r="BM199" i="2"/>
  <c r="BM200" i="2"/>
  <c r="BM201" i="2"/>
  <c r="BM202" i="2"/>
  <c r="BM203" i="2"/>
  <c r="BM204" i="2"/>
  <c r="BM205" i="2"/>
  <c r="BM206" i="2"/>
  <c r="BM207" i="2"/>
  <c r="BM208" i="2"/>
  <c r="BM209" i="2"/>
  <c r="BM210" i="2"/>
  <c r="BM211" i="2"/>
  <c r="BM212" i="2"/>
  <c r="BM213" i="2"/>
  <c r="BM214" i="2"/>
  <c r="BM215" i="2"/>
  <c r="BM216" i="2"/>
  <c r="BM217" i="2"/>
  <c r="BM218" i="2"/>
  <c r="BM219" i="2"/>
  <c r="BM220" i="2"/>
  <c r="BM221" i="2"/>
  <c r="BM222" i="2"/>
  <c r="BM223" i="2"/>
  <c r="BM224" i="2"/>
  <c r="BM225" i="2"/>
  <c r="BM226" i="2"/>
  <c r="BM227" i="2"/>
  <c r="BM228" i="2"/>
  <c r="BM229" i="2"/>
  <c r="BM230" i="2"/>
  <c r="BM231" i="2"/>
  <c r="BM232" i="2"/>
  <c r="BM233" i="2"/>
  <c r="BM234" i="2"/>
  <c r="BM235" i="2"/>
  <c r="BM236" i="2"/>
  <c r="BM237" i="2"/>
  <c r="BM238" i="2"/>
  <c r="BM239" i="2"/>
  <c r="BM240" i="2"/>
  <c r="BM241" i="2"/>
  <c r="BM242" i="2"/>
  <c r="BM243" i="2"/>
  <c r="BM244" i="2"/>
  <c r="BM245" i="2"/>
  <c r="BM246" i="2"/>
  <c r="BM247" i="2"/>
  <c r="BM248" i="2"/>
  <c r="BM249" i="2"/>
  <c r="BM250" i="2"/>
  <c r="BM251" i="2"/>
  <c r="BM252" i="2"/>
  <c r="BM253" i="2"/>
  <c r="BM254" i="2"/>
  <c r="BM255" i="2"/>
  <c r="BM256" i="2"/>
  <c r="BM257" i="2"/>
  <c r="BM258" i="2"/>
  <c r="BM259" i="2"/>
  <c r="BM260" i="2"/>
  <c r="BM261" i="2"/>
  <c r="BM262" i="2"/>
  <c r="BM263" i="2"/>
  <c r="BM264" i="2"/>
  <c r="BM265" i="2"/>
  <c r="BM266" i="2"/>
  <c r="BM267" i="2"/>
  <c r="BM268" i="2"/>
  <c r="BM269" i="2"/>
  <c r="BM270" i="2"/>
  <c r="BM271" i="2"/>
  <c r="BM272" i="2"/>
  <c r="BM273" i="2"/>
  <c r="BM274" i="2"/>
  <c r="BM275" i="2"/>
  <c r="BM276" i="2"/>
  <c r="BM277" i="2"/>
  <c r="BM278" i="2"/>
  <c r="BM279" i="2"/>
  <c r="BM280" i="2"/>
  <c r="BM281" i="2"/>
  <c r="BM282" i="2"/>
  <c r="BM283" i="2"/>
  <c r="BM284" i="2"/>
  <c r="BM285" i="2"/>
  <c r="BM286" i="2"/>
  <c r="BM287" i="2"/>
  <c r="BM288" i="2"/>
  <c r="BM289" i="2"/>
  <c r="BM290" i="2"/>
  <c r="BM291" i="2"/>
  <c r="BM292" i="2"/>
  <c r="BM293" i="2"/>
  <c r="BM294" i="2"/>
  <c r="BM295" i="2"/>
  <c r="BM296" i="2"/>
  <c r="BM297" i="2"/>
  <c r="BM298" i="2"/>
  <c r="BM299" i="2"/>
  <c r="BM300" i="2"/>
  <c r="BM301" i="2"/>
  <c r="BM302" i="2"/>
  <c r="BM303" i="2"/>
  <c r="BM304" i="2"/>
  <c r="BM305" i="2"/>
  <c r="BM306" i="2"/>
  <c r="BM307" i="2"/>
  <c r="BM308" i="2"/>
  <c r="BM309" i="2"/>
  <c r="BM310" i="2"/>
  <c r="BM311" i="2"/>
  <c r="BM312" i="2"/>
  <c r="BM313" i="2"/>
  <c r="BM314" i="2"/>
  <c r="BM315" i="2"/>
  <c r="BM316" i="2"/>
  <c r="BM317" i="2"/>
  <c r="BM318" i="2"/>
  <c r="BM319" i="2"/>
  <c r="BM320" i="2"/>
  <c r="BM321" i="2"/>
  <c r="BM322" i="2"/>
  <c r="BM323" i="2"/>
  <c r="BM324" i="2"/>
  <c r="BM325" i="2"/>
  <c r="BM326" i="2"/>
  <c r="BM327" i="2"/>
  <c r="BM328" i="2"/>
  <c r="BM329" i="2"/>
  <c r="BM330" i="2"/>
  <c r="BM331" i="2"/>
  <c r="BM332" i="2"/>
  <c r="BM333" i="2"/>
  <c r="BM334" i="2"/>
  <c r="BM335" i="2"/>
  <c r="BM336" i="2"/>
  <c r="BM337" i="2"/>
  <c r="BM338" i="2"/>
  <c r="BM339" i="2"/>
  <c r="BM340" i="2"/>
  <c r="BM341" i="2"/>
  <c r="BM342" i="2"/>
  <c r="BM343" i="2"/>
  <c r="BM344" i="2"/>
  <c r="BM345" i="2"/>
  <c r="BM346" i="2"/>
  <c r="BM347" i="2"/>
  <c r="BM348" i="2"/>
  <c r="BM349" i="2"/>
  <c r="BM350" i="2"/>
  <c r="BM351" i="2"/>
  <c r="BM352" i="2"/>
  <c r="BM353" i="2"/>
  <c r="BM354" i="2"/>
  <c r="BM355" i="2"/>
  <c r="BM356" i="2"/>
  <c r="BM357" i="2"/>
  <c r="BM358" i="2"/>
  <c r="BM359" i="2"/>
  <c r="BM360" i="2"/>
  <c r="BM361" i="2"/>
  <c r="BM2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L132" i="2"/>
  <c r="BL133" i="2"/>
  <c r="BL134" i="2"/>
  <c r="BL135" i="2"/>
  <c r="BL136" i="2"/>
  <c r="BL137" i="2"/>
  <c r="BL138" i="2"/>
  <c r="BL139" i="2"/>
  <c r="BL140" i="2"/>
  <c r="BL141" i="2"/>
  <c r="BL142" i="2"/>
  <c r="BL143" i="2"/>
  <c r="BL144" i="2"/>
  <c r="BL145" i="2"/>
  <c r="BL146" i="2"/>
  <c r="BL147" i="2"/>
  <c r="BL148" i="2"/>
  <c r="BL149" i="2"/>
  <c r="BL150" i="2"/>
  <c r="BL151" i="2"/>
  <c r="BL152" i="2"/>
  <c r="BL153" i="2"/>
  <c r="BL154" i="2"/>
  <c r="BL155" i="2"/>
  <c r="BL156" i="2"/>
  <c r="BL157" i="2"/>
  <c r="BL158" i="2"/>
  <c r="BL159" i="2"/>
  <c r="BL160" i="2"/>
  <c r="BL161" i="2"/>
  <c r="BL162" i="2"/>
  <c r="BL163" i="2"/>
  <c r="BL164" i="2"/>
  <c r="BL165" i="2"/>
  <c r="BL166" i="2"/>
  <c r="BL167" i="2"/>
  <c r="BL168" i="2"/>
  <c r="BL169" i="2"/>
  <c r="BL170" i="2"/>
  <c r="BL171" i="2"/>
  <c r="BL172" i="2"/>
  <c r="BL173" i="2"/>
  <c r="BL174" i="2"/>
  <c r="BL175" i="2"/>
  <c r="BL176" i="2"/>
  <c r="BL177" i="2"/>
  <c r="BL178" i="2"/>
  <c r="BL179" i="2"/>
  <c r="BL180" i="2"/>
  <c r="BL181" i="2"/>
  <c r="BL182" i="2"/>
  <c r="BL183" i="2"/>
  <c r="BL184" i="2"/>
  <c r="BL185" i="2"/>
  <c r="BL186" i="2"/>
  <c r="BL187" i="2"/>
  <c r="BL188" i="2"/>
  <c r="BL189" i="2"/>
  <c r="BL190" i="2"/>
  <c r="BL191" i="2"/>
  <c r="BL192" i="2"/>
  <c r="BL193" i="2"/>
  <c r="BL194" i="2"/>
  <c r="BL195" i="2"/>
  <c r="BL196" i="2"/>
  <c r="BL197" i="2"/>
  <c r="BL198" i="2"/>
  <c r="BL199" i="2"/>
  <c r="BL200" i="2"/>
  <c r="BL201" i="2"/>
  <c r="BL202" i="2"/>
  <c r="BL203" i="2"/>
  <c r="BL204" i="2"/>
  <c r="BL205" i="2"/>
  <c r="BL206" i="2"/>
  <c r="BL207" i="2"/>
  <c r="BL208" i="2"/>
  <c r="BL209" i="2"/>
  <c r="BL210" i="2"/>
  <c r="BL211" i="2"/>
  <c r="BL212" i="2"/>
  <c r="BL213" i="2"/>
  <c r="BL214" i="2"/>
  <c r="BL215" i="2"/>
  <c r="BL216" i="2"/>
  <c r="BL217" i="2"/>
  <c r="BL218" i="2"/>
  <c r="BL219" i="2"/>
  <c r="BL220" i="2"/>
  <c r="BL221" i="2"/>
  <c r="BL222" i="2"/>
  <c r="BL223" i="2"/>
  <c r="BL224" i="2"/>
  <c r="BL225" i="2"/>
  <c r="BL226" i="2"/>
  <c r="BL227" i="2"/>
  <c r="BL228" i="2"/>
  <c r="BL229" i="2"/>
  <c r="BL230" i="2"/>
  <c r="BL231" i="2"/>
  <c r="BL232" i="2"/>
  <c r="BL233" i="2"/>
  <c r="BL234" i="2"/>
  <c r="BL235" i="2"/>
  <c r="BL236" i="2"/>
  <c r="BL237" i="2"/>
  <c r="BL238" i="2"/>
  <c r="BL239" i="2"/>
  <c r="BL240" i="2"/>
  <c r="BL241" i="2"/>
  <c r="BL242" i="2"/>
  <c r="BL243" i="2"/>
  <c r="BL244" i="2"/>
  <c r="BL245" i="2"/>
  <c r="BL246" i="2"/>
  <c r="BL247" i="2"/>
  <c r="BL248" i="2"/>
  <c r="BL249" i="2"/>
  <c r="BL250" i="2"/>
  <c r="BL251" i="2"/>
  <c r="BL252" i="2"/>
  <c r="BL253" i="2"/>
  <c r="BL254" i="2"/>
  <c r="BL255" i="2"/>
  <c r="BL256" i="2"/>
  <c r="BL257" i="2"/>
  <c r="BL258" i="2"/>
  <c r="BL259" i="2"/>
  <c r="BL260" i="2"/>
  <c r="BL261" i="2"/>
  <c r="BL262" i="2"/>
  <c r="BL263" i="2"/>
  <c r="BL264" i="2"/>
  <c r="BL265" i="2"/>
  <c r="BL266" i="2"/>
  <c r="BL267" i="2"/>
  <c r="BL268" i="2"/>
  <c r="BL269" i="2"/>
  <c r="BL270" i="2"/>
  <c r="BL271" i="2"/>
  <c r="BL272" i="2"/>
  <c r="BL273" i="2"/>
  <c r="BL274" i="2"/>
  <c r="BL275" i="2"/>
  <c r="BL276" i="2"/>
  <c r="BL277" i="2"/>
  <c r="BL278" i="2"/>
  <c r="BL279" i="2"/>
  <c r="BL280" i="2"/>
  <c r="BL281" i="2"/>
  <c r="BL282" i="2"/>
  <c r="BL283" i="2"/>
  <c r="BL284" i="2"/>
  <c r="BL285" i="2"/>
  <c r="BL286" i="2"/>
  <c r="BL287" i="2"/>
  <c r="BL288" i="2"/>
  <c r="BL289" i="2"/>
  <c r="BL290" i="2"/>
  <c r="BL291" i="2"/>
  <c r="BL292" i="2"/>
  <c r="BL293" i="2"/>
  <c r="BL294" i="2"/>
  <c r="BL295" i="2"/>
  <c r="BL296" i="2"/>
  <c r="BL297" i="2"/>
  <c r="BL298" i="2"/>
  <c r="BL299" i="2"/>
  <c r="BL300" i="2"/>
  <c r="BL301" i="2"/>
  <c r="BL302" i="2"/>
  <c r="BL303" i="2"/>
  <c r="BL304" i="2"/>
  <c r="BL305" i="2"/>
  <c r="BL306" i="2"/>
  <c r="BL307" i="2"/>
  <c r="BL308" i="2"/>
  <c r="BL309" i="2"/>
  <c r="BL310" i="2"/>
  <c r="BL311" i="2"/>
  <c r="BL312" i="2"/>
  <c r="BL313" i="2"/>
  <c r="BL314" i="2"/>
  <c r="BL315" i="2"/>
  <c r="BL316" i="2"/>
  <c r="BL317" i="2"/>
  <c r="BL318" i="2"/>
  <c r="BL319" i="2"/>
  <c r="BL320" i="2"/>
  <c r="BL321" i="2"/>
  <c r="BL322" i="2"/>
  <c r="BL323" i="2"/>
  <c r="BL324" i="2"/>
  <c r="BL325" i="2"/>
  <c r="BL326" i="2"/>
  <c r="BL327" i="2"/>
  <c r="BL328" i="2"/>
  <c r="BL329" i="2"/>
  <c r="BL330" i="2"/>
  <c r="BL331" i="2"/>
  <c r="BL332" i="2"/>
  <c r="BL333" i="2"/>
  <c r="BL334" i="2"/>
  <c r="BL335" i="2"/>
  <c r="BL336" i="2"/>
  <c r="BL337" i="2"/>
  <c r="BL338" i="2"/>
  <c r="BL339" i="2"/>
  <c r="BL340" i="2"/>
  <c r="BL341" i="2"/>
  <c r="BL342" i="2"/>
  <c r="BL343" i="2"/>
  <c r="BL344" i="2"/>
  <c r="BL345" i="2"/>
  <c r="BL346" i="2"/>
  <c r="BL347" i="2"/>
  <c r="BL348" i="2"/>
  <c r="BL349" i="2"/>
  <c r="BL350" i="2"/>
  <c r="BL351" i="2"/>
  <c r="BL352" i="2"/>
  <c r="BL353" i="2"/>
  <c r="BL354" i="2"/>
  <c r="BL355" i="2"/>
  <c r="BL356" i="2"/>
  <c r="BL357" i="2"/>
  <c r="BL358" i="2"/>
  <c r="BL359" i="2"/>
  <c r="BL360" i="2"/>
  <c r="BL361" i="2"/>
  <c r="BL2" i="2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19" i="2"/>
  <c r="BK220" i="2"/>
  <c r="BK221" i="2"/>
  <c r="BK222" i="2"/>
  <c r="BK223" i="2"/>
  <c r="BK224" i="2"/>
  <c r="BK225" i="2"/>
  <c r="BK226" i="2"/>
  <c r="BK227" i="2"/>
  <c r="BK228" i="2"/>
  <c r="BK229" i="2"/>
  <c r="BK230" i="2"/>
  <c r="BK231" i="2"/>
  <c r="BK232" i="2"/>
  <c r="BK233" i="2"/>
  <c r="BK234" i="2"/>
  <c r="BK235" i="2"/>
  <c r="BK236" i="2"/>
  <c r="BK237" i="2"/>
  <c r="BK238" i="2"/>
  <c r="BK239" i="2"/>
  <c r="BK240" i="2"/>
  <c r="BK241" i="2"/>
  <c r="BK242" i="2"/>
  <c r="BK243" i="2"/>
  <c r="BK244" i="2"/>
  <c r="BK245" i="2"/>
  <c r="BK246" i="2"/>
  <c r="BK247" i="2"/>
  <c r="BK248" i="2"/>
  <c r="BK249" i="2"/>
  <c r="BK250" i="2"/>
  <c r="BK251" i="2"/>
  <c r="BK252" i="2"/>
  <c r="BK253" i="2"/>
  <c r="BK254" i="2"/>
  <c r="BK255" i="2"/>
  <c r="BK256" i="2"/>
  <c r="BK257" i="2"/>
  <c r="BK258" i="2"/>
  <c r="BK259" i="2"/>
  <c r="BK260" i="2"/>
  <c r="BK261" i="2"/>
  <c r="BK262" i="2"/>
  <c r="BK263" i="2"/>
  <c r="BK264" i="2"/>
  <c r="BK265" i="2"/>
  <c r="BK266" i="2"/>
  <c r="BK267" i="2"/>
  <c r="BK268" i="2"/>
  <c r="BK269" i="2"/>
  <c r="BK270" i="2"/>
  <c r="BK271" i="2"/>
  <c r="BK272" i="2"/>
  <c r="BK273" i="2"/>
  <c r="BK274" i="2"/>
  <c r="BK275" i="2"/>
  <c r="BK276" i="2"/>
  <c r="BK277" i="2"/>
  <c r="BK278" i="2"/>
  <c r="BK279" i="2"/>
  <c r="BK280" i="2"/>
  <c r="BK281" i="2"/>
  <c r="BK282" i="2"/>
  <c r="BK283" i="2"/>
  <c r="BK284" i="2"/>
  <c r="BK285" i="2"/>
  <c r="BK286" i="2"/>
  <c r="BK287" i="2"/>
  <c r="BK288" i="2"/>
  <c r="BK289" i="2"/>
  <c r="BK290" i="2"/>
  <c r="BK291" i="2"/>
  <c r="BK292" i="2"/>
  <c r="BK293" i="2"/>
  <c r="BK294" i="2"/>
  <c r="BK295" i="2"/>
  <c r="BK296" i="2"/>
  <c r="BK297" i="2"/>
  <c r="BK298" i="2"/>
  <c r="BK299" i="2"/>
  <c r="BK300" i="2"/>
  <c r="BK301" i="2"/>
  <c r="BK302" i="2"/>
  <c r="BK303" i="2"/>
  <c r="BK304" i="2"/>
  <c r="BK305" i="2"/>
  <c r="BK306" i="2"/>
  <c r="BK307" i="2"/>
  <c r="BK308" i="2"/>
  <c r="BK309" i="2"/>
  <c r="BK310" i="2"/>
  <c r="BK311" i="2"/>
  <c r="BK312" i="2"/>
  <c r="BK313" i="2"/>
  <c r="BK314" i="2"/>
  <c r="BK315" i="2"/>
  <c r="BK316" i="2"/>
  <c r="BK317" i="2"/>
  <c r="BK318" i="2"/>
  <c r="BK319" i="2"/>
  <c r="BK320" i="2"/>
  <c r="BK321" i="2"/>
  <c r="BK322" i="2"/>
  <c r="BK323" i="2"/>
  <c r="BK324" i="2"/>
  <c r="BK325" i="2"/>
  <c r="BK326" i="2"/>
  <c r="BK327" i="2"/>
  <c r="BK328" i="2"/>
  <c r="BK329" i="2"/>
  <c r="BK330" i="2"/>
  <c r="BK331" i="2"/>
  <c r="BK332" i="2"/>
  <c r="BK333" i="2"/>
  <c r="BK334" i="2"/>
  <c r="BK335" i="2"/>
  <c r="BK336" i="2"/>
  <c r="BK337" i="2"/>
  <c r="BK338" i="2"/>
  <c r="BK339" i="2"/>
  <c r="BK340" i="2"/>
  <c r="BK341" i="2"/>
  <c r="BK342" i="2"/>
  <c r="BK343" i="2"/>
  <c r="BK344" i="2"/>
  <c r="BK345" i="2"/>
  <c r="BK346" i="2"/>
  <c r="BK347" i="2"/>
  <c r="BK348" i="2"/>
  <c r="BK349" i="2"/>
  <c r="BK350" i="2"/>
  <c r="BK351" i="2"/>
  <c r="BK352" i="2"/>
  <c r="BK353" i="2"/>
  <c r="BK354" i="2"/>
  <c r="BK355" i="2"/>
  <c r="BK356" i="2"/>
  <c r="BK357" i="2"/>
  <c r="BK358" i="2"/>
  <c r="BK359" i="2"/>
  <c r="BK360" i="2"/>
  <c r="BK361" i="2"/>
  <c r="BK2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BJ259" i="2"/>
  <c r="BJ260" i="2"/>
  <c r="BJ261" i="2"/>
  <c r="BJ262" i="2"/>
  <c r="BJ263" i="2"/>
  <c r="BJ264" i="2"/>
  <c r="BJ265" i="2"/>
  <c r="BJ266" i="2"/>
  <c r="BJ267" i="2"/>
  <c r="BJ268" i="2"/>
  <c r="BJ269" i="2"/>
  <c r="BJ270" i="2"/>
  <c r="BJ271" i="2"/>
  <c r="BJ272" i="2"/>
  <c r="BJ273" i="2"/>
  <c r="BJ274" i="2"/>
  <c r="BJ275" i="2"/>
  <c r="BJ276" i="2"/>
  <c r="BJ277" i="2"/>
  <c r="BJ278" i="2"/>
  <c r="BJ279" i="2"/>
  <c r="BJ280" i="2"/>
  <c r="BJ281" i="2"/>
  <c r="BJ282" i="2"/>
  <c r="BJ283" i="2"/>
  <c r="BJ284" i="2"/>
  <c r="BJ285" i="2"/>
  <c r="BJ286" i="2"/>
  <c r="BJ287" i="2"/>
  <c r="BJ288" i="2"/>
  <c r="BJ289" i="2"/>
  <c r="BJ290" i="2"/>
  <c r="BJ291" i="2"/>
  <c r="BJ292" i="2"/>
  <c r="BJ293" i="2"/>
  <c r="BJ294" i="2"/>
  <c r="BJ295" i="2"/>
  <c r="BJ296" i="2"/>
  <c r="BJ297" i="2"/>
  <c r="BJ298" i="2"/>
  <c r="BJ299" i="2"/>
  <c r="BJ300" i="2"/>
  <c r="BJ301" i="2"/>
  <c r="BJ302" i="2"/>
  <c r="BJ303" i="2"/>
  <c r="BJ304" i="2"/>
  <c r="BJ305" i="2"/>
  <c r="BJ306" i="2"/>
  <c r="BJ307" i="2"/>
  <c r="BJ308" i="2"/>
  <c r="BJ309" i="2"/>
  <c r="BJ310" i="2"/>
  <c r="BJ311" i="2"/>
  <c r="BJ312" i="2"/>
  <c r="BJ313" i="2"/>
  <c r="BJ314" i="2"/>
  <c r="BJ315" i="2"/>
  <c r="BJ316" i="2"/>
  <c r="BJ317" i="2"/>
  <c r="BJ318" i="2"/>
  <c r="BJ319" i="2"/>
  <c r="BJ320" i="2"/>
  <c r="BJ321" i="2"/>
  <c r="BJ322" i="2"/>
  <c r="BJ323" i="2"/>
  <c r="BJ324" i="2"/>
  <c r="BJ325" i="2"/>
  <c r="BJ326" i="2"/>
  <c r="BJ327" i="2"/>
  <c r="BJ328" i="2"/>
  <c r="BJ329" i="2"/>
  <c r="BJ330" i="2"/>
  <c r="BJ331" i="2"/>
  <c r="BJ332" i="2"/>
  <c r="BJ333" i="2"/>
  <c r="BJ334" i="2"/>
  <c r="BJ335" i="2"/>
  <c r="BJ336" i="2"/>
  <c r="BJ337" i="2"/>
  <c r="BJ338" i="2"/>
  <c r="BJ339" i="2"/>
  <c r="BJ340" i="2"/>
  <c r="BJ341" i="2"/>
  <c r="BJ342" i="2"/>
  <c r="BJ343" i="2"/>
  <c r="BJ344" i="2"/>
  <c r="BJ345" i="2"/>
  <c r="BJ346" i="2"/>
  <c r="BJ347" i="2"/>
  <c r="BJ348" i="2"/>
  <c r="BJ349" i="2"/>
  <c r="BJ350" i="2"/>
  <c r="BJ351" i="2"/>
  <c r="BJ352" i="2"/>
  <c r="BJ353" i="2"/>
  <c r="BJ354" i="2"/>
  <c r="BJ355" i="2"/>
  <c r="BJ356" i="2"/>
  <c r="BJ357" i="2"/>
  <c r="BJ358" i="2"/>
  <c r="BJ359" i="2"/>
  <c r="BJ360" i="2"/>
  <c r="BJ361" i="2"/>
  <c r="BJ2" i="2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88" i="2"/>
  <c r="BI89" i="2"/>
  <c r="BI90" i="2"/>
  <c r="BI91" i="2"/>
  <c r="BI92" i="2"/>
  <c r="BI93" i="2"/>
  <c r="BI94" i="2"/>
  <c r="BI95" i="2"/>
  <c r="BI96" i="2"/>
  <c r="BI97" i="2"/>
  <c r="BI98" i="2"/>
  <c r="BI99" i="2"/>
  <c r="BI100" i="2"/>
  <c r="BI101" i="2"/>
  <c r="BI102" i="2"/>
  <c r="BI103" i="2"/>
  <c r="BI104" i="2"/>
  <c r="BI105" i="2"/>
  <c r="BI106" i="2"/>
  <c r="BI107" i="2"/>
  <c r="BI108" i="2"/>
  <c r="BI109" i="2"/>
  <c r="BI110" i="2"/>
  <c r="BI111" i="2"/>
  <c r="BI112" i="2"/>
  <c r="BI113" i="2"/>
  <c r="BI114" i="2"/>
  <c r="BI115" i="2"/>
  <c r="BI116" i="2"/>
  <c r="BI117" i="2"/>
  <c r="BI118" i="2"/>
  <c r="BI119" i="2"/>
  <c r="BI120" i="2"/>
  <c r="BI121" i="2"/>
  <c r="BI122" i="2"/>
  <c r="BI123" i="2"/>
  <c r="BI124" i="2"/>
  <c r="BI125" i="2"/>
  <c r="BI126" i="2"/>
  <c r="BI127" i="2"/>
  <c r="BI128" i="2"/>
  <c r="BI129" i="2"/>
  <c r="BI130" i="2"/>
  <c r="BI131" i="2"/>
  <c r="BI132" i="2"/>
  <c r="BI133" i="2"/>
  <c r="BI134" i="2"/>
  <c r="BI135" i="2"/>
  <c r="BI136" i="2"/>
  <c r="BI137" i="2"/>
  <c r="BI138" i="2"/>
  <c r="BI139" i="2"/>
  <c r="BI140" i="2"/>
  <c r="BI141" i="2"/>
  <c r="BI142" i="2"/>
  <c r="BI143" i="2"/>
  <c r="BI144" i="2"/>
  <c r="BI145" i="2"/>
  <c r="BI146" i="2"/>
  <c r="BI147" i="2"/>
  <c r="BI148" i="2"/>
  <c r="BI149" i="2"/>
  <c r="BI150" i="2"/>
  <c r="BI151" i="2"/>
  <c r="BI152" i="2"/>
  <c r="BI153" i="2"/>
  <c r="BI154" i="2"/>
  <c r="BI155" i="2"/>
  <c r="BI156" i="2"/>
  <c r="BI157" i="2"/>
  <c r="BI158" i="2"/>
  <c r="BI159" i="2"/>
  <c r="BI160" i="2"/>
  <c r="BI161" i="2"/>
  <c r="BI162" i="2"/>
  <c r="BI163" i="2"/>
  <c r="BI164" i="2"/>
  <c r="BI165" i="2"/>
  <c r="BI166" i="2"/>
  <c r="BI167" i="2"/>
  <c r="BI168" i="2"/>
  <c r="BI169" i="2"/>
  <c r="BI170" i="2"/>
  <c r="BI171" i="2"/>
  <c r="BI172" i="2"/>
  <c r="BI173" i="2"/>
  <c r="BI174" i="2"/>
  <c r="BI175" i="2"/>
  <c r="BI176" i="2"/>
  <c r="BI177" i="2"/>
  <c r="BI178" i="2"/>
  <c r="BI179" i="2"/>
  <c r="BI180" i="2"/>
  <c r="BI181" i="2"/>
  <c r="BI182" i="2"/>
  <c r="BI183" i="2"/>
  <c r="BI184" i="2"/>
  <c r="BI185" i="2"/>
  <c r="BI186" i="2"/>
  <c r="BI187" i="2"/>
  <c r="BI188" i="2"/>
  <c r="BI189" i="2"/>
  <c r="BI190" i="2"/>
  <c r="BI191" i="2"/>
  <c r="BI192" i="2"/>
  <c r="BI193" i="2"/>
  <c r="BI194" i="2"/>
  <c r="BI195" i="2"/>
  <c r="BI196" i="2"/>
  <c r="BI197" i="2"/>
  <c r="BI198" i="2"/>
  <c r="BI199" i="2"/>
  <c r="BI200" i="2"/>
  <c r="BI201" i="2"/>
  <c r="BI202" i="2"/>
  <c r="BI203" i="2"/>
  <c r="BI204" i="2"/>
  <c r="BI205" i="2"/>
  <c r="BI206" i="2"/>
  <c r="BI207" i="2"/>
  <c r="BI208" i="2"/>
  <c r="BI209" i="2"/>
  <c r="BI210" i="2"/>
  <c r="BI211" i="2"/>
  <c r="BI212" i="2"/>
  <c r="BI213" i="2"/>
  <c r="BI214" i="2"/>
  <c r="BI215" i="2"/>
  <c r="BI216" i="2"/>
  <c r="BI217" i="2"/>
  <c r="BI218" i="2"/>
  <c r="BI219" i="2"/>
  <c r="BI220" i="2"/>
  <c r="BI221" i="2"/>
  <c r="BI222" i="2"/>
  <c r="BI223" i="2"/>
  <c r="BI224" i="2"/>
  <c r="BI225" i="2"/>
  <c r="BI226" i="2"/>
  <c r="BI227" i="2"/>
  <c r="BI228" i="2"/>
  <c r="BI229" i="2"/>
  <c r="BI230" i="2"/>
  <c r="BI231" i="2"/>
  <c r="BI232" i="2"/>
  <c r="BI233" i="2"/>
  <c r="BI234" i="2"/>
  <c r="BI235" i="2"/>
  <c r="BI236" i="2"/>
  <c r="BI237" i="2"/>
  <c r="BI238" i="2"/>
  <c r="BI239" i="2"/>
  <c r="BI240" i="2"/>
  <c r="BI241" i="2"/>
  <c r="BI242" i="2"/>
  <c r="BI243" i="2"/>
  <c r="BI244" i="2"/>
  <c r="BI245" i="2"/>
  <c r="BI246" i="2"/>
  <c r="BI247" i="2"/>
  <c r="BI248" i="2"/>
  <c r="BI249" i="2"/>
  <c r="BI250" i="2"/>
  <c r="BI251" i="2"/>
  <c r="BI252" i="2"/>
  <c r="BI253" i="2"/>
  <c r="BI254" i="2"/>
  <c r="BI255" i="2"/>
  <c r="BI256" i="2"/>
  <c r="BI257" i="2"/>
  <c r="BI258" i="2"/>
  <c r="BI259" i="2"/>
  <c r="BI260" i="2"/>
  <c r="BI261" i="2"/>
  <c r="BI262" i="2"/>
  <c r="BI263" i="2"/>
  <c r="BI264" i="2"/>
  <c r="BI265" i="2"/>
  <c r="BI266" i="2"/>
  <c r="BI267" i="2"/>
  <c r="BI268" i="2"/>
  <c r="BI269" i="2"/>
  <c r="BI270" i="2"/>
  <c r="BI271" i="2"/>
  <c r="BI272" i="2"/>
  <c r="BI273" i="2"/>
  <c r="BI274" i="2"/>
  <c r="BI275" i="2"/>
  <c r="BI276" i="2"/>
  <c r="BI277" i="2"/>
  <c r="BI278" i="2"/>
  <c r="BI279" i="2"/>
  <c r="BI280" i="2"/>
  <c r="BI281" i="2"/>
  <c r="BI282" i="2"/>
  <c r="BI283" i="2"/>
  <c r="BI284" i="2"/>
  <c r="BI285" i="2"/>
  <c r="BI286" i="2"/>
  <c r="BI287" i="2"/>
  <c r="BI288" i="2"/>
  <c r="BI289" i="2"/>
  <c r="BI290" i="2"/>
  <c r="BI291" i="2"/>
  <c r="BI292" i="2"/>
  <c r="BI293" i="2"/>
  <c r="BI294" i="2"/>
  <c r="BI295" i="2"/>
  <c r="BI296" i="2"/>
  <c r="BI297" i="2"/>
  <c r="BI298" i="2"/>
  <c r="BI299" i="2"/>
  <c r="BI300" i="2"/>
  <c r="BI301" i="2"/>
  <c r="BI302" i="2"/>
  <c r="BI303" i="2"/>
  <c r="BI304" i="2"/>
  <c r="BI305" i="2"/>
  <c r="BI306" i="2"/>
  <c r="BI307" i="2"/>
  <c r="BI308" i="2"/>
  <c r="BI309" i="2"/>
  <c r="BI310" i="2"/>
  <c r="BI311" i="2"/>
  <c r="BI312" i="2"/>
  <c r="BI313" i="2"/>
  <c r="BI314" i="2"/>
  <c r="BI315" i="2"/>
  <c r="BI316" i="2"/>
  <c r="BI317" i="2"/>
  <c r="BI318" i="2"/>
  <c r="BI319" i="2"/>
  <c r="BI320" i="2"/>
  <c r="BI321" i="2"/>
  <c r="BI322" i="2"/>
  <c r="BI323" i="2"/>
  <c r="BI324" i="2"/>
  <c r="BI325" i="2"/>
  <c r="BI326" i="2"/>
  <c r="BI327" i="2"/>
  <c r="BI328" i="2"/>
  <c r="BI329" i="2"/>
  <c r="BI330" i="2"/>
  <c r="BI331" i="2"/>
  <c r="BI332" i="2"/>
  <c r="BI333" i="2"/>
  <c r="BI334" i="2"/>
  <c r="BI335" i="2"/>
  <c r="BI336" i="2"/>
  <c r="BI337" i="2"/>
  <c r="BI338" i="2"/>
  <c r="BI339" i="2"/>
  <c r="BI340" i="2"/>
  <c r="BI341" i="2"/>
  <c r="BI342" i="2"/>
  <c r="BI343" i="2"/>
  <c r="BI344" i="2"/>
  <c r="BI345" i="2"/>
  <c r="BI346" i="2"/>
  <c r="BI347" i="2"/>
  <c r="BI348" i="2"/>
  <c r="BI349" i="2"/>
  <c r="BI350" i="2"/>
  <c r="BI351" i="2"/>
  <c r="BI352" i="2"/>
  <c r="BI353" i="2"/>
  <c r="BI354" i="2"/>
  <c r="BI355" i="2"/>
  <c r="BI356" i="2"/>
  <c r="BI357" i="2"/>
  <c r="BI358" i="2"/>
  <c r="BI359" i="2"/>
  <c r="BI360" i="2"/>
  <c r="BI361" i="2"/>
  <c r="BI2" i="2"/>
  <c r="BH3" i="2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82" i="2"/>
  <c r="BH83" i="2"/>
  <c r="BH84" i="2"/>
  <c r="BH85" i="2"/>
  <c r="BH86" i="2"/>
  <c r="BH87" i="2"/>
  <c r="BH88" i="2"/>
  <c r="BH89" i="2"/>
  <c r="BH90" i="2"/>
  <c r="BH91" i="2"/>
  <c r="BH92" i="2"/>
  <c r="BH93" i="2"/>
  <c r="BH94" i="2"/>
  <c r="BH95" i="2"/>
  <c r="BH96" i="2"/>
  <c r="BH97" i="2"/>
  <c r="BH98" i="2"/>
  <c r="BH99" i="2"/>
  <c r="BH100" i="2"/>
  <c r="BH101" i="2"/>
  <c r="BH102" i="2"/>
  <c r="BH103" i="2"/>
  <c r="BH104" i="2"/>
  <c r="BH105" i="2"/>
  <c r="BH106" i="2"/>
  <c r="BH107" i="2"/>
  <c r="BH108" i="2"/>
  <c r="BH109" i="2"/>
  <c r="BH110" i="2"/>
  <c r="BH111" i="2"/>
  <c r="BH112" i="2"/>
  <c r="BH113" i="2"/>
  <c r="BH114" i="2"/>
  <c r="BH115" i="2"/>
  <c r="BH116" i="2"/>
  <c r="BH117" i="2"/>
  <c r="BH118" i="2"/>
  <c r="BH119" i="2"/>
  <c r="BH120" i="2"/>
  <c r="BH121" i="2"/>
  <c r="BH122" i="2"/>
  <c r="BH123" i="2"/>
  <c r="BH124" i="2"/>
  <c r="BH125" i="2"/>
  <c r="BH126" i="2"/>
  <c r="BH127" i="2"/>
  <c r="BH128" i="2"/>
  <c r="BH129" i="2"/>
  <c r="BH130" i="2"/>
  <c r="BH131" i="2"/>
  <c r="BH132" i="2"/>
  <c r="BH133" i="2"/>
  <c r="BH134" i="2"/>
  <c r="BH135" i="2"/>
  <c r="BH136" i="2"/>
  <c r="BH137" i="2"/>
  <c r="BH138" i="2"/>
  <c r="BH139" i="2"/>
  <c r="BH140" i="2"/>
  <c r="BH141" i="2"/>
  <c r="BH142" i="2"/>
  <c r="BH143" i="2"/>
  <c r="BH144" i="2"/>
  <c r="BH145" i="2"/>
  <c r="BH146" i="2"/>
  <c r="BH147" i="2"/>
  <c r="BH148" i="2"/>
  <c r="BH149" i="2"/>
  <c r="BH150" i="2"/>
  <c r="BH151" i="2"/>
  <c r="BH152" i="2"/>
  <c r="BH153" i="2"/>
  <c r="BH154" i="2"/>
  <c r="BH155" i="2"/>
  <c r="BH156" i="2"/>
  <c r="BH157" i="2"/>
  <c r="BH158" i="2"/>
  <c r="BH159" i="2"/>
  <c r="BH160" i="2"/>
  <c r="BH161" i="2"/>
  <c r="BH162" i="2"/>
  <c r="BH163" i="2"/>
  <c r="BH164" i="2"/>
  <c r="BH165" i="2"/>
  <c r="BH166" i="2"/>
  <c r="BH167" i="2"/>
  <c r="BH168" i="2"/>
  <c r="BH169" i="2"/>
  <c r="BH170" i="2"/>
  <c r="BH171" i="2"/>
  <c r="BH172" i="2"/>
  <c r="BH173" i="2"/>
  <c r="BH174" i="2"/>
  <c r="BH175" i="2"/>
  <c r="BH176" i="2"/>
  <c r="BH177" i="2"/>
  <c r="BH178" i="2"/>
  <c r="BH179" i="2"/>
  <c r="BH180" i="2"/>
  <c r="BH181" i="2"/>
  <c r="BH182" i="2"/>
  <c r="BH183" i="2"/>
  <c r="BH184" i="2"/>
  <c r="BH185" i="2"/>
  <c r="BH186" i="2"/>
  <c r="BH187" i="2"/>
  <c r="BH188" i="2"/>
  <c r="BH189" i="2"/>
  <c r="BH190" i="2"/>
  <c r="BH191" i="2"/>
  <c r="BH192" i="2"/>
  <c r="BH193" i="2"/>
  <c r="BH194" i="2"/>
  <c r="BH195" i="2"/>
  <c r="BH196" i="2"/>
  <c r="BH197" i="2"/>
  <c r="BH198" i="2"/>
  <c r="BH199" i="2"/>
  <c r="BH200" i="2"/>
  <c r="BH201" i="2"/>
  <c r="BH202" i="2"/>
  <c r="BH203" i="2"/>
  <c r="BH204" i="2"/>
  <c r="BH205" i="2"/>
  <c r="BH206" i="2"/>
  <c r="BH207" i="2"/>
  <c r="BH208" i="2"/>
  <c r="BH209" i="2"/>
  <c r="BH210" i="2"/>
  <c r="BH211" i="2"/>
  <c r="BH212" i="2"/>
  <c r="BH213" i="2"/>
  <c r="BH214" i="2"/>
  <c r="BH215" i="2"/>
  <c r="BH216" i="2"/>
  <c r="BH217" i="2"/>
  <c r="BH218" i="2"/>
  <c r="BH219" i="2"/>
  <c r="BH220" i="2"/>
  <c r="BH221" i="2"/>
  <c r="BH222" i="2"/>
  <c r="BH223" i="2"/>
  <c r="BH224" i="2"/>
  <c r="BH225" i="2"/>
  <c r="BH226" i="2"/>
  <c r="BH227" i="2"/>
  <c r="BH228" i="2"/>
  <c r="BH229" i="2"/>
  <c r="BH230" i="2"/>
  <c r="BH231" i="2"/>
  <c r="BH232" i="2"/>
  <c r="BH233" i="2"/>
  <c r="BH234" i="2"/>
  <c r="BH235" i="2"/>
  <c r="BH236" i="2"/>
  <c r="BH237" i="2"/>
  <c r="BH238" i="2"/>
  <c r="BH239" i="2"/>
  <c r="BH240" i="2"/>
  <c r="BH241" i="2"/>
  <c r="BH242" i="2"/>
  <c r="BH243" i="2"/>
  <c r="BH244" i="2"/>
  <c r="BH245" i="2"/>
  <c r="BH246" i="2"/>
  <c r="BH247" i="2"/>
  <c r="BH248" i="2"/>
  <c r="BH249" i="2"/>
  <c r="BH250" i="2"/>
  <c r="BH251" i="2"/>
  <c r="BH252" i="2"/>
  <c r="BH253" i="2"/>
  <c r="BH254" i="2"/>
  <c r="BH255" i="2"/>
  <c r="BH256" i="2"/>
  <c r="BH257" i="2"/>
  <c r="BH258" i="2"/>
  <c r="BH259" i="2"/>
  <c r="BH260" i="2"/>
  <c r="BH261" i="2"/>
  <c r="BH262" i="2"/>
  <c r="BH263" i="2"/>
  <c r="BH264" i="2"/>
  <c r="BH265" i="2"/>
  <c r="BH266" i="2"/>
  <c r="BH267" i="2"/>
  <c r="BH268" i="2"/>
  <c r="BH269" i="2"/>
  <c r="BH270" i="2"/>
  <c r="BH271" i="2"/>
  <c r="BH272" i="2"/>
  <c r="BH273" i="2"/>
  <c r="BH274" i="2"/>
  <c r="BH275" i="2"/>
  <c r="BH276" i="2"/>
  <c r="BH277" i="2"/>
  <c r="BH278" i="2"/>
  <c r="BH279" i="2"/>
  <c r="BH280" i="2"/>
  <c r="BH281" i="2"/>
  <c r="BH282" i="2"/>
  <c r="BH283" i="2"/>
  <c r="BH284" i="2"/>
  <c r="BH285" i="2"/>
  <c r="BH286" i="2"/>
  <c r="BH287" i="2"/>
  <c r="BH288" i="2"/>
  <c r="BH289" i="2"/>
  <c r="BH290" i="2"/>
  <c r="BH291" i="2"/>
  <c r="BH292" i="2"/>
  <c r="BH293" i="2"/>
  <c r="BH294" i="2"/>
  <c r="BH295" i="2"/>
  <c r="BH296" i="2"/>
  <c r="BH297" i="2"/>
  <c r="BH298" i="2"/>
  <c r="BH299" i="2"/>
  <c r="BH300" i="2"/>
  <c r="BH301" i="2"/>
  <c r="BH302" i="2"/>
  <c r="BH303" i="2"/>
  <c r="BH304" i="2"/>
  <c r="BH305" i="2"/>
  <c r="BH306" i="2"/>
  <c r="BH307" i="2"/>
  <c r="BH308" i="2"/>
  <c r="BH309" i="2"/>
  <c r="BH310" i="2"/>
  <c r="BH311" i="2"/>
  <c r="BH312" i="2"/>
  <c r="BH313" i="2"/>
  <c r="BH314" i="2"/>
  <c r="BH315" i="2"/>
  <c r="BH316" i="2"/>
  <c r="BH317" i="2"/>
  <c r="BH318" i="2"/>
  <c r="BH319" i="2"/>
  <c r="BH320" i="2"/>
  <c r="BH321" i="2"/>
  <c r="BH322" i="2"/>
  <c r="BH323" i="2"/>
  <c r="BH324" i="2"/>
  <c r="BH325" i="2"/>
  <c r="BH326" i="2"/>
  <c r="BH327" i="2"/>
  <c r="BH328" i="2"/>
  <c r="BH329" i="2"/>
  <c r="BH330" i="2"/>
  <c r="BH331" i="2"/>
  <c r="BH332" i="2"/>
  <c r="BH333" i="2"/>
  <c r="BH334" i="2"/>
  <c r="BH335" i="2"/>
  <c r="BH336" i="2"/>
  <c r="BH337" i="2"/>
  <c r="BH338" i="2"/>
  <c r="BH339" i="2"/>
  <c r="BH340" i="2"/>
  <c r="BH341" i="2"/>
  <c r="BH342" i="2"/>
  <c r="BH343" i="2"/>
  <c r="BH344" i="2"/>
  <c r="BH345" i="2"/>
  <c r="BH346" i="2"/>
  <c r="BH347" i="2"/>
  <c r="BH348" i="2"/>
  <c r="BH349" i="2"/>
  <c r="BH350" i="2"/>
  <c r="BH351" i="2"/>
  <c r="BH352" i="2"/>
  <c r="BH353" i="2"/>
  <c r="BH354" i="2"/>
  <c r="BH355" i="2"/>
  <c r="BH356" i="2"/>
  <c r="BH357" i="2"/>
  <c r="BH358" i="2"/>
  <c r="BH359" i="2"/>
  <c r="BH360" i="2"/>
  <c r="BH361" i="2"/>
  <c r="BH2" i="2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32" i="2"/>
  <c r="BG133" i="2"/>
  <c r="BG134" i="2"/>
  <c r="BG135" i="2"/>
  <c r="BG136" i="2"/>
  <c r="BG137" i="2"/>
  <c r="BG138" i="2"/>
  <c r="BG139" i="2"/>
  <c r="BG140" i="2"/>
  <c r="BG141" i="2"/>
  <c r="BG142" i="2"/>
  <c r="BG143" i="2"/>
  <c r="BG144" i="2"/>
  <c r="BG145" i="2"/>
  <c r="BG146" i="2"/>
  <c r="BG147" i="2"/>
  <c r="BG148" i="2"/>
  <c r="BG149" i="2"/>
  <c r="BG150" i="2"/>
  <c r="BG151" i="2"/>
  <c r="BG152" i="2"/>
  <c r="BG153" i="2"/>
  <c r="BG154" i="2"/>
  <c r="BG155" i="2"/>
  <c r="BG156" i="2"/>
  <c r="BG157" i="2"/>
  <c r="BG158" i="2"/>
  <c r="BG159" i="2"/>
  <c r="BG160" i="2"/>
  <c r="BG161" i="2"/>
  <c r="BG162" i="2"/>
  <c r="BG163" i="2"/>
  <c r="BG164" i="2"/>
  <c r="BG165" i="2"/>
  <c r="BG166" i="2"/>
  <c r="BG167" i="2"/>
  <c r="BG168" i="2"/>
  <c r="BG169" i="2"/>
  <c r="BG170" i="2"/>
  <c r="BG171" i="2"/>
  <c r="BG172" i="2"/>
  <c r="BG173" i="2"/>
  <c r="BG174" i="2"/>
  <c r="BG175" i="2"/>
  <c r="BG176" i="2"/>
  <c r="BG177" i="2"/>
  <c r="BG178" i="2"/>
  <c r="BG179" i="2"/>
  <c r="BG180" i="2"/>
  <c r="BG181" i="2"/>
  <c r="BG182" i="2"/>
  <c r="BG183" i="2"/>
  <c r="BG184" i="2"/>
  <c r="BG185" i="2"/>
  <c r="BG186" i="2"/>
  <c r="BG187" i="2"/>
  <c r="BG188" i="2"/>
  <c r="BG189" i="2"/>
  <c r="BG190" i="2"/>
  <c r="BG191" i="2"/>
  <c r="BG192" i="2"/>
  <c r="BG193" i="2"/>
  <c r="BG194" i="2"/>
  <c r="BG195" i="2"/>
  <c r="BG196" i="2"/>
  <c r="BG197" i="2"/>
  <c r="BG198" i="2"/>
  <c r="BG199" i="2"/>
  <c r="BG200" i="2"/>
  <c r="BG201" i="2"/>
  <c r="BG202" i="2"/>
  <c r="BG203" i="2"/>
  <c r="BG204" i="2"/>
  <c r="BG205" i="2"/>
  <c r="BG206" i="2"/>
  <c r="BG207" i="2"/>
  <c r="BG208" i="2"/>
  <c r="BG209" i="2"/>
  <c r="BG210" i="2"/>
  <c r="BG211" i="2"/>
  <c r="BG212" i="2"/>
  <c r="BG213" i="2"/>
  <c r="BG214" i="2"/>
  <c r="BG215" i="2"/>
  <c r="BG216" i="2"/>
  <c r="BG217" i="2"/>
  <c r="BG218" i="2"/>
  <c r="BG219" i="2"/>
  <c r="BG220" i="2"/>
  <c r="BG221" i="2"/>
  <c r="BG222" i="2"/>
  <c r="BG223" i="2"/>
  <c r="BG224" i="2"/>
  <c r="BG225" i="2"/>
  <c r="BG226" i="2"/>
  <c r="BG227" i="2"/>
  <c r="BG228" i="2"/>
  <c r="BG229" i="2"/>
  <c r="BG230" i="2"/>
  <c r="BG231" i="2"/>
  <c r="BG232" i="2"/>
  <c r="BG233" i="2"/>
  <c r="BG234" i="2"/>
  <c r="BG235" i="2"/>
  <c r="BG236" i="2"/>
  <c r="BG237" i="2"/>
  <c r="BG238" i="2"/>
  <c r="BG239" i="2"/>
  <c r="BG240" i="2"/>
  <c r="BG241" i="2"/>
  <c r="BG242" i="2"/>
  <c r="BG243" i="2"/>
  <c r="BG244" i="2"/>
  <c r="BG245" i="2"/>
  <c r="BG246" i="2"/>
  <c r="BG247" i="2"/>
  <c r="BG248" i="2"/>
  <c r="BG249" i="2"/>
  <c r="BG250" i="2"/>
  <c r="BG251" i="2"/>
  <c r="BG252" i="2"/>
  <c r="BG253" i="2"/>
  <c r="BG254" i="2"/>
  <c r="BG255" i="2"/>
  <c r="BG256" i="2"/>
  <c r="BG257" i="2"/>
  <c r="BG258" i="2"/>
  <c r="BG259" i="2"/>
  <c r="BG260" i="2"/>
  <c r="BG261" i="2"/>
  <c r="BG262" i="2"/>
  <c r="BG263" i="2"/>
  <c r="BG264" i="2"/>
  <c r="BG265" i="2"/>
  <c r="BG266" i="2"/>
  <c r="BG267" i="2"/>
  <c r="BG268" i="2"/>
  <c r="BG269" i="2"/>
  <c r="BG270" i="2"/>
  <c r="BG271" i="2"/>
  <c r="BG272" i="2"/>
  <c r="BG273" i="2"/>
  <c r="BG274" i="2"/>
  <c r="BG275" i="2"/>
  <c r="BG276" i="2"/>
  <c r="BG277" i="2"/>
  <c r="BG278" i="2"/>
  <c r="BG279" i="2"/>
  <c r="BG280" i="2"/>
  <c r="BG281" i="2"/>
  <c r="BG282" i="2"/>
  <c r="BG283" i="2"/>
  <c r="BG284" i="2"/>
  <c r="BG285" i="2"/>
  <c r="BG286" i="2"/>
  <c r="BG287" i="2"/>
  <c r="BG288" i="2"/>
  <c r="BG289" i="2"/>
  <c r="BG290" i="2"/>
  <c r="BG291" i="2"/>
  <c r="BG292" i="2"/>
  <c r="BG293" i="2"/>
  <c r="BG294" i="2"/>
  <c r="BG295" i="2"/>
  <c r="BG296" i="2"/>
  <c r="BG297" i="2"/>
  <c r="BG298" i="2"/>
  <c r="BG299" i="2"/>
  <c r="BG300" i="2"/>
  <c r="BG301" i="2"/>
  <c r="BG302" i="2"/>
  <c r="BG303" i="2"/>
  <c r="BG304" i="2"/>
  <c r="BG305" i="2"/>
  <c r="BG306" i="2"/>
  <c r="BG307" i="2"/>
  <c r="BG308" i="2"/>
  <c r="BG309" i="2"/>
  <c r="BG310" i="2"/>
  <c r="BG311" i="2"/>
  <c r="BG312" i="2"/>
  <c r="BG313" i="2"/>
  <c r="BG314" i="2"/>
  <c r="BG315" i="2"/>
  <c r="BG316" i="2"/>
  <c r="BG317" i="2"/>
  <c r="BG318" i="2"/>
  <c r="BG319" i="2"/>
  <c r="BG320" i="2"/>
  <c r="BG321" i="2"/>
  <c r="BG322" i="2"/>
  <c r="BG323" i="2"/>
  <c r="BG324" i="2"/>
  <c r="BG325" i="2"/>
  <c r="BG326" i="2"/>
  <c r="BG327" i="2"/>
  <c r="BG328" i="2"/>
  <c r="BG329" i="2"/>
  <c r="BG330" i="2"/>
  <c r="BG331" i="2"/>
  <c r="BG332" i="2"/>
  <c r="BG333" i="2"/>
  <c r="BG334" i="2"/>
  <c r="BG335" i="2"/>
  <c r="BG336" i="2"/>
  <c r="BG337" i="2"/>
  <c r="BG338" i="2"/>
  <c r="BG339" i="2"/>
  <c r="BG340" i="2"/>
  <c r="BG341" i="2"/>
  <c r="BG342" i="2"/>
  <c r="BG343" i="2"/>
  <c r="BG344" i="2"/>
  <c r="BG345" i="2"/>
  <c r="BG346" i="2"/>
  <c r="BG347" i="2"/>
  <c r="BG348" i="2"/>
  <c r="BG349" i="2"/>
  <c r="BG350" i="2"/>
  <c r="BG351" i="2"/>
  <c r="BG352" i="2"/>
  <c r="BG353" i="2"/>
  <c r="BG354" i="2"/>
  <c r="BG355" i="2"/>
  <c r="BG356" i="2"/>
  <c r="BG357" i="2"/>
  <c r="BG358" i="2"/>
  <c r="BG359" i="2"/>
  <c r="BG360" i="2"/>
  <c r="BG361" i="2"/>
  <c r="BG2" i="2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F132" i="2"/>
  <c r="BF133" i="2"/>
  <c r="BF134" i="2"/>
  <c r="BF135" i="2"/>
  <c r="BF136" i="2"/>
  <c r="BF137" i="2"/>
  <c r="BF138" i="2"/>
  <c r="BF139" i="2"/>
  <c r="BF140" i="2"/>
  <c r="BF141" i="2"/>
  <c r="BF142" i="2"/>
  <c r="BF143" i="2"/>
  <c r="BF144" i="2"/>
  <c r="BF145" i="2"/>
  <c r="BF146" i="2"/>
  <c r="BF147" i="2"/>
  <c r="BF148" i="2"/>
  <c r="BF149" i="2"/>
  <c r="BF150" i="2"/>
  <c r="BF151" i="2"/>
  <c r="BF152" i="2"/>
  <c r="BF153" i="2"/>
  <c r="BF154" i="2"/>
  <c r="BF155" i="2"/>
  <c r="BF156" i="2"/>
  <c r="BF157" i="2"/>
  <c r="BF158" i="2"/>
  <c r="BF159" i="2"/>
  <c r="BF160" i="2"/>
  <c r="BF161" i="2"/>
  <c r="BF162" i="2"/>
  <c r="BF163" i="2"/>
  <c r="BF164" i="2"/>
  <c r="BF165" i="2"/>
  <c r="BF166" i="2"/>
  <c r="BF167" i="2"/>
  <c r="BF168" i="2"/>
  <c r="BF169" i="2"/>
  <c r="BF170" i="2"/>
  <c r="BF171" i="2"/>
  <c r="BF172" i="2"/>
  <c r="BF173" i="2"/>
  <c r="BF174" i="2"/>
  <c r="BF175" i="2"/>
  <c r="BF176" i="2"/>
  <c r="BF177" i="2"/>
  <c r="BF178" i="2"/>
  <c r="BF179" i="2"/>
  <c r="BF180" i="2"/>
  <c r="BF181" i="2"/>
  <c r="BF182" i="2"/>
  <c r="BF183" i="2"/>
  <c r="BF184" i="2"/>
  <c r="BF185" i="2"/>
  <c r="BF186" i="2"/>
  <c r="BF187" i="2"/>
  <c r="BF188" i="2"/>
  <c r="BF189" i="2"/>
  <c r="BF190" i="2"/>
  <c r="BF191" i="2"/>
  <c r="BF192" i="2"/>
  <c r="BF193" i="2"/>
  <c r="BF194" i="2"/>
  <c r="BF195" i="2"/>
  <c r="BF196" i="2"/>
  <c r="BF197" i="2"/>
  <c r="BF198" i="2"/>
  <c r="BF199" i="2"/>
  <c r="BF200" i="2"/>
  <c r="BF201" i="2"/>
  <c r="BF202" i="2"/>
  <c r="BF203" i="2"/>
  <c r="BF204" i="2"/>
  <c r="BF205" i="2"/>
  <c r="BF206" i="2"/>
  <c r="BF207" i="2"/>
  <c r="BF208" i="2"/>
  <c r="BF209" i="2"/>
  <c r="BF210" i="2"/>
  <c r="BF211" i="2"/>
  <c r="BF212" i="2"/>
  <c r="BF213" i="2"/>
  <c r="BF214" i="2"/>
  <c r="BF215" i="2"/>
  <c r="BF216" i="2"/>
  <c r="BF217" i="2"/>
  <c r="BF218" i="2"/>
  <c r="BF219" i="2"/>
  <c r="BF220" i="2"/>
  <c r="BF221" i="2"/>
  <c r="BF222" i="2"/>
  <c r="BF223" i="2"/>
  <c r="BF224" i="2"/>
  <c r="BF225" i="2"/>
  <c r="BF226" i="2"/>
  <c r="BF227" i="2"/>
  <c r="BF228" i="2"/>
  <c r="BF229" i="2"/>
  <c r="BF230" i="2"/>
  <c r="BF231" i="2"/>
  <c r="BF232" i="2"/>
  <c r="BF233" i="2"/>
  <c r="BF234" i="2"/>
  <c r="BF235" i="2"/>
  <c r="BF236" i="2"/>
  <c r="BF237" i="2"/>
  <c r="BF238" i="2"/>
  <c r="BF239" i="2"/>
  <c r="BF240" i="2"/>
  <c r="BF241" i="2"/>
  <c r="BF242" i="2"/>
  <c r="BF243" i="2"/>
  <c r="BF244" i="2"/>
  <c r="BF245" i="2"/>
  <c r="BF246" i="2"/>
  <c r="BF247" i="2"/>
  <c r="BF248" i="2"/>
  <c r="BF249" i="2"/>
  <c r="BF250" i="2"/>
  <c r="BF251" i="2"/>
  <c r="BF252" i="2"/>
  <c r="BF253" i="2"/>
  <c r="BF254" i="2"/>
  <c r="BF255" i="2"/>
  <c r="BF256" i="2"/>
  <c r="BF257" i="2"/>
  <c r="BF258" i="2"/>
  <c r="BF259" i="2"/>
  <c r="BF260" i="2"/>
  <c r="BF261" i="2"/>
  <c r="BF262" i="2"/>
  <c r="BF263" i="2"/>
  <c r="BF264" i="2"/>
  <c r="BF265" i="2"/>
  <c r="BF266" i="2"/>
  <c r="BF267" i="2"/>
  <c r="BF268" i="2"/>
  <c r="BF269" i="2"/>
  <c r="BF270" i="2"/>
  <c r="BF271" i="2"/>
  <c r="BF272" i="2"/>
  <c r="BF273" i="2"/>
  <c r="BF274" i="2"/>
  <c r="BF275" i="2"/>
  <c r="BF276" i="2"/>
  <c r="BF277" i="2"/>
  <c r="BF278" i="2"/>
  <c r="BF279" i="2"/>
  <c r="BF280" i="2"/>
  <c r="BF281" i="2"/>
  <c r="BF282" i="2"/>
  <c r="BF283" i="2"/>
  <c r="BF284" i="2"/>
  <c r="BF285" i="2"/>
  <c r="BF286" i="2"/>
  <c r="BF287" i="2"/>
  <c r="BF288" i="2"/>
  <c r="BF289" i="2"/>
  <c r="BF290" i="2"/>
  <c r="BF291" i="2"/>
  <c r="BF292" i="2"/>
  <c r="BF293" i="2"/>
  <c r="BF294" i="2"/>
  <c r="BF295" i="2"/>
  <c r="BF296" i="2"/>
  <c r="BF297" i="2"/>
  <c r="BF298" i="2"/>
  <c r="BF299" i="2"/>
  <c r="BF300" i="2"/>
  <c r="BF301" i="2"/>
  <c r="BF302" i="2"/>
  <c r="BF303" i="2"/>
  <c r="BF304" i="2"/>
  <c r="BF305" i="2"/>
  <c r="BF306" i="2"/>
  <c r="BF307" i="2"/>
  <c r="BF308" i="2"/>
  <c r="BF309" i="2"/>
  <c r="BF310" i="2"/>
  <c r="BF311" i="2"/>
  <c r="BF312" i="2"/>
  <c r="BF313" i="2"/>
  <c r="BF314" i="2"/>
  <c r="BF315" i="2"/>
  <c r="BF316" i="2"/>
  <c r="BF317" i="2"/>
  <c r="BF318" i="2"/>
  <c r="BF319" i="2"/>
  <c r="BF320" i="2"/>
  <c r="BF321" i="2"/>
  <c r="BF322" i="2"/>
  <c r="BF323" i="2"/>
  <c r="BF324" i="2"/>
  <c r="BF325" i="2"/>
  <c r="BF326" i="2"/>
  <c r="BF327" i="2"/>
  <c r="BF328" i="2"/>
  <c r="BF329" i="2"/>
  <c r="BF330" i="2"/>
  <c r="BF331" i="2"/>
  <c r="BF332" i="2"/>
  <c r="BF333" i="2"/>
  <c r="BF334" i="2"/>
  <c r="BF335" i="2"/>
  <c r="BF336" i="2"/>
  <c r="BF337" i="2"/>
  <c r="BF338" i="2"/>
  <c r="BF339" i="2"/>
  <c r="BF340" i="2"/>
  <c r="BF341" i="2"/>
  <c r="BF342" i="2"/>
  <c r="BF343" i="2"/>
  <c r="BF344" i="2"/>
  <c r="BF345" i="2"/>
  <c r="BF346" i="2"/>
  <c r="BF347" i="2"/>
  <c r="BF348" i="2"/>
  <c r="BF349" i="2"/>
  <c r="BF350" i="2"/>
  <c r="BF351" i="2"/>
  <c r="BF352" i="2"/>
  <c r="BF353" i="2"/>
  <c r="BF354" i="2"/>
  <c r="BF355" i="2"/>
  <c r="BF356" i="2"/>
  <c r="BF357" i="2"/>
  <c r="BF358" i="2"/>
  <c r="BF359" i="2"/>
  <c r="BF360" i="2"/>
  <c r="BF361" i="2"/>
  <c r="BF2" i="2"/>
  <c r="BE2" i="2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BE131" i="2"/>
  <c r="BE132" i="2"/>
  <c r="BE133" i="2"/>
  <c r="BE134" i="2"/>
  <c r="BE135" i="2"/>
  <c r="BE136" i="2"/>
  <c r="BE137" i="2"/>
  <c r="BE138" i="2"/>
  <c r="BE139" i="2"/>
  <c r="BE140" i="2"/>
  <c r="BE141" i="2"/>
  <c r="BE142" i="2"/>
  <c r="BE143" i="2"/>
  <c r="BE144" i="2"/>
  <c r="BE145" i="2"/>
  <c r="BE146" i="2"/>
  <c r="BE147" i="2"/>
  <c r="BE148" i="2"/>
  <c r="BE149" i="2"/>
  <c r="BE150" i="2"/>
  <c r="BE151" i="2"/>
  <c r="BE152" i="2"/>
  <c r="BE153" i="2"/>
  <c r="BE154" i="2"/>
  <c r="BE155" i="2"/>
  <c r="BE156" i="2"/>
  <c r="BE157" i="2"/>
  <c r="BE158" i="2"/>
  <c r="BE159" i="2"/>
  <c r="BE160" i="2"/>
  <c r="BE161" i="2"/>
  <c r="BE162" i="2"/>
  <c r="BE163" i="2"/>
  <c r="BE164" i="2"/>
  <c r="BE165" i="2"/>
  <c r="BE166" i="2"/>
  <c r="BE167" i="2"/>
  <c r="BE168" i="2"/>
  <c r="BE169" i="2"/>
  <c r="BE170" i="2"/>
  <c r="BE171" i="2"/>
  <c r="BE172" i="2"/>
  <c r="BE173" i="2"/>
  <c r="BE174" i="2"/>
  <c r="BE175" i="2"/>
  <c r="BE176" i="2"/>
  <c r="BE177" i="2"/>
  <c r="BE178" i="2"/>
  <c r="BE179" i="2"/>
  <c r="BE180" i="2"/>
  <c r="BE181" i="2"/>
  <c r="BE182" i="2"/>
  <c r="BE183" i="2"/>
  <c r="BE184" i="2"/>
  <c r="BE185" i="2"/>
  <c r="BE186" i="2"/>
  <c r="BE187" i="2"/>
  <c r="BE188" i="2"/>
  <c r="BE189" i="2"/>
  <c r="BE190" i="2"/>
  <c r="BE191" i="2"/>
  <c r="BE192" i="2"/>
  <c r="BE193" i="2"/>
  <c r="BE194" i="2"/>
  <c r="BE195" i="2"/>
  <c r="BE196" i="2"/>
  <c r="BE197" i="2"/>
  <c r="BE198" i="2"/>
  <c r="BE199" i="2"/>
  <c r="BE200" i="2"/>
  <c r="BE201" i="2"/>
  <c r="BE202" i="2"/>
  <c r="BE203" i="2"/>
  <c r="BE204" i="2"/>
  <c r="BE205" i="2"/>
  <c r="BE206" i="2"/>
  <c r="BE207" i="2"/>
  <c r="BE208" i="2"/>
  <c r="BE209" i="2"/>
  <c r="BE210" i="2"/>
  <c r="BE211" i="2"/>
  <c r="BE212" i="2"/>
  <c r="BE213" i="2"/>
  <c r="BE214" i="2"/>
  <c r="BE215" i="2"/>
  <c r="BE216" i="2"/>
  <c r="BE217" i="2"/>
  <c r="BE218" i="2"/>
  <c r="BE219" i="2"/>
  <c r="BE220" i="2"/>
  <c r="BE221" i="2"/>
  <c r="BE222" i="2"/>
  <c r="BE223" i="2"/>
  <c r="BE224" i="2"/>
  <c r="BE225" i="2"/>
  <c r="BE226" i="2"/>
  <c r="BE227" i="2"/>
  <c r="BE228" i="2"/>
  <c r="BE229" i="2"/>
  <c r="BE230" i="2"/>
  <c r="BE231" i="2"/>
  <c r="BE232" i="2"/>
  <c r="BE233" i="2"/>
  <c r="BE234" i="2"/>
  <c r="BE235" i="2"/>
  <c r="BE236" i="2"/>
  <c r="BE237" i="2"/>
  <c r="BE238" i="2"/>
  <c r="BE239" i="2"/>
  <c r="BE240" i="2"/>
  <c r="BE241" i="2"/>
  <c r="BE242" i="2"/>
  <c r="BE243" i="2"/>
  <c r="BE244" i="2"/>
  <c r="BE245" i="2"/>
  <c r="BE246" i="2"/>
  <c r="BE247" i="2"/>
  <c r="BE248" i="2"/>
  <c r="BE249" i="2"/>
  <c r="BE250" i="2"/>
  <c r="BE251" i="2"/>
  <c r="BE252" i="2"/>
  <c r="BE253" i="2"/>
  <c r="BE254" i="2"/>
  <c r="BE255" i="2"/>
  <c r="BE256" i="2"/>
  <c r="BE257" i="2"/>
  <c r="BE258" i="2"/>
  <c r="BE259" i="2"/>
  <c r="BE260" i="2"/>
  <c r="BE261" i="2"/>
  <c r="BE262" i="2"/>
  <c r="BE263" i="2"/>
  <c r="BE264" i="2"/>
  <c r="BE265" i="2"/>
  <c r="BE266" i="2"/>
  <c r="BE267" i="2"/>
  <c r="BE268" i="2"/>
  <c r="BE269" i="2"/>
  <c r="BE270" i="2"/>
  <c r="BE271" i="2"/>
  <c r="BE272" i="2"/>
  <c r="BE273" i="2"/>
  <c r="BE274" i="2"/>
  <c r="BE275" i="2"/>
  <c r="BE276" i="2"/>
  <c r="BE277" i="2"/>
  <c r="BE278" i="2"/>
  <c r="BE279" i="2"/>
  <c r="BE280" i="2"/>
  <c r="BE281" i="2"/>
  <c r="BE282" i="2"/>
  <c r="BE283" i="2"/>
  <c r="BE284" i="2"/>
  <c r="BE285" i="2"/>
  <c r="BE286" i="2"/>
  <c r="BE287" i="2"/>
  <c r="BE288" i="2"/>
  <c r="BE289" i="2"/>
  <c r="BE290" i="2"/>
  <c r="BE291" i="2"/>
  <c r="BE292" i="2"/>
  <c r="BE293" i="2"/>
  <c r="BE294" i="2"/>
  <c r="BE295" i="2"/>
  <c r="BE296" i="2"/>
  <c r="BE297" i="2"/>
  <c r="BE298" i="2"/>
  <c r="BE299" i="2"/>
  <c r="BE300" i="2"/>
  <c r="BE301" i="2"/>
  <c r="BE302" i="2"/>
  <c r="BE303" i="2"/>
  <c r="BE304" i="2"/>
  <c r="BE305" i="2"/>
  <c r="BE306" i="2"/>
  <c r="BE307" i="2"/>
  <c r="BE308" i="2"/>
  <c r="BE309" i="2"/>
  <c r="BE310" i="2"/>
  <c r="BE311" i="2"/>
  <c r="BE312" i="2"/>
  <c r="BE313" i="2"/>
  <c r="BE314" i="2"/>
  <c r="BE315" i="2"/>
  <c r="BE316" i="2"/>
  <c r="BE317" i="2"/>
  <c r="BE318" i="2"/>
  <c r="BE319" i="2"/>
  <c r="BE320" i="2"/>
  <c r="BE321" i="2"/>
  <c r="BE322" i="2"/>
  <c r="BE323" i="2"/>
  <c r="BE324" i="2"/>
  <c r="BE325" i="2"/>
  <c r="BE326" i="2"/>
  <c r="BE327" i="2"/>
  <c r="BE328" i="2"/>
  <c r="BE329" i="2"/>
  <c r="BE330" i="2"/>
  <c r="BE331" i="2"/>
  <c r="BE332" i="2"/>
  <c r="BE333" i="2"/>
  <c r="BE334" i="2"/>
  <c r="BE335" i="2"/>
  <c r="BE336" i="2"/>
  <c r="BE337" i="2"/>
  <c r="BE338" i="2"/>
  <c r="BE339" i="2"/>
  <c r="BE340" i="2"/>
  <c r="BE341" i="2"/>
  <c r="BE342" i="2"/>
  <c r="BE343" i="2"/>
  <c r="BE344" i="2"/>
  <c r="BE345" i="2"/>
  <c r="BE346" i="2"/>
  <c r="BE347" i="2"/>
  <c r="BE348" i="2"/>
  <c r="BE349" i="2"/>
  <c r="BE350" i="2"/>
  <c r="BE351" i="2"/>
  <c r="BE352" i="2"/>
  <c r="BE353" i="2"/>
  <c r="BE354" i="2"/>
  <c r="BE355" i="2"/>
  <c r="BE356" i="2"/>
  <c r="BE357" i="2"/>
  <c r="BE358" i="2"/>
  <c r="BE359" i="2"/>
  <c r="BE360" i="2"/>
  <c r="BE361" i="2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BD212" i="2"/>
  <c r="BD213" i="2"/>
  <c r="BD214" i="2"/>
  <c r="BD215" i="2"/>
  <c r="BD216" i="2"/>
  <c r="BD217" i="2"/>
  <c r="BD218" i="2"/>
  <c r="BD219" i="2"/>
  <c r="BD220" i="2"/>
  <c r="BD221" i="2"/>
  <c r="BD222" i="2"/>
  <c r="BD223" i="2"/>
  <c r="BD224" i="2"/>
  <c r="BD225" i="2"/>
  <c r="BD226" i="2"/>
  <c r="BD227" i="2"/>
  <c r="BD228" i="2"/>
  <c r="BD229" i="2"/>
  <c r="BD230" i="2"/>
  <c r="BD231" i="2"/>
  <c r="BD232" i="2"/>
  <c r="BD233" i="2"/>
  <c r="BD234" i="2"/>
  <c r="BD235" i="2"/>
  <c r="BD236" i="2"/>
  <c r="BD237" i="2"/>
  <c r="BD238" i="2"/>
  <c r="BD239" i="2"/>
  <c r="BD240" i="2"/>
  <c r="BD241" i="2"/>
  <c r="BD242" i="2"/>
  <c r="BD243" i="2"/>
  <c r="BD244" i="2"/>
  <c r="BD245" i="2"/>
  <c r="BD246" i="2"/>
  <c r="BD247" i="2"/>
  <c r="BD248" i="2"/>
  <c r="BD249" i="2"/>
  <c r="BD250" i="2"/>
  <c r="BD251" i="2"/>
  <c r="BD252" i="2"/>
  <c r="BD253" i="2"/>
  <c r="BD254" i="2"/>
  <c r="BD255" i="2"/>
  <c r="BD256" i="2"/>
  <c r="BD257" i="2"/>
  <c r="BD258" i="2"/>
  <c r="BD259" i="2"/>
  <c r="BD260" i="2"/>
  <c r="BD261" i="2"/>
  <c r="BD262" i="2"/>
  <c r="BD263" i="2"/>
  <c r="BD264" i="2"/>
  <c r="BD265" i="2"/>
  <c r="BD266" i="2"/>
  <c r="BD267" i="2"/>
  <c r="BD268" i="2"/>
  <c r="BD269" i="2"/>
  <c r="BD270" i="2"/>
  <c r="BD271" i="2"/>
  <c r="BD272" i="2"/>
  <c r="BD273" i="2"/>
  <c r="BD274" i="2"/>
  <c r="BD275" i="2"/>
  <c r="BD276" i="2"/>
  <c r="BD277" i="2"/>
  <c r="BD278" i="2"/>
  <c r="BD279" i="2"/>
  <c r="BD280" i="2"/>
  <c r="BD281" i="2"/>
  <c r="BD282" i="2"/>
  <c r="BD283" i="2"/>
  <c r="BD284" i="2"/>
  <c r="BD285" i="2"/>
  <c r="BD286" i="2"/>
  <c r="BD287" i="2"/>
  <c r="BD288" i="2"/>
  <c r="BD289" i="2"/>
  <c r="BD290" i="2"/>
  <c r="BD291" i="2"/>
  <c r="BD292" i="2"/>
  <c r="BD293" i="2"/>
  <c r="BD294" i="2"/>
  <c r="BD295" i="2"/>
  <c r="BD296" i="2"/>
  <c r="BD297" i="2"/>
  <c r="BD298" i="2"/>
  <c r="BD299" i="2"/>
  <c r="BD300" i="2"/>
  <c r="BD301" i="2"/>
  <c r="BD302" i="2"/>
  <c r="BD303" i="2"/>
  <c r="BD304" i="2"/>
  <c r="BD305" i="2"/>
  <c r="BD306" i="2"/>
  <c r="BD307" i="2"/>
  <c r="BD308" i="2"/>
  <c r="BD309" i="2"/>
  <c r="BD310" i="2"/>
  <c r="BD311" i="2"/>
  <c r="BD312" i="2"/>
  <c r="BD313" i="2"/>
  <c r="BD314" i="2"/>
  <c r="BD315" i="2"/>
  <c r="BD316" i="2"/>
  <c r="BD317" i="2"/>
  <c r="BD318" i="2"/>
  <c r="BD319" i="2"/>
  <c r="BD320" i="2"/>
  <c r="BD321" i="2"/>
  <c r="BD322" i="2"/>
  <c r="BD323" i="2"/>
  <c r="BD324" i="2"/>
  <c r="BD325" i="2"/>
  <c r="BD326" i="2"/>
  <c r="BD327" i="2"/>
  <c r="BD328" i="2"/>
  <c r="BD329" i="2"/>
  <c r="BD330" i="2"/>
  <c r="BD331" i="2"/>
  <c r="BD332" i="2"/>
  <c r="BD333" i="2"/>
  <c r="BD334" i="2"/>
  <c r="BD335" i="2"/>
  <c r="BD336" i="2"/>
  <c r="BD337" i="2"/>
  <c r="BD338" i="2"/>
  <c r="BD339" i="2"/>
  <c r="BD340" i="2"/>
  <c r="BD341" i="2"/>
  <c r="BD342" i="2"/>
  <c r="BD343" i="2"/>
  <c r="BD344" i="2"/>
  <c r="BD345" i="2"/>
  <c r="BD346" i="2"/>
  <c r="BD347" i="2"/>
  <c r="BD348" i="2"/>
  <c r="BD349" i="2"/>
  <c r="BD350" i="2"/>
  <c r="BD351" i="2"/>
  <c r="BD352" i="2"/>
  <c r="BD353" i="2"/>
  <c r="BD354" i="2"/>
  <c r="BD355" i="2"/>
  <c r="BD356" i="2"/>
  <c r="BD357" i="2"/>
  <c r="BD358" i="2"/>
  <c r="BD359" i="2"/>
  <c r="BD360" i="2"/>
  <c r="BD361" i="2"/>
  <c r="BD2" i="2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203" i="2"/>
  <c r="BC204" i="2"/>
  <c r="BC205" i="2"/>
  <c r="BC206" i="2"/>
  <c r="BC207" i="2"/>
  <c r="BC208" i="2"/>
  <c r="BC209" i="2"/>
  <c r="BC210" i="2"/>
  <c r="BC211" i="2"/>
  <c r="BC212" i="2"/>
  <c r="BC213" i="2"/>
  <c r="BC214" i="2"/>
  <c r="BC215" i="2"/>
  <c r="BC216" i="2"/>
  <c r="BC217" i="2"/>
  <c r="BC218" i="2"/>
  <c r="BC219" i="2"/>
  <c r="BC220" i="2"/>
  <c r="BC221" i="2"/>
  <c r="BC222" i="2"/>
  <c r="BC223" i="2"/>
  <c r="BC224" i="2"/>
  <c r="BC225" i="2"/>
  <c r="BC226" i="2"/>
  <c r="BC227" i="2"/>
  <c r="BC228" i="2"/>
  <c r="BC229" i="2"/>
  <c r="BC230" i="2"/>
  <c r="BC231" i="2"/>
  <c r="BC232" i="2"/>
  <c r="BC233" i="2"/>
  <c r="BC234" i="2"/>
  <c r="BC235" i="2"/>
  <c r="BC236" i="2"/>
  <c r="BC237" i="2"/>
  <c r="BC238" i="2"/>
  <c r="BC239" i="2"/>
  <c r="BC240" i="2"/>
  <c r="BC241" i="2"/>
  <c r="BC242" i="2"/>
  <c r="BC243" i="2"/>
  <c r="BC244" i="2"/>
  <c r="BC245" i="2"/>
  <c r="BC246" i="2"/>
  <c r="BC247" i="2"/>
  <c r="BC248" i="2"/>
  <c r="BC249" i="2"/>
  <c r="BC250" i="2"/>
  <c r="BC251" i="2"/>
  <c r="BC252" i="2"/>
  <c r="BC253" i="2"/>
  <c r="BC254" i="2"/>
  <c r="BC255" i="2"/>
  <c r="BC256" i="2"/>
  <c r="BC257" i="2"/>
  <c r="BC258" i="2"/>
  <c r="BC259" i="2"/>
  <c r="BC260" i="2"/>
  <c r="BC261" i="2"/>
  <c r="BC262" i="2"/>
  <c r="BC263" i="2"/>
  <c r="BC264" i="2"/>
  <c r="BC265" i="2"/>
  <c r="BC266" i="2"/>
  <c r="BC267" i="2"/>
  <c r="BC268" i="2"/>
  <c r="BC269" i="2"/>
  <c r="BC270" i="2"/>
  <c r="BC271" i="2"/>
  <c r="BC272" i="2"/>
  <c r="BC273" i="2"/>
  <c r="BC274" i="2"/>
  <c r="BC275" i="2"/>
  <c r="BC276" i="2"/>
  <c r="BC277" i="2"/>
  <c r="BC278" i="2"/>
  <c r="BC279" i="2"/>
  <c r="BC280" i="2"/>
  <c r="BC281" i="2"/>
  <c r="BC282" i="2"/>
  <c r="BC283" i="2"/>
  <c r="BC284" i="2"/>
  <c r="BC285" i="2"/>
  <c r="BC286" i="2"/>
  <c r="BC287" i="2"/>
  <c r="BC288" i="2"/>
  <c r="BC289" i="2"/>
  <c r="BC290" i="2"/>
  <c r="BC291" i="2"/>
  <c r="BC292" i="2"/>
  <c r="BC293" i="2"/>
  <c r="BC294" i="2"/>
  <c r="BC295" i="2"/>
  <c r="BC296" i="2"/>
  <c r="BC297" i="2"/>
  <c r="BC298" i="2"/>
  <c r="BC299" i="2"/>
  <c r="BC300" i="2"/>
  <c r="BC301" i="2"/>
  <c r="BC302" i="2"/>
  <c r="BC303" i="2"/>
  <c r="BC304" i="2"/>
  <c r="BC305" i="2"/>
  <c r="BC306" i="2"/>
  <c r="BC307" i="2"/>
  <c r="BC308" i="2"/>
  <c r="BC309" i="2"/>
  <c r="BC310" i="2"/>
  <c r="BC311" i="2"/>
  <c r="BC312" i="2"/>
  <c r="BC313" i="2"/>
  <c r="BC314" i="2"/>
  <c r="BC315" i="2"/>
  <c r="BC316" i="2"/>
  <c r="BC317" i="2"/>
  <c r="BC318" i="2"/>
  <c r="BC319" i="2"/>
  <c r="BC320" i="2"/>
  <c r="BC321" i="2"/>
  <c r="BC322" i="2"/>
  <c r="BC323" i="2"/>
  <c r="BC324" i="2"/>
  <c r="BC325" i="2"/>
  <c r="BC326" i="2"/>
  <c r="BC327" i="2"/>
  <c r="BC328" i="2"/>
  <c r="BC329" i="2"/>
  <c r="BC330" i="2"/>
  <c r="BC331" i="2"/>
  <c r="BC332" i="2"/>
  <c r="BC333" i="2"/>
  <c r="BC334" i="2"/>
  <c r="BC335" i="2"/>
  <c r="BC336" i="2"/>
  <c r="BC337" i="2"/>
  <c r="BC338" i="2"/>
  <c r="BC339" i="2"/>
  <c r="BC340" i="2"/>
  <c r="BC341" i="2"/>
  <c r="BC342" i="2"/>
  <c r="BC343" i="2"/>
  <c r="BC344" i="2"/>
  <c r="BC345" i="2"/>
  <c r="BC346" i="2"/>
  <c r="BC347" i="2"/>
  <c r="BC348" i="2"/>
  <c r="BC349" i="2"/>
  <c r="BC350" i="2"/>
  <c r="BC351" i="2"/>
  <c r="BC352" i="2"/>
  <c r="BC353" i="2"/>
  <c r="BC354" i="2"/>
  <c r="BC355" i="2"/>
  <c r="BC356" i="2"/>
  <c r="BC357" i="2"/>
  <c r="BC358" i="2"/>
  <c r="BC359" i="2"/>
  <c r="BC360" i="2"/>
  <c r="BC361" i="2"/>
  <c r="BC2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203" i="2"/>
  <c r="BB204" i="2"/>
  <c r="BB205" i="2"/>
  <c r="BB206" i="2"/>
  <c r="BB207" i="2"/>
  <c r="BB208" i="2"/>
  <c r="BB209" i="2"/>
  <c r="BB210" i="2"/>
  <c r="BB211" i="2"/>
  <c r="BB212" i="2"/>
  <c r="BB213" i="2"/>
  <c r="BB214" i="2"/>
  <c r="BB215" i="2"/>
  <c r="BB216" i="2"/>
  <c r="BB217" i="2"/>
  <c r="BB218" i="2"/>
  <c r="BB219" i="2"/>
  <c r="BB220" i="2"/>
  <c r="BB221" i="2"/>
  <c r="BB222" i="2"/>
  <c r="BB223" i="2"/>
  <c r="BB224" i="2"/>
  <c r="BB225" i="2"/>
  <c r="BB226" i="2"/>
  <c r="BB227" i="2"/>
  <c r="BB228" i="2"/>
  <c r="BB229" i="2"/>
  <c r="BB230" i="2"/>
  <c r="BB231" i="2"/>
  <c r="BB232" i="2"/>
  <c r="BB233" i="2"/>
  <c r="BB234" i="2"/>
  <c r="BB235" i="2"/>
  <c r="BB236" i="2"/>
  <c r="BB237" i="2"/>
  <c r="BB238" i="2"/>
  <c r="BB239" i="2"/>
  <c r="BB240" i="2"/>
  <c r="BB241" i="2"/>
  <c r="BB242" i="2"/>
  <c r="BB243" i="2"/>
  <c r="BB244" i="2"/>
  <c r="BB245" i="2"/>
  <c r="BB246" i="2"/>
  <c r="BB247" i="2"/>
  <c r="BB248" i="2"/>
  <c r="BB249" i="2"/>
  <c r="BB250" i="2"/>
  <c r="BB251" i="2"/>
  <c r="BB252" i="2"/>
  <c r="BB253" i="2"/>
  <c r="BB254" i="2"/>
  <c r="BB255" i="2"/>
  <c r="BB256" i="2"/>
  <c r="BB257" i="2"/>
  <c r="BB258" i="2"/>
  <c r="BB259" i="2"/>
  <c r="BB260" i="2"/>
  <c r="BB261" i="2"/>
  <c r="BB262" i="2"/>
  <c r="BB263" i="2"/>
  <c r="BB264" i="2"/>
  <c r="BB265" i="2"/>
  <c r="BB266" i="2"/>
  <c r="BB267" i="2"/>
  <c r="BB268" i="2"/>
  <c r="BB269" i="2"/>
  <c r="BB270" i="2"/>
  <c r="BB271" i="2"/>
  <c r="BB272" i="2"/>
  <c r="BB273" i="2"/>
  <c r="BB274" i="2"/>
  <c r="BB275" i="2"/>
  <c r="BB276" i="2"/>
  <c r="BB277" i="2"/>
  <c r="BB278" i="2"/>
  <c r="BB279" i="2"/>
  <c r="BB280" i="2"/>
  <c r="BB281" i="2"/>
  <c r="BB282" i="2"/>
  <c r="BB283" i="2"/>
  <c r="BB284" i="2"/>
  <c r="BB285" i="2"/>
  <c r="BB286" i="2"/>
  <c r="BB287" i="2"/>
  <c r="BB288" i="2"/>
  <c r="BB289" i="2"/>
  <c r="BB290" i="2"/>
  <c r="BB291" i="2"/>
  <c r="BB292" i="2"/>
  <c r="BB293" i="2"/>
  <c r="BB294" i="2"/>
  <c r="BB295" i="2"/>
  <c r="BB296" i="2"/>
  <c r="BB297" i="2"/>
  <c r="BB298" i="2"/>
  <c r="BB299" i="2"/>
  <c r="BB300" i="2"/>
  <c r="BB301" i="2"/>
  <c r="BB302" i="2"/>
  <c r="BB303" i="2"/>
  <c r="BB304" i="2"/>
  <c r="BB305" i="2"/>
  <c r="BB306" i="2"/>
  <c r="BB307" i="2"/>
  <c r="BB308" i="2"/>
  <c r="BB309" i="2"/>
  <c r="BB310" i="2"/>
  <c r="BB311" i="2"/>
  <c r="BB312" i="2"/>
  <c r="BB313" i="2"/>
  <c r="BB314" i="2"/>
  <c r="BB315" i="2"/>
  <c r="BB316" i="2"/>
  <c r="BB317" i="2"/>
  <c r="BB318" i="2"/>
  <c r="BB319" i="2"/>
  <c r="BB320" i="2"/>
  <c r="BB321" i="2"/>
  <c r="BB322" i="2"/>
  <c r="BB323" i="2"/>
  <c r="BB324" i="2"/>
  <c r="BB325" i="2"/>
  <c r="BB326" i="2"/>
  <c r="BB327" i="2"/>
  <c r="BB328" i="2"/>
  <c r="BB329" i="2"/>
  <c r="BB330" i="2"/>
  <c r="BB331" i="2"/>
  <c r="BB332" i="2"/>
  <c r="BB333" i="2"/>
  <c r="BB334" i="2"/>
  <c r="BB335" i="2"/>
  <c r="BB336" i="2"/>
  <c r="BB337" i="2"/>
  <c r="BB338" i="2"/>
  <c r="BB339" i="2"/>
  <c r="BB340" i="2"/>
  <c r="BB341" i="2"/>
  <c r="BB342" i="2"/>
  <c r="BB343" i="2"/>
  <c r="BB344" i="2"/>
  <c r="BB345" i="2"/>
  <c r="BB346" i="2"/>
  <c r="BB347" i="2"/>
  <c r="BB348" i="2"/>
  <c r="BB349" i="2"/>
  <c r="BB350" i="2"/>
  <c r="BB351" i="2"/>
  <c r="BB352" i="2"/>
  <c r="BB353" i="2"/>
  <c r="BB354" i="2"/>
  <c r="BB355" i="2"/>
  <c r="BB356" i="2"/>
  <c r="BB357" i="2"/>
  <c r="BB358" i="2"/>
  <c r="BB359" i="2"/>
  <c r="BB360" i="2"/>
  <c r="BB361" i="2"/>
  <c r="BB2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170" i="2"/>
  <c r="BA171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4" i="2"/>
  <c r="BA185" i="2"/>
  <c r="BA186" i="2"/>
  <c r="BA187" i="2"/>
  <c r="BA188" i="2"/>
  <c r="BA189" i="2"/>
  <c r="BA190" i="2"/>
  <c r="BA191" i="2"/>
  <c r="BA192" i="2"/>
  <c r="BA193" i="2"/>
  <c r="BA194" i="2"/>
  <c r="BA195" i="2"/>
  <c r="BA196" i="2"/>
  <c r="BA197" i="2"/>
  <c r="BA198" i="2"/>
  <c r="BA199" i="2"/>
  <c r="BA200" i="2"/>
  <c r="BA201" i="2"/>
  <c r="BA202" i="2"/>
  <c r="BA203" i="2"/>
  <c r="BA204" i="2"/>
  <c r="BA205" i="2"/>
  <c r="BA206" i="2"/>
  <c r="BA207" i="2"/>
  <c r="BA208" i="2"/>
  <c r="BA209" i="2"/>
  <c r="BA210" i="2"/>
  <c r="BA211" i="2"/>
  <c r="BA212" i="2"/>
  <c r="BA213" i="2"/>
  <c r="BA214" i="2"/>
  <c r="BA215" i="2"/>
  <c r="BA216" i="2"/>
  <c r="BA217" i="2"/>
  <c r="BA218" i="2"/>
  <c r="BA219" i="2"/>
  <c r="BA220" i="2"/>
  <c r="BA221" i="2"/>
  <c r="BA222" i="2"/>
  <c r="BA223" i="2"/>
  <c r="BA224" i="2"/>
  <c r="BA225" i="2"/>
  <c r="BA226" i="2"/>
  <c r="BA227" i="2"/>
  <c r="BA228" i="2"/>
  <c r="BA229" i="2"/>
  <c r="BA230" i="2"/>
  <c r="BA231" i="2"/>
  <c r="BA232" i="2"/>
  <c r="BA233" i="2"/>
  <c r="BA234" i="2"/>
  <c r="BA235" i="2"/>
  <c r="BA236" i="2"/>
  <c r="BA237" i="2"/>
  <c r="BA238" i="2"/>
  <c r="BA239" i="2"/>
  <c r="BA240" i="2"/>
  <c r="BA241" i="2"/>
  <c r="BA242" i="2"/>
  <c r="BA243" i="2"/>
  <c r="BA244" i="2"/>
  <c r="BA245" i="2"/>
  <c r="BA246" i="2"/>
  <c r="BA247" i="2"/>
  <c r="BA248" i="2"/>
  <c r="BA249" i="2"/>
  <c r="BA250" i="2"/>
  <c r="BA251" i="2"/>
  <c r="BA252" i="2"/>
  <c r="BA253" i="2"/>
  <c r="BA254" i="2"/>
  <c r="BA255" i="2"/>
  <c r="BA256" i="2"/>
  <c r="BA257" i="2"/>
  <c r="BA258" i="2"/>
  <c r="BA259" i="2"/>
  <c r="BA260" i="2"/>
  <c r="BA261" i="2"/>
  <c r="BA262" i="2"/>
  <c r="BA263" i="2"/>
  <c r="BA264" i="2"/>
  <c r="BA265" i="2"/>
  <c r="BA266" i="2"/>
  <c r="BA267" i="2"/>
  <c r="BA268" i="2"/>
  <c r="BA269" i="2"/>
  <c r="BA270" i="2"/>
  <c r="BA271" i="2"/>
  <c r="BA272" i="2"/>
  <c r="BA273" i="2"/>
  <c r="BA274" i="2"/>
  <c r="BA275" i="2"/>
  <c r="BA276" i="2"/>
  <c r="BA277" i="2"/>
  <c r="BA278" i="2"/>
  <c r="BA279" i="2"/>
  <c r="BA280" i="2"/>
  <c r="BA281" i="2"/>
  <c r="BA282" i="2"/>
  <c r="BA283" i="2"/>
  <c r="BA284" i="2"/>
  <c r="BA285" i="2"/>
  <c r="BA286" i="2"/>
  <c r="BA287" i="2"/>
  <c r="BA288" i="2"/>
  <c r="BA289" i="2"/>
  <c r="BA290" i="2"/>
  <c r="BA291" i="2"/>
  <c r="BA292" i="2"/>
  <c r="BA293" i="2"/>
  <c r="BA294" i="2"/>
  <c r="BA295" i="2"/>
  <c r="BA296" i="2"/>
  <c r="BA297" i="2"/>
  <c r="BA298" i="2"/>
  <c r="BA299" i="2"/>
  <c r="BA300" i="2"/>
  <c r="BA301" i="2"/>
  <c r="BA302" i="2"/>
  <c r="BA303" i="2"/>
  <c r="BA304" i="2"/>
  <c r="BA305" i="2"/>
  <c r="BA306" i="2"/>
  <c r="BA307" i="2"/>
  <c r="BA308" i="2"/>
  <c r="BA309" i="2"/>
  <c r="BA310" i="2"/>
  <c r="BA311" i="2"/>
  <c r="BA312" i="2"/>
  <c r="BA313" i="2"/>
  <c r="BA314" i="2"/>
  <c r="BA315" i="2"/>
  <c r="BA316" i="2"/>
  <c r="BA317" i="2"/>
  <c r="BA318" i="2"/>
  <c r="BA319" i="2"/>
  <c r="BA320" i="2"/>
  <c r="BA321" i="2"/>
  <c r="BA322" i="2"/>
  <c r="BA323" i="2"/>
  <c r="BA324" i="2"/>
  <c r="BA325" i="2"/>
  <c r="BA326" i="2"/>
  <c r="BA327" i="2"/>
  <c r="BA328" i="2"/>
  <c r="BA329" i="2"/>
  <c r="BA330" i="2"/>
  <c r="BA331" i="2"/>
  <c r="BA332" i="2"/>
  <c r="BA333" i="2"/>
  <c r="BA334" i="2"/>
  <c r="BA335" i="2"/>
  <c r="BA336" i="2"/>
  <c r="BA337" i="2"/>
  <c r="BA338" i="2"/>
  <c r="BA339" i="2"/>
  <c r="BA340" i="2"/>
  <c r="BA341" i="2"/>
  <c r="BA342" i="2"/>
  <c r="BA343" i="2"/>
  <c r="BA344" i="2"/>
  <c r="BA345" i="2"/>
  <c r="BA346" i="2"/>
  <c r="BA347" i="2"/>
  <c r="BA348" i="2"/>
  <c r="BA349" i="2"/>
  <c r="BA350" i="2"/>
  <c r="BA351" i="2"/>
  <c r="BA352" i="2"/>
  <c r="BA353" i="2"/>
  <c r="BA354" i="2"/>
  <c r="BA355" i="2"/>
  <c r="BA356" i="2"/>
  <c r="BA357" i="2"/>
  <c r="BA358" i="2"/>
  <c r="BA359" i="2"/>
  <c r="BA360" i="2"/>
  <c r="BA361" i="2"/>
  <c r="BA2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83" i="2"/>
  <c r="AZ184" i="2"/>
  <c r="AZ185" i="2"/>
  <c r="AZ186" i="2"/>
  <c r="AZ187" i="2"/>
  <c r="AZ188" i="2"/>
  <c r="AZ189" i="2"/>
  <c r="AZ190" i="2"/>
  <c r="AZ191" i="2"/>
  <c r="AZ192" i="2"/>
  <c r="AZ193" i="2"/>
  <c r="AZ194" i="2"/>
  <c r="AZ195" i="2"/>
  <c r="AZ196" i="2"/>
  <c r="AZ197" i="2"/>
  <c r="AZ198" i="2"/>
  <c r="AZ199" i="2"/>
  <c r="AZ200" i="2"/>
  <c r="AZ201" i="2"/>
  <c r="AZ202" i="2"/>
  <c r="AZ203" i="2"/>
  <c r="AZ204" i="2"/>
  <c r="AZ205" i="2"/>
  <c r="AZ206" i="2"/>
  <c r="AZ207" i="2"/>
  <c r="AZ208" i="2"/>
  <c r="AZ209" i="2"/>
  <c r="AZ210" i="2"/>
  <c r="AZ211" i="2"/>
  <c r="AZ212" i="2"/>
  <c r="AZ213" i="2"/>
  <c r="AZ214" i="2"/>
  <c r="AZ215" i="2"/>
  <c r="AZ216" i="2"/>
  <c r="AZ217" i="2"/>
  <c r="AZ218" i="2"/>
  <c r="AZ219" i="2"/>
  <c r="AZ220" i="2"/>
  <c r="AZ221" i="2"/>
  <c r="AZ222" i="2"/>
  <c r="AZ223" i="2"/>
  <c r="AZ224" i="2"/>
  <c r="AZ225" i="2"/>
  <c r="AZ226" i="2"/>
  <c r="AZ227" i="2"/>
  <c r="AZ228" i="2"/>
  <c r="AZ229" i="2"/>
  <c r="AZ230" i="2"/>
  <c r="AZ231" i="2"/>
  <c r="AZ232" i="2"/>
  <c r="AZ233" i="2"/>
  <c r="AZ234" i="2"/>
  <c r="AZ235" i="2"/>
  <c r="AZ236" i="2"/>
  <c r="AZ237" i="2"/>
  <c r="AZ238" i="2"/>
  <c r="AZ239" i="2"/>
  <c r="AZ240" i="2"/>
  <c r="AZ241" i="2"/>
  <c r="AZ242" i="2"/>
  <c r="AZ243" i="2"/>
  <c r="AZ244" i="2"/>
  <c r="AZ245" i="2"/>
  <c r="AZ246" i="2"/>
  <c r="AZ247" i="2"/>
  <c r="AZ248" i="2"/>
  <c r="AZ249" i="2"/>
  <c r="AZ250" i="2"/>
  <c r="AZ251" i="2"/>
  <c r="AZ252" i="2"/>
  <c r="AZ253" i="2"/>
  <c r="AZ254" i="2"/>
  <c r="AZ255" i="2"/>
  <c r="AZ256" i="2"/>
  <c r="AZ257" i="2"/>
  <c r="AZ258" i="2"/>
  <c r="AZ259" i="2"/>
  <c r="AZ260" i="2"/>
  <c r="AZ261" i="2"/>
  <c r="AZ262" i="2"/>
  <c r="AZ263" i="2"/>
  <c r="AZ264" i="2"/>
  <c r="AZ265" i="2"/>
  <c r="AZ266" i="2"/>
  <c r="AZ267" i="2"/>
  <c r="AZ268" i="2"/>
  <c r="AZ269" i="2"/>
  <c r="AZ270" i="2"/>
  <c r="AZ271" i="2"/>
  <c r="AZ272" i="2"/>
  <c r="AZ273" i="2"/>
  <c r="AZ274" i="2"/>
  <c r="AZ275" i="2"/>
  <c r="AZ276" i="2"/>
  <c r="AZ277" i="2"/>
  <c r="AZ278" i="2"/>
  <c r="AZ279" i="2"/>
  <c r="AZ280" i="2"/>
  <c r="AZ281" i="2"/>
  <c r="AZ282" i="2"/>
  <c r="AZ283" i="2"/>
  <c r="AZ284" i="2"/>
  <c r="AZ285" i="2"/>
  <c r="AZ286" i="2"/>
  <c r="AZ287" i="2"/>
  <c r="AZ288" i="2"/>
  <c r="AZ289" i="2"/>
  <c r="AZ290" i="2"/>
  <c r="AZ291" i="2"/>
  <c r="AZ292" i="2"/>
  <c r="AZ293" i="2"/>
  <c r="AZ294" i="2"/>
  <c r="AZ295" i="2"/>
  <c r="AZ296" i="2"/>
  <c r="AZ297" i="2"/>
  <c r="AZ298" i="2"/>
  <c r="AZ299" i="2"/>
  <c r="AZ300" i="2"/>
  <c r="AZ301" i="2"/>
  <c r="AZ302" i="2"/>
  <c r="AZ303" i="2"/>
  <c r="AZ304" i="2"/>
  <c r="AZ305" i="2"/>
  <c r="AZ306" i="2"/>
  <c r="AZ307" i="2"/>
  <c r="AZ308" i="2"/>
  <c r="AZ309" i="2"/>
  <c r="AZ310" i="2"/>
  <c r="AZ311" i="2"/>
  <c r="AZ312" i="2"/>
  <c r="AZ313" i="2"/>
  <c r="AZ314" i="2"/>
  <c r="AZ315" i="2"/>
  <c r="AZ316" i="2"/>
  <c r="AZ317" i="2"/>
  <c r="AZ318" i="2"/>
  <c r="AZ319" i="2"/>
  <c r="AZ320" i="2"/>
  <c r="AZ321" i="2"/>
  <c r="AZ322" i="2"/>
  <c r="AZ323" i="2"/>
  <c r="AZ324" i="2"/>
  <c r="AZ325" i="2"/>
  <c r="AZ326" i="2"/>
  <c r="AZ327" i="2"/>
  <c r="AZ328" i="2"/>
  <c r="AZ329" i="2"/>
  <c r="AZ330" i="2"/>
  <c r="AZ331" i="2"/>
  <c r="AZ332" i="2"/>
  <c r="AZ333" i="2"/>
  <c r="AZ334" i="2"/>
  <c r="AZ335" i="2"/>
  <c r="AZ336" i="2"/>
  <c r="AZ337" i="2"/>
  <c r="AZ338" i="2"/>
  <c r="AZ339" i="2"/>
  <c r="AZ340" i="2"/>
  <c r="AZ341" i="2"/>
  <c r="AZ342" i="2"/>
  <c r="AZ343" i="2"/>
  <c r="AZ344" i="2"/>
  <c r="AZ345" i="2"/>
  <c r="AZ346" i="2"/>
  <c r="AZ347" i="2"/>
  <c r="AZ348" i="2"/>
  <c r="AZ349" i="2"/>
  <c r="AZ350" i="2"/>
  <c r="AZ351" i="2"/>
  <c r="AZ352" i="2"/>
  <c r="AZ353" i="2"/>
  <c r="AZ354" i="2"/>
  <c r="AZ355" i="2"/>
  <c r="AZ356" i="2"/>
  <c r="AZ357" i="2"/>
  <c r="AZ358" i="2"/>
  <c r="AZ359" i="2"/>
  <c r="AZ360" i="2"/>
  <c r="AZ361" i="2"/>
  <c r="AZ2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221" i="2"/>
  <c r="AY222" i="2"/>
  <c r="AY223" i="2"/>
  <c r="AY224" i="2"/>
  <c r="AY225" i="2"/>
  <c r="AY226" i="2"/>
  <c r="AY227" i="2"/>
  <c r="AY228" i="2"/>
  <c r="AY229" i="2"/>
  <c r="AY230" i="2"/>
  <c r="AY231" i="2"/>
  <c r="AY232" i="2"/>
  <c r="AY233" i="2"/>
  <c r="AY234" i="2"/>
  <c r="AY235" i="2"/>
  <c r="AY236" i="2"/>
  <c r="AY237" i="2"/>
  <c r="AY238" i="2"/>
  <c r="AY239" i="2"/>
  <c r="AY240" i="2"/>
  <c r="AY241" i="2"/>
  <c r="AY242" i="2"/>
  <c r="AY243" i="2"/>
  <c r="AY244" i="2"/>
  <c r="AY245" i="2"/>
  <c r="AY246" i="2"/>
  <c r="AY247" i="2"/>
  <c r="AY248" i="2"/>
  <c r="AY249" i="2"/>
  <c r="AY250" i="2"/>
  <c r="AY251" i="2"/>
  <c r="AY252" i="2"/>
  <c r="AY253" i="2"/>
  <c r="AY254" i="2"/>
  <c r="AY255" i="2"/>
  <c r="AY256" i="2"/>
  <c r="AY257" i="2"/>
  <c r="AY258" i="2"/>
  <c r="AY259" i="2"/>
  <c r="AY260" i="2"/>
  <c r="AY261" i="2"/>
  <c r="AY262" i="2"/>
  <c r="AY263" i="2"/>
  <c r="AY264" i="2"/>
  <c r="AY265" i="2"/>
  <c r="AY266" i="2"/>
  <c r="AY267" i="2"/>
  <c r="AY268" i="2"/>
  <c r="AY269" i="2"/>
  <c r="AY270" i="2"/>
  <c r="AY271" i="2"/>
  <c r="AY272" i="2"/>
  <c r="AY273" i="2"/>
  <c r="AY274" i="2"/>
  <c r="AY275" i="2"/>
  <c r="AY276" i="2"/>
  <c r="AY277" i="2"/>
  <c r="AY278" i="2"/>
  <c r="AY279" i="2"/>
  <c r="AY280" i="2"/>
  <c r="AY281" i="2"/>
  <c r="AY282" i="2"/>
  <c r="AY283" i="2"/>
  <c r="AY284" i="2"/>
  <c r="AY285" i="2"/>
  <c r="AY286" i="2"/>
  <c r="AY287" i="2"/>
  <c r="AY288" i="2"/>
  <c r="AY289" i="2"/>
  <c r="AY290" i="2"/>
  <c r="AY291" i="2"/>
  <c r="AY292" i="2"/>
  <c r="AY293" i="2"/>
  <c r="AY294" i="2"/>
  <c r="AY295" i="2"/>
  <c r="AY296" i="2"/>
  <c r="AY297" i="2"/>
  <c r="AY298" i="2"/>
  <c r="AY299" i="2"/>
  <c r="AY300" i="2"/>
  <c r="AY301" i="2"/>
  <c r="AY302" i="2"/>
  <c r="AY303" i="2"/>
  <c r="AY304" i="2"/>
  <c r="AY305" i="2"/>
  <c r="AY306" i="2"/>
  <c r="AY307" i="2"/>
  <c r="AY308" i="2"/>
  <c r="AY309" i="2"/>
  <c r="AY310" i="2"/>
  <c r="AY311" i="2"/>
  <c r="AY312" i="2"/>
  <c r="AY313" i="2"/>
  <c r="AY314" i="2"/>
  <c r="AY315" i="2"/>
  <c r="AY316" i="2"/>
  <c r="AY317" i="2"/>
  <c r="AY318" i="2"/>
  <c r="AY319" i="2"/>
  <c r="AY320" i="2"/>
  <c r="AY321" i="2"/>
  <c r="AY322" i="2"/>
  <c r="AY323" i="2"/>
  <c r="AY324" i="2"/>
  <c r="AY325" i="2"/>
  <c r="AY326" i="2"/>
  <c r="AY327" i="2"/>
  <c r="AY328" i="2"/>
  <c r="AY329" i="2"/>
  <c r="AY330" i="2"/>
  <c r="AY331" i="2"/>
  <c r="AY332" i="2"/>
  <c r="AY333" i="2"/>
  <c r="AY334" i="2"/>
  <c r="AY335" i="2"/>
  <c r="AY336" i="2"/>
  <c r="AY337" i="2"/>
  <c r="AY338" i="2"/>
  <c r="AY339" i="2"/>
  <c r="AY340" i="2"/>
  <c r="AY341" i="2"/>
  <c r="AY342" i="2"/>
  <c r="AY343" i="2"/>
  <c r="AY344" i="2"/>
  <c r="AY345" i="2"/>
  <c r="AY346" i="2"/>
  <c r="AY347" i="2"/>
  <c r="AY348" i="2"/>
  <c r="AY349" i="2"/>
  <c r="AY350" i="2"/>
  <c r="AY351" i="2"/>
  <c r="AY352" i="2"/>
  <c r="AY353" i="2"/>
  <c r="AY354" i="2"/>
  <c r="AY355" i="2"/>
  <c r="AY356" i="2"/>
  <c r="AY357" i="2"/>
  <c r="AY358" i="2"/>
  <c r="AY359" i="2"/>
  <c r="AY360" i="2"/>
  <c r="AY361" i="2"/>
  <c r="AY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211" i="2"/>
  <c r="AX212" i="2"/>
  <c r="AX213" i="2"/>
  <c r="AX214" i="2"/>
  <c r="AX215" i="2"/>
  <c r="AX216" i="2"/>
  <c r="AX217" i="2"/>
  <c r="AX218" i="2"/>
  <c r="AX219" i="2"/>
  <c r="AX220" i="2"/>
  <c r="AX221" i="2"/>
  <c r="AX222" i="2"/>
  <c r="AX223" i="2"/>
  <c r="AX224" i="2"/>
  <c r="AX225" i="2"/>
  <c r="AX226" i="2"/>
  <c r="AX227" i="2"/>
  <c r="AX228" i="2"/>
  <c r="AX229" i="2"/>
  <c r="AX230" i="2"/>
  <c r="AX231" i="2"/>
  <c r="AX232" i="2"/>
  <c r="AX233" i="2"/>
  <c r="AX234" i="2"/>
  <c r="AX235" i="2"/>
  <c r="AX236" i="2"/>
  <c r="AX237" i="2"/>
  <c r="AX238" i="2"/>
  <c r="AX239" i="2"/>
  <c r="AX240" i="2"/>
  <c r="AX241" i="2"/>
  <c r="AX242" i="2"/>
  <c r="AX243" i="2"/>
  <c r="AX244" i="2"/>
  <c r="AX245" i="2"/>
  <c r="AX246" i="2"/>
  <c r="AX247" i="2"/>
  <c r="AX248" i="2"/>
  <c r="AX249" i="2"/>
  <c r="AX250" i="2"/>
  <c r="AX251" i="2"/>
  <c r="AX252" i="2"/>
  <c r="AX253" i="2"/>
  <c r="AX254" i="2"/>
  <c r="AX255" i="2"/>
  <c r="AX256" i="2"/>
  <c r="AX257" i="2"/>
  <c r="AX258" i="2"/>
  <c r="AX259" i="2"/>
  <c r="AX260" i="2"/>
  <c r="AX261" i="2"/>
  <c r="AX262" i="2"/>
  <c r="AX263" i="2"/>
  <c r="AX264" i="2"/>
  <c r="AX265" i="2"/>
  <c r="AX266" i="2"/>
  <c r="AX267" i="2"/>
  <c r="AX268" i="2"/>
  <c r="AX269" i="2"/>
  <c r="AX270" i="2"/>
  <c r="AX271" i="2"/>
  <c r="AX272" i="2"/>
  <c r="AX273" i="2"/>
  <c r="AX274" i="2"/>
  <c r="AX275" i="2"/>
  <c r="AX276" i="2"/>
  <c r="AX277" i="2"/>
  <c r="AX278" i="2"/>
  <c r="AX279" i="2"/>
  <c r="AX280" i="2"/>
  <c r="AX281" i="2"/>
  <c r="AX282" i="2"/>
  <c r="AX283" i="2"/>
  <c r="AX284" i="2"/>
  <c r="AX285" i="2"/>
  <c r="AX286" i="2"/>
  <c r="AX287" i="2"/>
  <c r="AX288" i="2"/>
  <c r="AX289" i="2"/>
  <c r="AX290" i="2"/>
  <c r="AX291" i="2"/>
  <c r="AX292" i="2"/>
  <c r="AX293" i="2"/>
  <c r="AX294" i="2"/>
  <c r="AX295" i="2"/>
  <c r="AX296" i="2"/>
  <c r="AX297" i="2"/>
  <c r="AX298" i="2"/>
  <c r="AX299" i="2"/>
  <c r="AX300" i="2"/>
  <c r="AX301" i="2"/>
  <c r="AX302" i="2"/>
  <c r="AX303" i="2"/>
  <c r="AX304" i="2"/>
  <c r="AX305" i="2"/>
  <c r="AX306" i="2"/>
  <c r="AX307" i="2"/>
  <c r="AX308" i="2"/>
  <c r="AX309" i="2"/>
  <c r="AX310" i="2"/>
  <c r="AX311" i="2"/>
  <c r="AX312" i="2"/>
  <c r="AX313" i="2"/>
  <c r="AX314" i="2"/>
  <c r="AX315" i="2"/>
  <c r="AX316" i="2"/>
  <c r="AX317" i="2"/>
  <c r="AX318" i="2"/>
  <c r="AX319" i="2"/>
  <c r="AX320" i="2"/>
  <c r="AX321" i="2"/>
  <c r="AX322" i="2"/>
  <c r="AX323" i="2"/>
  <c r="AX324" i="2"/>
  <c r="AX325" i="2"/>
  <c r="AX326" i="2"/>
  <c r="AX327" i="2"/>
  <c r="AX328" i="2"/>
  <c r="AX329" i="2"/>
  <c r="AX330" i="2"/>
  <c r="AX331" i="2"/>
  <c r="AX332" i="2"/>
  <c r="AX333" i="2"/>
  <c r="AX334" i="2"/>
  <c r="AX335" i="2"/>
  <c r="AX336" i="2"/>
  <c r="AX337" i="2"/>
  <c r="AX338" i="2"/>
  <c r="AX339" i="2"/>
  <c r="AX340" i="2"/>
  <c r="AX341" i="2"/>
  <c r="AX342" i="2"/>
  <c r="AX343" i="2"/>
  <c r="AX344" i="2"/>
  <c r="AX345" i="2"/>
  <c r="AX346" i="2"/>
  <c r="AX347" i="2"/>
  <c r="AX348" i="2"/>
  <c r="AX349" i="2"/>
  <c r="AX350" i="2"/>
  <c r="AX351" i="2"/>
  <c r="AX352" i="2"/>
  <c r="AX353" i="2"/>
  <c r="AX354" i="2"/>
  <c r="AX355" i="2"/>
  <c r="AX356" i="2"/>
  <c r="AX357" i="2"/>
  <c r="AX358" i="2"/>
  <c r="AX359" i="2"/>
  <c r="AX360" i="2"/>
  <c r="AX361" i="2"/>
  <c r="AX2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7" i="2"/>
  <c r="AW298" i="2"/>
  <c r="AW299" i="2"/>
  <c r="AW300" i="2"/>
  <c r="AW301" i="2"/>
  <c r="AW302" i="2"/>
  <c r="AW303" i="2"/>
  <c r="AW304" i="2"/>
  <c r="AW305" i="2"/>
  <c r="AW306" i="2"/>
  <c r="AW307" i="2"/>
  <c r="AW308" i="2"/>
  <c r="AW309" i="2"/>
  <c r="AW310" i="2"/>
  <c r="AW311" i="2"/>
  <c r="AW312" i="2"/>
  <c r="AW313" i="2"/>
  <c r="AW314" i="2"/>
  <c r="AW315" i="2"/>
  <c r="AW316" i="2"/>
  <c r="AW317" i="2"/>
  <c r="AW318" i="2"/>
  <c r="AW319" i="2"/>
  <c r="AW320" i="2"/>
  <c r="AW321" i="2"/>
  <c r="AW322" i="2"/>
  <c r="AW323" i="2"/>
  <c r="AW324" i="2"/>
  <c r="AW325" i="2"/>
  <c r="AW326" i="2"/>
  <c r="AW327" i="2"/>
  <c r="AW328" i="2"/>
  <c r="AW329" i="2"/>
  <c r="AW330" i="2"/>
  <c r="AW331" i="2"/>
  <c r="AW332" i="2"/>
  <c r="AW333" i="2"/>
  <c r="AW334" i="2"/>
  <c r="AW335" i="2"/>
  <c r="AW336" i="2"/>
  <c r="AW337" i="2"/>
  <c r="AW338" i="2"/>
  <c r="AW339" i="2"/>
  <c r="AW340" i="2"/>
  <c r="AW341" i="2"/>
  <c r="AW342" i="2"/>
  <c r="AW343" i="2"/>
  <c r="AW344" i="2"/>
  <c r="AW345" i="2"/>
  <c r="AW346" i="2"/>
  <c r="AW347" i="2"/>
  <c r="AW348" i="2"/>
  <c r="AW349" i="2"/>
  <c r="AW350" i="2"/>
  <c r="AW351" i="2"/>
  <c r="AW352" i="2"/>
  <c r="AW353" i="2"/>
  <c r="AW354" i="2"/>
  <c r="AW355" i="2"/>
  <c r="AW356" i="2"/>
  <c r="AW357" i="2"/>
  <c r="AW358" i="2"/>
  <c r="AW359" i="2"/>
  <c r="AW360" i="2"/>
  <c r="AW361" i="2"/>
  <c r="AW2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15" i="2"/>
  <c r="AV316" i="2"/>
  <c r="AV317" i="2"/>
  <c r="AV318" i="2"/>
  <c r="AV319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V332" i="2"/>
  <c r="AV333" i="2"/>
  <c r="AV334" i="2"/>
  <c r="AV335" i="2"/>
  <c r="AV336" i="2"/>
  <c r="AV337" i="2"/>
  <c r="AV338" i="2"/>
  <c r="AV339" i="2"/>
  <c r="AV340" i="2"/>
  <c r="AV341" i="2"/>
  <c r="AV342" i="2"/>
  <c r="AV343" i="2"/>
  <c r="AV344" i="2"/>
  <c r="AV345" i="2"/>
  <c r="AV346" i="2"/>
  <c r="AV347" i="2"/>
  <c r="AV348" i="2"/>
  <c r="AV349" i="2"/>
  <c r="AV350" i="2"/>
  <c r="AV351" i="2"/>
  <c r="AV352" i="2"/>
  <c r="AV353" i="2"/>
  <c r="AV354" i="2"/>
  <c r="AV355" i="2"/>
  <c r="AV356" i="2"/>
  <c r="AV357" i="2"/>
  <c r="AV358" i="2"/>
  <c r="AV359" i="2"/>
  <c r="AV360" i="2"/>
  <c r="AV361" i="2"/>
  <c r="AV2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24" i="2"/>
  <c r="AU225" i="2"/>
  <c r="AU226" i="2"/>
  <c r="AU227" i="2"/>
  <c r="AU228" i="2"/>
  <c r="AU229" i="2"/>
  <c r="AU230" i="2"/>
  <c r="AU231" i="2"/>
  <c r="AU232" i="2"/>
  <c r="AU233" i="2"/>
  <c r="AU234" i="2"/>
  <c r="AU235" i="2"/>
  <c r="AU236" i="2"/>
  <c r="AU237" i="2"/>
  <c r="AU238" i="2"/>
  <c r="AU239" i="2"/>
  <c r="AU240" i="2"/>
  <c r="AU241" i="2"/>
  <c r="AU242" i="2"/>
  <c r="AU24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AU259" i="2"/>
  <c r="AU260" i="2"/>
  <c r="AU261" i="2"/>
  <c r="AU262" i="2"/>
  <c r="AU263" i="2"/>
  <c r="AU264" i="2"/>
  <c r="AU265" i="2"/>
  <c r="AU266" i="2"/>
  <c r="AU267" i="2"/>
  <c r="AU268" i="2"/>
  <c r="AU269" i="2"/>
  <c r="AU270" i="2"/>
  <c r="AU271" i="2"/>
  <c r="AU272" i="2"/>
  <c r="AU273" i="2"/>
  <c r="AU274" i="2"/>
  <c r="AU275" i="2"/>
  <c r="AU276" i="2"/>
  <c r="AU277" i="2"/>
  <c r="AU278" i="2"/>
  <c r="AU279" i="2"/>
  <c r="AU280" i="2"/>
  <c r="AU281" i="2"/>
  <c r="AU282" i="2"/>
  <c r="AU283" i="2"/>
  <c r="AU284" i="2"/>
  <c r="AU285" i="2"/>
  <c r="AU286" i="2"/>
  <c r="AU287" i="2"/>
  <c r="AU288" i="2"/>
  <c r="AU289" i="2"/>
  <c r="AU290" i="2"/>
  <c r="AU291" i="2"/>
  <c r="AU292" i="2"/>
  <c r="AU293" i="2"/>
  <c r="AU294" i="2"/>
  <c r="AU295" i="2"/>
  <c r="AU296" i="2"/>
  <c r="AU297" i="2"/>
  <c r="AU298" i="2"/>
  <c r="AU299" i="2"/>
  <c r="AU300" i="2"/>
  <c r="AU301" i="2"/>
  <c r="AU302" i="2"/>
  <c r="AU303" i="2"/>
  <c r="AU304" i="2"/>
  <c r="AU305" i="2"/>
  <c r="AU306" i="2"/>
  <c r="AU307" i="2"/>
  <c r="AU308" i="2"/>
  <c r="AU309" i="2"/>
  <c r="AU310" i="2"/>
  <c r="AU311" i="2"/>
  <c r="AU312" i="2"/>
  <c r="AU313" i="2"/>
  <c r="AU314" i="2"/>
  <c r="AU315" i="2"/>
  <c r="AU316" i="2"/>
  <c r="AU317" i="2"/>
  <c r="AU318" i="2"/>
  <c r="AU319" i="2"/>
  <c r="AU320" i="2"/>
  <c r="AU321" i="2"/>
  <c r="AU322" i="2"/>
  <c r="AU323" i="2"/>
  <c r="AU324" i="2"/>
  <c r="AU325" i="2"/>
  <c r="AU326" i="2"/>
  <c r="AU327" i="2"/>
  <c r="AU328" i="2"/>
  <c r="AU329" i="2"/>
  <c r="AU330" i="2"/>
  <c r="AU331" i="2"/>
  <c r="AU332" i="2"/>
  <c r="AU333" i="2"/>
  <c r="AU334" i="2"/>
  <c r="AU335" i="2"/>
  <c r="AU336" i="2"/>
  <c r="AU337" i="2"/>
  <c r="AU338" i="2"/>
  <c r="AU339" i="2"/>
  <c r="AU340" i="2"/>
  <c r="AU341" i="2"/>
  <c r="AU342" i="2"/>
  <c r="AU343" i="2"/>
  <c r="AU344" i="2"/>
  <c r="AU345" i="2"/>
  <c r="AU346" i="2"/>
  <c r="AU347" i="2"/>
  <c r="AU348" i="2"/>
  <c r="AU349" i="2"/>
  <c r="AU350" i="2"/>
  <c r="AU351" i="2"/>
  <c r="AU352" i="2"/>
  <c r="AU353" i="2"/>
  <c r="AU354" i="2"/>
  <c r="AU355" i="2"/>
  <c r="AU356" i="2"/>
  <c r="AU357" i="2"/>
  <c r="AU358" i="2"/>
  <c r="AU359" i="2"/>
  <c r="AU360" i="2"/>
  <c r="AU361" i="2"/>
  <c r="AU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1" i="2"/>
  <c r="AT272" i="2"/>
  <c r="AT273" i="2"/>
  <c r="AT274" i="2"/>
  <c r="AT275" i="2"/>
  <c r="AT276" i="2"/>
  <c r="AT277" i="2"/>
  <c r="AT278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4" i="2"/>
  <c r="AT295" i="2"/>
  <c r="AT296" i="2"/>
  <c r="AT297" i="2"/>
  <c r="AT298" i="2"/>
  <c r="AT299" i="2"/>
  <c r="AT300" i="2"/>
  <c r="AT301" i="2"/>
  <c r="AT302" i="2"/>
  <c r="AT303" i="2"/>
  <c r="AT304" i="2"/>
  <c r="AT305" i="2"/>
  <c r="AT306" i="2"/>
  <c r="AT307" i="2"/>
  <c r="AT308" i="2"/>
  <c r="AT309" i="2"/>
  <c r="AT310" i="2"/>
  <c r="AT311" i="2"/>
  <c r="AT312" i="2"/>
  <c r="AT313" i="2"/>
  <c r="AT314" i="2"/>
  <c r="AT315" i="2"/>
  <c r="AT316" i="2"/>
  <c r="AT317" i="2"/>
  <c r="AT318" i="2"/>
  <c r="AT319" i="2"/>
  <c r="AT320" i="2"/>
  <c r="AT321" i="2"/>
  <c r="AT322" i="2"/>
  <c r="AT323" i="2"/>
  <c r="AT324" i="2"/>
  <c r="AT325" i="2"/>
  <c r="AT326" i="2"/>
  <c r="AT327" i="2"/>
  <c r="AT328" i="2"/>
  <c r="AT329" i="2"/>
  <c r="AT330" i="2"/>
  <c r="AT331" i="2"/>
  <c r="AT332" i="2"/>
  <c r="AT333" i="2"/>
  <c r="AT334" i="2"/>
  <c r="AT335" i="2"/>
  <c r="AT336" i="2"/>
  <c r="AT337" i="2"/>
  <c r="AT338" i="2"/>
  <c r="AT339" i="2"/>
  <c r="AT340" i="2"/>
  <c r="AT341" i="2"/>
  <c r="AT342" i="2"/>
  <c r="AT343" i="2"/>
  <c r="AT344" i="2"/>
  <c r="AT345" i="2"/>
  <c r="AT346" i="2"/>
  <c r="AT347" i="2"/>
  <c r="AT348" i="2"/>
  <c r="AT349" i="2"/>
  <c r="AT350" i="2"/>
  <c r="AT351" i="2"/>
  <c r="AT352" i="2"/>
  <c r="AT353" i="2"/>
  <c r="AT354" i="2"/>
  <c r="AT355" i="2"/>
  <c r="AT356" i="2"/>
  <c r="AT357" i="2"/>
  <c r="AT358" i="2"/>
  <c r="AT359" i="2"/>
  <c r="AT360" i="2"/>
  <c r="AT361" i="2"/>
  <c r="AT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15" i="2"/>
  <c r="AS316" i="2"/>
  <c r="AS317" i="2"/>
  <c r="AS318" i="2"/>
  <c r="AS319" i="2"/>
  <c r="AS320" i="2"/>
  <c r="AS321" i="2"/>
  <c r="AS322" i="2"/>
  <c r="AS323" i="2"/>
  <c r="AS324" i="2"/>
  <c r="AS325" i="2"/>
  <c r="AS326" i="2"/>
  <c r="AS327" i="2"/>
  <c r="AS328" i="2"/>
  <c r="AS329" i="2"/>
  <c r="AS330" i="2"/>
  <c r="AS331" i="2"/>
  <c r="AS332" i="2"/>
  <c r="AS333" i="2"/>
  <c r="AS334" i="2"/>
  <c r="AS335" i="2"/>
  <c r="AS336" i="2"/>
  <c r="AS337" i="2"/>
  <c r="AS338" i="2"/>
  <c r="AS339" i="2"/>
  <c r="AS340" i="2"/>
  <c r="AS341" i="2"/>
  <c r="AS342" i="2"/>
  <c r="AS343" i="2"/>
  <c r="AS344" i="2"/>
  <c r="AS345" i="2"/>
  <c r="AS346" i="2"/>
  <c r="AS347" i="2"/>
  <c r="AS348" i="2"/>
  <c r="AS349" i="2"/>
  <c r="AS350" i="2"/>
  <c r="AS351" i="2"/>
  <c r="AS352" i="2"/>
  <c r="AS353" i="2"/>
  <c r="AS354" i="2"/>
  <c r="AS355" i="2"/>
  <c r="AS356" i="2"/>
  <c r="AS357" i="2"/>
  <c r="AS358" i="2"/>
  <c r="AS359" i="2"/>
  <c r="AS360" i="2"/>
  <c r="AS361" i="2"/>
  <c r="AS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99" i="2"/>
  <c r="AR300" i="2"/>
  <c r="AR301" i="2"/>
  <c r="AR302" i="2"/>
  <c r="AR303" i="2"/>
  <c r="AR304" i="2"/>
  <c r="AR305" i="2"/>
  <c r="AR306" i="2"/>
  <c r="AR307" i="2"/>
  <c r="AR308" i="2"/>
  <c r="AR309" i="2"/>
  <c r="AR310" i="2"/>
  <c r="AR311" i="2"/>
  <c r="AR312" i="2"/>
  <c r="AR313" i="2"/>
  <c r="AR314" i="2"/>
  <c r="AR315" i="2"/>
  <c r="AR316" i="2"/>
  <c r="AR317" i="2"/>
  <c r="AR318" i="2"/>
  <c r="AR319" i="2"/>
  <c r="AR320" i="2"/>
  <c r="AR321" i="2"/>
  <c r="AR322" i="2"/>
  <c r="AR323" i="2"/>
  <c r="AR324" i="2"/>
  <c r="AR325" i="2"/>
  <c r="AR326" i="2"/>
  <c r="AR327" i="2"/>
  <c r="AR328" i="2"/>
  <c r="AR329" i="2"/>
  <c r="AR330" i="2"/>
  <c r="AR331" i="2"/>
  <c r="AR332" i="2"/>
  <c r="AR333" i="2"/>
  <c r="AR334" i="2"/>
  <c r="AR335" i="2"/>
  <c r="AR336" i="2"/>
  <c r="AR337" i="2"/>
  <c r="AR338" i="2"/>
  <c r="AR339" i="2"/>
  <c r="AR340" i="2"/>
  <c r="AR341" i="2"/>
  <c r="AR342" i="2"/>
  <c r="AR343" i="2"/>
  <c r="AR344" i="2"/>
  <c r="AR345" i="2"/>
  <c r="AR346" i="2"/>
  <c r="AR347" i="2"/>
  <c r="AR348" i="2"/>
  <c r="AR349" i="2"/>
  <c r="AR350" i="2"/>
  <c r="AR351" i="2"/>
  <c r="AR352" i="2"/>
  <c r="AR353" i="2"/>
  <c r="AR354" i="2"/>
  <c r="AR355" i="2"/>
  <c r="AR356" i="2"/>
  <c r="AR357" i="2"/>
  <c r="AR358" i="2"/>
  <c r="AR359" i="2"/>
  <c r="AR360" i="2"/>
  <c r="AR361" i="2"/>
  <c r="AR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2" i="2"/>
  <c r="N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2" i="2"/>
  <c r="O2" i="2"/>
  <c r="Q3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2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L2" i="2"/>
  <c r="L36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</calcChain>
</file>

<file path=xl/sharedStrings.xml><?xml version="1.0" encoding="utf-8"?>
<sst xmlns="http://schemas.openxmlformats.org/spreadsheetml/2006/main" count="3915" uniqueCount="257">
  <si>
    <t>ID</t>
  </si>
  <si>
    <t>JOB TITLE</t>
  </si>
  <si>
    <t>SIZE OF THE COMPANY</t>
  </si>
  <si>
    <t>SECTOR OF THE COMPANY</t>
  </si>
  <si>
    <t>REQ_TECH_SKILL_1</t>
  </si>
  <si>
    <t>REQ_TECH_SKILL_2</t>
  </si>
  <si>
    <t>REQ_TECH_SKILL_3</t>
  </si>
  <si>
    <t>REQ_TECH_SKILL_4</t>
  </si>
  <si>
    <t>REQ_TECH_SKILL_5</t>
  </si>
  <si>
    <t>REQ_TECH_SKILL_6</t>
  </si>
  <si>
    <t>REQ_TECH_SKILL_7</t>
  </si>
  <si>
    <t>REQ_TECH_SKILL_8</t>
  </si>
  <si>
    <t>REQ_TECH_SKILL_9</t>
  </si>
  <si>
    <t>REQ_TECH_SKILL_10</t>
  </si>
  <si>
    <t>EDUCATIONAL QUALIFICATION LEVEL</t>
  </si>
  <si>
    <t>EXPERIENCE LEVEL</t>
  </si>
  <si>
    <t>CASSANDRA</t>
  </si>
  <si>
    <t>HADOOP</t>
  </si>
  <si>
    <t>DATA VISUALIZATION</t>
  </si>
  <si>
    <t>PHD</t>
  </si>
  <si>
    <t>STATISTIC</t>
  </si>
  <si>
    <t>IT</t>
  </si>
  <si>
    <t>NM</t>
  </si>
  <si>
    <t>PYTHON</t>
  </si>
  <si>
    <t>R</t>
  </si>
  <si>
    <t>SQL Acess</t>
  </si>
  <si>
    <t>NoSQL</t>
  </si>
  <si>
    <t>SPSS</t>
  </si>
  <si>
    <t>SAS</t>
  </si>
  <si>
    <t>RUBY</t>
  </si>
  <si>
    <t>SPARK</t>
  </si>
  <si>
    <t>AWK</t>
  </si>
  <si>
    <t>MASTER</t>
  </si>
  <si>
    <t>SAP BO</t>
  </si>
  <si>
    <t>IBM Cognos</t>
  </si>
  <si>
    <t>POWER BI</t>
  </si>
  <si>
    <t>DATA IKU</t>
  </si>
  <si>
    <t>TABLEAU</t>
  </si>
  <si>
    <t>python</t>
  </si>
  <si>
    <t>MATHS APPLIQUER</t>
  </si>
  <si>
    <t>DESIGN</t>
  </si>
  <si>
    <t>MACHINE LEARNING</t>
  </si>
  <si>
    <t>DEEP LEARNING</t>
  </si>
  <si>
    <t>COMPUTER VISION</t>
  </si>
  <si>
    <t>SCRAPPING</t>
  </si>
  <si>
    <t>HIVE</t>
  </si>
  <si>
    <t>SCALA</t>
  </si>
  <si>
    <t>WORD2vec</t>
  </si>
  <si>
    <t>GloVe</t>
  </si>
  <si>
    <t>tensorFlow</t>
  </si>
  <si>
    <t>OCR</t>
  </si>
  <si>
    <t>SPARQL</t>
  </si>
  <si>
    <t>FINANCE</t>
  </si>
  <si>
    <t>GRAPHQL</t>
  </si>
  <si>
    <t>DATA MODELING</t>
  </si>
  <si>
    <t>HOTELS</t>
  </si>
  <si>
    <t>java</t>
  </si>
  <si>
    <t>CGP</t>
  </si>
  <si>
    <t>1 QUERY</t>
  </si>
  <si>
    <t>SQL-Like</t>
  </si>
  <si>
    <t>Data fLow</t>
  </si>
  <si>
    <t>C</t>
  </si>
  <si>
    <t>C++</t>
  </si>
  <si>
    <t>JAVA</t>
  </si>
  <si>
    <t>DATA WAREHOUSE</t>
  </si>
  <si>
    <t>VISUAL STUDIO</t>
  </si>
  <si>
    <t>DATA BASE</t>
  </si>
  <si>
    <t>SQL</t>
  </si>
  <si>
    <t>BUSINESS</t>
  </si>
  <si>
    <t>DATALAKE</t>
  </si>
  <si>
    <t>YARN</t>
  </si>
  <si>
    <t>PIG</t>
  </si>
  <si>
    <t>MORPHINE</t>
  </si>
  <si>
    <t>hive</t>
  </si>
  <si>
    <t xml:space="preserve">SQL </t>
  </si>
  <si>
    <t>PyTorch</t>
  </si>
  <si>
    <t>TENSORFLOW</t>
  </si>
  <si>
    <t>MATLAB</t>
  </si>
  <si>
    <t>STATISTIQUE</t>
  </si>
  <si>
    <t xml:space="preserve">MODELISATION </t>
  </si>
  <si>
    <t xml:space="preserve">JAVA </t>
  </si>
  <si>
    <t>EXCEL</t>
  </si>
  <si>
    <t xml:space="preserve">POWER BI </t>
  </si>
  <si>
    <t>SPARKML</t>
  </si>
  <si>
    <t>WEKA</t>
  </si>
  <si>
    <t>ELASTICSEARCH</t>
  </si>
  <si>
    <t>NORCONEX</t>
  </si>
  <si>
    <t>DOCKER</t>
  </si>
  <si>
    <t>TELECOM</t>
  </si>
  <si>
    <t xml:space="preserve">PYTHON </t>
  </si>
  <si>
    <t>NET</t>
  </si>
  <si>
    <t>PYTORCH</t>
  </si>
  <si>
    <t>BUSINESS ANALYST</t>
  </si>
  <si>
    <t>BIG</t>
  </si>
  <si>
    <t>GOOGLE ANALYTICS</t>
  </si>
  <si>
    <t>VBA</t>
  </si>
  <si>
    <t>BACHELOR</t>
  </si>
  <si>
    <t>MEDIUM</t>
  </si>
  <si>
    <t>SCRUM MASTER</t>
  </si>
  <si>
    <t>SMALL</t>
  </si>
  <si>
    <t>POWERPOINT</t>
  </si>
  <si>
    <t>REGRESSION</t>
  </si>
  <si>
    <t>CRM</t>
  </si>
  <si>
    <t>WEB TECH</t>
  </si>
  <si>
    <t>TRANSACT SQL</t>
  </si>
  <si>
    <t>ORACLE</t>
  </si>
  <si>
    <t>MANAGEMENT</t>
  </si>
  <si>
    <t>SAP MM</t>
  </si>
  <si>
    <t>SD</t>
  </si>
  <si>
    <t>RETAILS</t>
  </si>
  <si>
    <t>JIRA</t>
  </si>
  <si>
    <t>B2B PLATFORM</t>
  </si>
  <si>
    <t>MICRO</t>
  </si>
  <si>
    <t>QLIKSENSE</t>
  </si>
  <si>
    <t>CRM DATABASE</t>
  </si>
  <si>
    <t>JAVASCRIPT</t>
  </si>
  <si>
    <t>ETL</t>
  </si>
  <si>
    <t>DATA SCIENTIST</t>
  </si>
  <si>
    <t>MEDICINE</t>
  </si>
  <si>
    <t>CONSULTANCY</t>
  </si>
  <si>
    <t>LUXURY</t>
  </si>
  <si>
    <t>MICROSOFT OFFICE</t>
  </si>
  <si>
    <t>BI Consultant</t>
  </si>
  <si>
    <t>SSIS</t>
  </si>
  <si>
    <t>QLIK VIEW</t>
  </si>
  <si>
    <t>COGNOS</t>
  </si>
  <si>
    <t>MICROSTRATEGY</t>
  </si>
  <si>
    <t>DEVOPS</t>
  </si>
  <si>
    <t>TALEND</t>
  </si>
  <si>
    <t>MANUFACTURING</t>
  </si>
  <si>
    <t>R7</t>
  </si>
  <si>
    <t>TERADATA</t>
  </si>
  <si>
    <t>GAMING</t>
  </si>
  <si>
    <t>DAX PROGRAMMING</t>
  </si>
  <si>
    <t>MICROSOFT 365</t>
  </si>
  <si>
    <t>SAP BI</t>
  </si>
  <si>
    <t>EMS</t>
  </si>
  <si>
    <t>AZURE</t>
  </si>
  <si>
    <t xml:space="preserve">BI </t>
  </si>
  <si>
    <t>ANALYTICS</t>
  </si>
  <si>
    <t>ERP</t>
  </si>
  <si>
    <t>BI</t>
  </si>
  <si>
    <t>QLIKVIEW</t>
  </si>
  <si>
    <t>AGILE</t>
  </si>
  <si>
    <t>SAP BI4</t>
  </si>
  <si>
    <t>MYSQL</t>
  </si>
  <si>
    <t>S3</t>
  </si>
  <si>
    <t>ATHENA</t>
  </si>
  <si>
    <t>FASHION</t>
  </si>
  <si>
    <t>MDX</t>
  </si>
  <si>
    <t>DAX</t>
  </si>
  <si>
    <t>IBM COGNOS</t>
  </si>
  <si>
    <t>ALTERYX</t>
  </si>
  <si>
    <t>DATA ARCHITECT</t>
  </si>
  <si>
    <t xml:space="preserve">Azure </t>
  </si>
  <si>
    <t>UML</t>
  </si>
  <si>
    <t>XML</t>
  </si>
  <si>
    <t>HR</t>
  </si>
  <si>
    <t>spark</t>
  </si>
  <si>
    <t>scala</t>
  </si>
  <si>
    <t>AWS Cloud</t>
  </si>
  <si>
    <t>SUPPLY CHAIN</t>
  </si>
  <si>
    <t xml:space="preserve">HADOOP  </t>
  </si>
  <si>
    <t>ACESS</t>
  </si>
  <si>
    <t>Python</t>
  </si>
  <si>
    <t xml:space="preserve">SQL  </t>
  </si>
  <si>
    <t>SSAS</t>
  </si>
  <si>
    <t>SSRS</t>
  </si>
  <si>
    <t>OLAP</t>
  </si>
  <si>
    <t>OLTP</t>
  </si>
  <si>
    <t xml:space="preserve"> cloud providers </t>
  </si>
  <si>
    <t>SQL databases</t>
  </si>
  <si>
    <t xml:space="preserve"> Hadoop </t>
  </si>
  <si>
    <t>INFORMATICA</t>
  </si>
  <si>
    <t> LINUX</t>
  </si>
  <si>
    <t>RDBMS</t>
  </si>
  <si>
    <t>SPLUNK</t>
  </si>
  <si>
    <t>MONGODB</t>
  </si>
  <si>
    <t xml:space="preserve">C </t>
  </si>
  <si>
    <t>LINUX</t>
  </si>
  <si>
    <t>UNIX</t>
  </si>
  <si>
    <t>AI</t>
  </si>
  <si>
    <t>XSD</t>
  </si>
  <si>
    <t>Paas</t>
  </si>
  <si>
    <t>HEROKU</t>
  </si>
  <si>
    <t xml:space="preserve">AWS  </t>
  </si>
  <si>
    <t>DBs</t>
  </si>
  <si>
    <t>PHP</t>
  </si>
  <si>
    <t>SNOWFLAKES</t>
  </si>
  <si>
    <t xml:space="preserve">ETL </t>
  </si>
  <si>
    <t>MDM</t>
  </si>
  <si>
    <t>IN-MEMORY</t>
  </si>
  <si>
    <t xml:space="preserve">EXCEL </t>
  </si>
  <si>
    <t>Pyspark, Spark SQL programming</t>
  </si>
  <si>
    <t>PostGreSQL</t>
  </si>
  <si>
    <t>AWS Public cloud engineering</t>
  </si>
  <si>
    <t>DevOps</t>
  </si>
  <si>
    <t>GITLAB</t>
  </si>
  <si>
    <t>SAP</t>
  </si>
  <si>
    <t>AWS</t>
  </si>
  <si>
    <t>SHELL</t>
  </si>
  <si>
    <t>DATA CENTER</t>
  </si>
  <si>
    <t>HIGH</t>
  </si>
  <si>
    <t>AUTOMOBILE</t>
  </si>
  <si>
    <t>LOW</t>
  </si>
  <si>
    <t>GRAPHQI</t>
  </si>
  <si>
    <t>RH</t>
  </si>
  <si>
    <t>BIG DATA</t>
  </si>
  <si>
    <t>ADS &amp; MARKETING</t>
  </si>
  <si>
    <t>TENSOR FLOW</t>
  </si>
  <si>
    <t>PANDAS</t>
  </si>
  <si>
    <t>SCIKIT-LEARN</t>
  </si>
  <si>
    <t>DATA PROC</t>
  </si>
  <si>
    <t>GOOGLE CLOUD</t>
  </si>
  <si>
    <t>KUBERNETES</t>
  </si>
  <si>
    <t>IA</t>
  </si>
  <si>
    <t xml:space="preserve">SPARK </t>
  </si>
  <si>
    <t xml:space="preserve">PRESTO </t>
  </si>
  <si>
    <t xml:space="preserve">RANDOM FOREST </t>
  </si>
  <si>
    <t>PHARMACIE</t>
  </si>
  <si>
    <t xml:space="preserve">MACHINE LEARNING </t>
  </si>
  <si>
    <t>HAADOOP</t>
  </si>
  <si>
    <t>PYHTON</t>
  </si>
  <si>
    <t>SKLEAM</t>
  </si>
  <si>
    <t>GITLAB-CI</t>
  </si>
  <si>
    <t>ASSURANCE</t>
  </si>
  <si>
    <t>QLICK</t>
  </si>
  <si>
    <t>MARKETING</t>
  </si>
  <si>
    <t xml:space="preserve">TABLEAU </t>
  </si>
  <si>
    <t>NOTEBOOKS</t>
  </si>
  <si>
    <t xml:space="preserve">SPSS </t>
  </si>
  <si>
    <t>PHYTHON</t>
  </si>
  <si>
    <t xml:space="preserve">R </t>
  </si>
  <si>
    <t>DATAIQ</t>
  </si>
  <si>
    <t>NVIVO</t>
  </si>
  <si>
    <t>DATA MODEL</t>
  </si>
  <si>
    <t>S4</t>
  </si>
  <si>
    <t xml:space="preserve"> IT AND SOFTWARE</t>
  </si>
  <si>
    <t>COMPUTER SOFTWARE, FINANCE</t>
  </si>
  <si>
    <t>PHARMACEUTICALS</t>
  </si>
  <si>
    <t>INTERNET</t>
  </si>
  <si>
    <t>IT &amp; SERVICES</t>
  </si>
  <si>
    <t>SAP BPC</t>
  </si>
  <si>
    <t>SAP BW</t>
  </si>
  <si>
    <t xml:space="preserve">SAP </t>
  </si>
  <si>
    <t>QLIK</t>
  </si>
  <si>
    <t xml:space="preserve">BIG DATA </t>
  </si>
  <si>
    <t>MS OFFICE</t>
  </si>
  <si>
    <t>UX DESIGN</t>
  </si>
  <si>
    <t>ORACLE EPM</t>
  </si>
  <si>
    <t>MONGO DB</t>
  </si>
  <si>
    <t>BIRT</t>
  </si>
  <si>
    <t>HTML</t>
  </si>
  <si>
    <t xml:space="preserve">Python </t>
  </si>
  <si>
    <t>Javascript</t>
  </si>
  <si>
    <t xml:space="preserve"> CSS</t>
  </si>
  <si>
    <t xml:space="preserve">AWS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</si>
</sst>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2"/>
      <scheme val="major"/>
    </font>
    <font>
      <sz val="11"/>
      <color theme="1"/>
      <name val="Helvetica Neue"/>
      <family val="2"/>
    </font>
    <font>
      <sz val="11"/>
      <color rgb="FF2D2D2D"/>
      <name val="Arial"/>
      <family val="2"/>
    </font>
    <font>
      <sz val="11"/>
      <color rgb="FF222222"/>
      <name val="Cambri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NumberFormat="1"/>
    <xf numFmtId="0" fontId="2" fillId="0" borderId="0" xfId="0" applyFont="1"/>
    <xf numFmtId="0" fontId="0" fillId="0" borderId="0" xfId="0" applyFont="1"/>
    <xf numFmtId="0" fontId="2" fillId="0" borderId="0" xfId="1" applyFont="1"/>
    <xf numFmtId="17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1" xfId="0" applyFont="1" applyFill="1" applyBorder="1"/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CG361"/>
  <sheetViews>
    <sheetView tabSelected="1" zoomScale="85" zoomScaleNormal="85" workbookViewId="0">
      <selection activeCell="A4" sqref="A4"/>
    </sheetView>
  </sheetViews>
  <sheetFormatPr defaultColWidth="9.140625" defaultRowHeight="15"/>
  <cols>
    <col min="2" max="2" width="18" bestFit="1" customWidth="1"/>
    <col min="3" max="3" width="25" customWidth="1"/>
    <col min="4" max="4" width="26.5703125" bestFit="1" customWidth="1"/>
    <col min="5" max="5" width="36.42578125" bestFit="1" customWidth="1"/>
    <col min="6" max="6" width="19.5703125" bestFit="1" customWidth="1"/>
    <col min="7" max="14" width="9.140625" style="14"/>
    <col min="15" max="15" width="16.42578125" style="14" customWidth="1"/>
    <col min="16" max="16" width="19.5703125" style="14" customWidth="1"/>
    <col min="17" max="17" width="26.42578125" style="14" customWidth="1"/>
    <col min="18" max="22" width="9.140625" style="14"/>
    <col min="23" max="23" width="13.140625" style="14" customWidth="1"/>
    <col min="24" max="28" width="9.140625" style="14"/>
    <col min="29" max="29" width="19.28515625" style="14" customWidth="1"/>
    <col min="30" max="41" width="9.140625" style="14"/>
    <col min="42" max="42" width="14" style="14" customWidth="1"/>
    <col min="43" max="49" width="9.140625" style="14"/>
    <col min="50" max="50" width="23" style="14" customWidth="1"/>
    <col min="51" max="51" width="14.85546875" style="14" customWidth="1"/>
    <col min="52" max="85" width="9.140625" style="14"/>
  </cols>
  <sheetData>
    <row r="1" spans="1:8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s="15" t="s">
        <v>23</v>
      </c>
      <c r="H1" s="15" t="s">
        <v>24</v>
      </c>
      <c r="I1" s="15" t="s">
        <v>67</v>
      </c>
      <c r="J1" s="15" t="s">
        <v>30</v>
      </c>
      <c r="K1" s="15" t="s">
        <v>221</v>
      </c>
      <c r="L1" s="15" t="s">
        <v>63</v>
      </c>
      <c r="M1" s="15" t="s">
        <v>27</v>
      </c>
      <c r="N1" s="15" t="s">
        <v>209</v>
      </c>
      <c r="O1" s="15" t="s">
        <v>35</v>
      </c>
      <c r="P1" s="15" t="s">
        <v>18</v>
      </c>
      <c r="Q1" s="15" t="s">
        <v>41</v>
      </c>
      <c r="R1" s="15" t="s">
        <v>46</v>
      </c>
      <c r="S1" s="15" t="s">
        <v>198</v>
      </c>
      <c r="T1" s="15" t="s">
        <v>37</v>
      </c>
      <c r="U1" s="15" t="s">
        <v>62</v>
      </c>
      <c r="V1" s="15" t="s">
        <v>127</v>
      </c>
      <c r="W1" s="15" t="s">
        <v>139</v>
      </c>
      <c r="X1" s="15" t="s">
        <v>137</v>
      </c>
      <c r="Y1" s="15" t="s">
        <v>61</v>
      </c>
      <c r="Z1" s="15" t="s">
        <v>28</v>
      </c>
      <c r="AA1" s="15" t="s">
        <v>126</v>
      </c>
      <c r="AB1" s="15" t="s">
        <v>20</v>
      </c>
      <c r="AC1" s="15" t="s">
        <v>42</v>
      </c>
      <c r="AD1" s="15" t="s">
        <v>224</v>
      </c>
      <c r="AE1" s="15" t="s">
        <v>110</v>
      </c>
      <c r="AF1" s="15" t="s">
        <v>125</v>
      </c>
      <c r="AG1" s="15" t="s">
        <v>102</v>
      </c>
      <c r="AH1" s="15" t="s">
        <v>87</v>
      </c>
      <c r="AI1" s="15" t="s">
        <v>205</v>
      </c>
      <c r="AJ1" s="15" t="s">
        <v>45</v>
      </c>
      <c r="AK1" s="15" t="s">
        <v>50</v>
      </c>
      <c r="AL1" s="15" t="s">
        <v>123</v>
      </c>
      <c r="AM1" s="15" t="s">
        <v>58</v>
      </c>
      <c r="AN1" s="15" t="s">
        <v>199</v>
      </c>
      <c r="AO1" s="15" t="s">
        <v>207</v>
      </c>
      <c r="AP1" s="15" t="s">
        <v>68</v>
      </c>
      <c r="AQ1" s="15" t="s">
        <v>16</v>
      </c>
      <c r="AR1" s="15" t="s">
        <v>57</v>
      </c>
      <c r="AS1" s="15" t="s">
        <v>43</v>
      </c>
      <c r="AT1" s="15" t="s">
        <v>66</v>
      </c>
      <c r="AU1" s="15" t="s">
        <v>60</v>
      </c>
      <c r="AV1" s="15" t="s">
        <v>36</v>
      </c>
      <c r="AW1" s="15" t="s">
        <v>54</v>
      </c>
      <c r="AX1" s="15" t="s">
        <v>212</v>
      </c>
      <c r="AY1" s="15" t="s">
        <v>64</v>
      </c>
      <c r="AZ1" s="15" t="s">
        <v>69</v>
      </c>
      <c r="BA1" s="15" t="s">
        <v>40</v>
      </c>
      <c r="BB1" s="15" t="s">
        <v>81</v>
      </c>
      <c r="BC1" s="15" t="s">
        <v>52</v>
      </c>
      <c r="BD1" s="15" t="s">
        <v>48</v>
      </c>
      <c r="BE1" s="15" t="s">
        <v>213</v>
      </c>
      <c r="BF1" s="15" t="s">
        <v>34</v>
      </c>
      <c r="BG1" s="15" t="s">
        <v>21</v>
      </c>
      <c r="BH1" s="15" t="s">
        <v>214</v>
      </c>
      <c r="BI1" s="15" t="s">
        <v>39</v>
      </c>
      <c r="BJ1" s="15" t="s">
        <v>77</v>
      </c>
      <c r="BK1" s="15" t="s">
        <v>134</v>
      </c>
      <c r="BL1" s="15" t="s">
        <v>79</v>
      </c>
      <c r="BM1" s="15" t="s">
        <v>72</v>
      </c>
      <c r="BN1" s="15" t="s">
        <v>145</v>
      </c>
      <c r="BO1" s="15" t="s">
        <v>90</v>
      </c>
      <c r="BP1" s="15" t="s">
        <v>86</v>
      </c>
      <c r="BQ1" s="15" t="s">
        <v>26</v>
      </c>
      <c r="BR1" s="15" t="s">
        <v>229</v>
      </c>
      <c r="BS1" s="15" t="s">
        <v>210</v>
      </c>
      <c r="BT1" s="15" t="s">
        <v>71</v>
      </c>
      <c r="BU1" s="15" t="s">
        <v>217</v>
      </c>
      <c r="BV1" s="15" t="s">
        <v>75</v>
      </c>
      <c r="BW1" s="15" t="s">
        <v>226</v>
      </c>
      <c r="BX1" s="15" t="s">
        <v>218</v>
      </c>
      <c r="BY1" s="15" t="s">
        <v>29</v>
      </c>
      <c r="BZ1" s="15" t="s">
        <v>211</v>
      </c>
      <c r="CA1" s="15" t="s">
        <v>44</v>
      </c>
      <c r="CB1" s="15" t="s">
        <v>223</v>
      </c>
      <c r="CC1" s="15" t="s">
        <v>59</v>
      </c>
      <c r="CD1" s="15" t="s">
        <v>65</v>
      </c>
      <c r="CE1" s="15" t="s">
        <v>84</v>
      </c>
      <c r="CF1" s="15" t="s">
        <v>47</v>
      </c>
      <c r="CG1" s="15" t="s">
        <v>70</v>
      </c>
    </row>
    <row r="2" spans="1:85">
      <c r="A2">
        <v>1</v>
      </c>
      <c r="B2" t="s">
        <v>117</v>
      </c>
      <c r="C2" t="s">
        <v>93</v>
      </c>
      <c r="D2" t="s">
        <v>118</v>
      </c>
      <c r="E2" t="s">
        <v>19</v>
      </c>
      <c r="F2" t="s">
        <v>97</v>
      </c>
      <c r="G2" s="14">
        <v>1</v>
      </c>
      <c r="H2" s="14">
        <v>1</v>
      </c>
      <c r="I2" s="14">
        <v>1</v>
      </c>
      <c r="J2" s="14">
        <v>0</v>
      </c>
      <c r="K2" s="14">
        <v>1</v>
      </c>
      <c r="L2" s="14">
        <v>1</v>
      </c>
      <c r="M2" s="14">
        <v>0</v>
      </c>
      <c r="N2" s="14">
        <v>0</v>
      </c>
      <c r="O2" s="14">
        <v>0</v>
      </c>
      <c r="P2" s="14">
        <v>1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6">
        <v>0</v>
      </c>
      <c r="W2" s="14">
        <v>0</v>
      </c>
      <c r="X2" s="14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0</v>
      </c>
      <c r="AE2" s="16">
        <v>0</v>
      </c>
      <c r="AF2" s="16">
        <v>0</v>
      </c>
      <c r="AG2" s="16">
        <v>0</v>
      </c>
      <c r="AH2" s="16">
        <v>0</v>
      </c>
      <c r="AI2" s="16">
        <v>0</v>
      </c>
      <c r="AJ2" s="16">
        <v>0</v>
      </c>
      <c r="AK2" s="16">
        <v>0</v>
      </c>
      <c r="AL2" s="16">
        <v>0</v>
      </c>
      <c r="AM2" s="16">
        <v>0</v>
      </c>
      <c r="AN2" s="16">
        <v>0</v>
      </c>
      <c r="AO2" s="14">
        <v>0</v>
      </c>
      <c r="AP2" s="16">
        <v>0</v>
      </c>
      <c r="AQ2" s="16">
        <v>1</v>
      </c>
      <c r="AR2" s="16">
        <v>0</v>
      </c>
      <c r="AS2" s="16">
        <v>0</v>
      </c>
      <c r="AT2" s="16">
        <v>0</v>
      </c>
      <c r="AU2" s="16">
        <v>0</v>
      </c>
      <c r="AV2" s="16">
        <v>0</v>
      </c>
      <c r="AW2" s="16">
        <v>0</v>
      </c>
      <c r="AX2" s="16">
        <v>0</v>
      </c>
      <c r="AY2" s="16">
        <v>0</v>
      </c>
      <c r="AZ2" s="16">
        <v>0</v>
      </c>
      <c r="BA2" s="16">
        <v>0</v>
      </c>
      <c r="BB2" s="16">
        <v>0</v>
      </c>
      <c r="BC2" s="16">
        <v>0</v>
      </c>
      <c r="BD2" s="16">
        <v>0</v>
      </c>
      <c r="BE2" s="16">
        <v>0</v>
      </c>
      <c r="BF2" s="16">
        <v>0</v>
      </c>
      <c r="BG2" s="16">
        <v>0</v>
      </c>
      <c r="BH2" s="16">
        <v>0</v>
      </c>
      <c r="BI2" s="16">
        <v>0</v>
      </c>
      <c r="BJ2" s="16">
        <v>0</v>
      </c>
      <c r="BK2" s="16">
        <v>0</v>
      </c>
      <c r="BL2" s="16">
        <v>0</v>
      </c>
      <c r="BM2" s="16">
        <v>0</v>
      </c>
      <c r="BN2" s="16">
        <v>0</v>
      </c>
      <c r="BO2" s="16">
        <v>0</v>
      </c>
      <c r="BP2" s="16">
        <v>0</v>
      </c>
      <c r="BQ2" s="16">
        <v>0</v>
      </c>
      <c r="BR2" s="16">
        <v>0</v>
      </c>
      <c r="BS2" s="16">
        <v>0</v>
      </c>
      <c r="BT2" s="16">
        <v>0</v>
      </c>
      <c r="BU2" s="16">
        <v>0</v>
      </c>
      <c r="BV2" s="16">
        <v>0</v>
      </c>
      <c r="BW2" s="16">
        <v>0</v>
      </c>
      <c r="BX2" s="16">
        <v>0</v>
      </c>
      <c r="BY2" s="16">
        <v>0</v>
      </c>
      <c r="BZ2" s="16">
        <v>0</v>
      </c>
      <c r="CA2" s="16">
        <v>0</v>
      </c>
      <c r="CB2" s="16">
        <v>0</v>
      </c>
      <c r="CC2" s="16">
        <v>0</v>
      </c>
      <c r="CD2" s="16">
        <v>0</v>
      </c>
      <c r="CE2" s="16">
        <v>0</v>
      </c>
      <c r="CF2" s="16">
        <v>0</v>
      </c>
      <c r="CG2" s="16">
        <v>0</v>
      </c>
    </row>
    <row r="3" spans="1:85">
      <c r="A3">
        <v>2</v>
      </c>
      <c r="B3" t="s">
        <v>117</v>
      </c>
      <c r="C3" t="s">
        <v>93</v>
      </c>
      <c r="D3" t="s">
        <v>21</v>
      </c>
      <c r="E3" t="s">
        <v>32</v>
      </c>
      <c r="F3" t="s">
        <v>204</v>
      </c>
      <c r="G3" s="14">
        <v>1</v>
      </c>
      <c r="H3" s="14">
        <v>1</v>
      </c>
      <c r="I3" s="14">
        <v>0</v>
      </c>
      <c r="J3" s="14">
        <v>1</v>
      </c>
      <c r="K3" s="14">
        <v>1</v>
      </c>
      <c r="L3" s="14">
        <v>0</v>
      </c>
      <c r="M3" s="14">
        <v>1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6">
        <v>0</v>
      </c>
      <c r="W3" s="14">
        <v>0</v>
      </c>
      <c r="X3" s="14">
        <v>0</v>
      </c>
      <c r="Y3" s="16">
        <v>0</v>
      </c>
      <c r="Z3" s="16">
        <v>1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4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1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  <c r="BX3" s="16">
        <v>0</v>
      </c>
      <c r="BY3" s="16">
        <v>1</v>
      </c>
      <c r="BZ3" s="16">
        <v>0</v>
      </c>
      <c r="CA3" s="16">
        <v>0</v>
      </c>
      <c r="CB3" s="16">
        <v>0</v>
      </c>
      <c r="CC3" s="16">
        <v>0</v>
      </c>
      <c r="CD3" s="16">
        <v>0</v>
      </c>
      <c r="CE3" s="16">
        <v>0</v>
      </c>
      <c r="CF3" s="16">
        <v>0</v>
      </c>
      <c r="CG3" s="16">
        <v>0</v>
      </c>
    </row>
    <row r="4" spans="1:85">
      <c r="A4" s="14">
        <v>3</v>
      </c>
      <c r="B4" t="s">
        <v>117</v>
      </c>
      <c r="C4" t="s">
        <v>99</v>
      </c>
      <c r="D4" t="s">
        <v>52</v>
      </c>
      <c r="E4" t="s">
        <v>32</v>
      </c>
      <c r="F4" t="s">
        <v>97</v>
      </c>
      <c r="G4" s="14">
        <v>1</v>
      </c>
      <c r="H4" s="14">
        <v>1</v>
      </c>
      <c r="I4" s="14">
        <v>0</v>
      </c>
      <c r="J4" s="14">
        <v>0</v>
      </c>
      <c r="K4" s="14">
        <v>0</v>
      </c>
      <c r="L4" s="14">
        <v>0</v>
      </c>
      <c r="M4" s="14">
        <v>1</v>
      </c>
      <c r="N4" s="14">
        <v>0</v>
      </c>
      <c r="O4" s="14">
        <v>1</v>
      </c>
      <c r="P4" s="14">
        <v>0</v>
      </c>
      <c r="Q4" s="14">
        <v>0</v>
      </c>
      <c r="R4" s="14">
        <v>0</v>
      </c>
      <c r="S4" s="14">
        <v>0</v>
      </c>
      <c r="T4" s="14">
        <v>1</v>
      </c>
      <c r="U4" s="14">
        <v>0</v>
      </c>
      <c r="V4" s="16">
        <v>0</v>
      </c>
      <c r="W4" s="14">
        <v>0</v>
      </c>
      <c r="X4" s="14">
        <v>0</v>
      </c>
      <c r="Y4" s="16">
        <v>0</v>
      </c>
      <c r="Z4" s="16">
        <v>1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  <c r="AK4" s="16">
        <v>0</v>
      </c>
      <c r="AL4" s="16">
        <v>0</v>
      </c>
      <c r="AM4" s="16">
        <v>0</v>
      </c>
      <c r="AN4" s="16">
        <v>0</v>
      </c>
      <c r="AO4" s="14">
        <v>0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0</v>
      </c>
      <c r="AV4" s="16">
        <v>1</v>
      </c>
      <c r="AW4" s="16">
        <v>0</v>
      </c>
      <c r="AX4" s="16">
        <v>0</v>
      </c>
      <c r="AY4" s="16">
        <v>0</v>
      </c>
      <c r="AZ4" s="16">
        <v>0</v>
      </c>
      <c r="BA4" s="16">
        <v>0</v>
      </c>
      <c r="BB4" s="16">
        <v>0</v>
      </c>
      <c r="BC4" s="16">
        <v>0</v>
      </c>
      <c r="BD4" s="16">
        <v>0</v>
      </c>
      <c r="BE4" s="16">
        <v>0</v>
      </c>
      <c r="BF4" s="16">
        <v>1</v>
      </c>
      <c r="BG4" s="16">
        <v>0</v>
      </c>
      <c r="BH4" s="16">
        <v>0</v>
      </c>
      <c r="BI4" s="16">
        <v>0</v>
      </c>
      <c r="BJ4" s="16">
        <v>0</v>
      </c>
      <c r="BK4" s="16">
        <v>0</v>
      </c>
      <c r="BL4" s="16">
        <v>0</v>
      </c>
      <c r="BM4" s="16">
        <v>0</v>
      </c>
      <c r="BN4" s="16">
        <v>0</v>
      </c>
      <c r="BO4" s="16">
        <v>0</v>
      </c>
      <c r="BP4" s="16">
        <v>0</v>
      </c>
      <c r="BQ4" s="16">
        <v>0</v>
      </c>
      <c r="BR4" s="16">
        <v>0</v>
      </c>
      <c r="BS4" s="16">
        <v>0</v>
      </c>
      <c r="BT4" s="16">
        <v>0</v>
      </c>
      <c r="BU4" s="16">
        <v>0</v>
      </c>
      <c r="BV4" s="16">
        <v>0</v>
      </c>
      <c r="BW4" s="16">
        <v>0</v>
      </c>
      <c r="BX4" s="16">
        <v>0</v>
      </c>
      <c r="BY4" s="16">
        <v>0</v>
      </c>
      <c r="BZ4" s="16">
        <v>0</v>
      </c>
      <c r="CA4" s="16">
        <v>0</v>
      </c>
      <c r="CB4" s="16">
        <v>0</v>
      </c>
      <c r="CC4" s="16">
        <v>0</v>
      </c>
      <c r="CD4" s="16">
        <v>0</v>
      </c>
      <c r="CE4" s="16">
        <v>0</v>
      </c>
      <c r="CF4" s="16">
        <v>0</v>
      </c>
      <c r="CG4" s="16">
        <v>0</v>
      </c>
    </row>
    <row r="5" spans="1:85">
      <c r="A5" s="14">
        <v>4</v>
      </c>
      <c r="B5" t="s">
        <v>117</v>
      </c>
      <c r="C5" t="s">
        <v>99</v>
      </c>
      <c r="D5" t="s">
        <v>21</v>
      </c>
      <c r="E5" t="s">
        <v>32</v>
      </c>
      <c r="F5" s="14" t="s">
        <v>204</v>
      </c>
      <c r="G5" s="14">
        <v>1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6">
        <v>0</v>
      </c>
      <c r="W5" s="14">
        <v>0</v>
      </c>
      <c r="X5" s="14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4">
        <v>0</v>
      </c>
      <c r="AP5" s="16">
        <v>0</v>
      </c>
      <c r="AQ5" s="16">
        <v>0</v>
      </c>
      <c r="AR5" s="16">
        <v>0</v>
      </c>
      <c r="AS5" s="16">
        <v>0</v>
      </c>
      <c r="AT5" s="16">
        <v>0</v>
      </c>
      <c r="AU5" s="16">
        <v>0</v>
      </c>
      <c r="AV5" s="16">
        <v>0</v>
      </c>
      <c r="AW5" s="16">
        <v>0</v>
      </c>
      <c r="AX5" s="16">
        <v>0</v>
      </c>
      <c r="AY5" s="16">
        <v>0</v>
      </c>
      <c r="AZ5" s="16">
        <v>0</v>
      </c>
      <c r="BA5" s="16">
        <v>1</v>
      </c>
      <c r="BB5" s="16">
        <v>0</v>
      </c>
      <c r="BC5" s="16">
        <v>0</v>
      </c>
      <c r="BD5" s="16">
        <v>0</v>
      </c>
      <c r="BE5" s="16">
        <v>0</v>
      </c>
      <c r="BF5" s="16">
        <v>0</v>
      </c>
      <c r="BG5" s="16">
        <v>0</v>
      </c>
      <c r="BH5" s="16">
        <v>0</v>
      </c>
      <c r="BI5" s="16">
        <v>1</v>
      </c>
      <c r="BJ5" s="16">
        <v>0</v>
      </c>
      <c r="BK5" s="16">
        <v>0</v>
      </c>
      <c r="BL5" s="16">
        <v>0</v>
      </c>
      <c r="BM5" s="16">
        <v>0</v>
      </c>
      <c r="BN5" s="16">
        <v>0</v>
      </c>
      <c r="BO5" s="16">
        <v>0</v>
      </c>
      <c r="BP5" s="16">
        <v>0</v>
      </c>
      <c r="BQ5" s="16">
        <v>0</v>
      </c>
      <c r="BR5" s="16">
        <v>0</v>
      </c>
      <c r="BS5" s="16">
        <v>0</v>
      </c>
      <c r="BT5" s="16">
        <v>0</v>
      </c>
      <c r="BU5" s="16">
        <v>0</v>
      </c>
      <c r="BV5" s="16">
        <v>0</v>
      </c>
      <c r="BW5" s="16">
        <v>0</v>
      </c>
      <c r="BX5" s="16">
        <v>0</v>
      </c>
      <c r="BY5" s="16">
        <v>0</v>
      </c>
      <c r="BZ5" s="16">
        <v>0</v>
      </c>
      <c r="CA5" s="16">
        <v>0</v>
      </c>
      <c r="CB5" s="16">
        <v>0</v>
      </c>
      <c r="CC5" s="16">
        <v>0</v>
      </c>
      <c r="CD5" s="16">
        <v>0</v>
      </c>
      <c r="CE5" s="16">
        <v>0</v>
      </c>
      <c r="CF5" s="16">
        <v>0</v>
      </c>
      <c r="CG5" s="16">
        <v>0</v>
      </c>
    </row>
    <row r="6" spans="1:85">
      <c r="A6" s="14">
        <v>5</v>
      </c>
      <c r="B6" t="s">
        <v>117</v>
      </c>
      <c r="C6" t="s">
        <v>99</v>
      </c>
      <c r="D6" t="s">
        <v>21</v>
      </c>
      <c r="E6" t="s">
        <v>32</v>
      </c>
      <c r="F6" s="14" t="s">
        <v>204</v>
      </c>
      <c r="G6" s="14">
        <v>1</v>
      </c>
      <c r="H6" s="14">
        <v>0</v>
      </c>
      <c r="I6" s="14">
        <v>1</v>
      </c>
      <c r="J6" s="14">
        <v>1</v>
      </c>
      <c r="K6" s="14">
        <v>1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1</v>
      </c>
      <c r="R6" s="14">
        <v>1</v>
      </c>
      <c r="S6" s="14">
        <v>0</v>
      </c>
      <c r="T6" s="14">
        <v>0</v>
      </c>
      <c r="U6" s="14">
        <v>0</v>
      </c>
      <c r="V6" s="16">
        <v>0</v>
      </c>
      <c r="W6" s="14">
        <v>0</v>
      </c>
      <c r="X6" s="14">
        <v>0</v>
      </c>
      <c r="Y6" s="16">
        <v>0</v>
      </c>
      <c r="Z6" s="16">
        <v>0</v>
      </c>
      <c r="AA6" s="16">
        <v>0</v>
      </c>
      <c r="AB6" s="16">
        <v>0</v>
      </c>
      <c r="AC6" s="16">
        <v>1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1</v>
      </c>
      <c r="AK6" s="16">
        <v>0</v>
      </c>
      <c r="AL6" s="16">
        <v>0</v>
      </c>
      <c r="AM6" s="16">
        <v>0</v>
      </c>
      <c r="AN6" s="16">
        <v>0</v>
      </c>
      <c r="AO6" s="14">
        <v>0</v>
      </c>
      <c r="AP6" s="16">
        <v>0</v>
      </c>
      <c r="AQ6" s="16">
        <v>0</v>
      </c>
      <c r="AR6" s="16">
        <v>0</v>
      </c>
      <c r="AS6" s="16">
        <v>1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1</v>
      </c>
      <c r="CB6" s="16">
        <v>0</v>
      </c>
      <c r="CC6" s="16">
        <v>0</v>
      </c>
      <c r="CD6" s="16">
        <v>0</v>
      </c>
      <c r="CE6" s="16">
        <v>0</v>
      </c>
      <c r="CF6" s="16">
        <v>0</v>
      </c>
      <c r="CG6" s="16">
        <v>0</v>
      </c>
    </row>
    <row r="7" spans="1:85">
      <c r="A7" s="14">
        <v>6</v>
      </c>
      <c r="B7" t="s">
        <v>117</v>
      </c>
      <c r="C7" t="s">
        <v>99</v>
      </c>
      <c r="D7" t="s">
        <v>118</v>
      </c>
      <c r="E7" s="14" t="s">
        <v>19</v>
      </c>
      <c r="F7" t="s">
        <v>97</v>
      </c>
      <c r="G7" s="14">
        <v>1</v>
      </c>
      <c r="H7" s="14">
        <v>1</v>
      </c>
      <c r="I7" s="14">
        <v>0</v>
      </c>
      <c r="J7" s="14">
        <v>0</v>
      </c>
      <c r="K7" s="14">
        <v>0</v>
      </c>
      <c r="L7" s="14">
        <v>1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1</v>
      </c>
      <c r="V7" s="16">
        <v>0</v>
      </c>
      <c r="W7" s="14">
        <v>1</v>
      </c>
      <c r="X7" s="14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1</v>
      </c>
      <c r="AL7" s="16">
        <v>0</v>
      </c>
      <c r="AM7" s="16">
        <v>0</v>
      </c>
      <c r="AN7" s="16">
        <v>0</v>
      </c>
      <c r="AO7" s="14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0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0</v>
      </c>
      <c r="BB7" s="16">
        <v>0</v>
      </c>
      <c r="BC7" s="16">
        <v>0</v>
      </c>
      <c r="BD7" s="16">
        <v>1</v>
      </c>
      <c r="BE7" s="16">
        <v>0</v>
      </c>
      <c r="BF7" s="16">
        <v>0</v>
      </c>
      <c r="BG7" s="16">
        <v>0</v>
      </c>
      <c r="BH7" s="16">
        <v>0</v>
      </c>
      <c r="BI7" s="16">
        <v>0</v>
      </c>
      <c r="BJ7" s="16">
        <v>0</v>
      </c>
      <c r="BK7" s="16">
        <v>0</v>
      </c>
      <c r="BL7" s="16">
        <v>0</v>
      </c>
      <c r="BM7" s="16">
        <v>0</v>
      </c>
      <c r="BN7" s="16">
        <v>0</v>
      </c>
      <c r="BO7" s="16">
        <v>0</v>
      </c>
      <c r="BP7" s="16">
        <v>0</v>
      </c>
      <c r="BQ7" s="16">
        <v>0</v>
      </c>
      <c r="BR7" s="16">
        <v>0</v>
      </c>
      <c r="BS7" s="16">
        <v>0</v>
      </c>
      <c r="BT7" s="16">
        <v>0</v>
      </c>
      <c r="BU7" s="16">
        <v>0</v>
      </c>
      <c r="BV7" s="16">
        <v>0</v>
      </c>
      <c r="BW7" s="16">
        <v>0</v>
      </c>
      <c r="BX7" s="16">
        <v>0</v>
      </c>
      <c r="BY7" s="16">
        <v>0</v>
      </c>
      <c r="BZ7" s="16">
        <v>0</v>
      </c>
      <c r="CA7" s="16">
        <v>0</v>
      </c>
      <c r="CB7" s="16">
        <v>0</v>
      </c>
      <c r="CC7" s="16">
        <v>0</v>
      </c>
      <c r="CD7" s="16">
        <v>0</v>
      </c>
      <c r="CE7" s="16">
        <v>0</v>
      </c>
      <c r="CF7" s="16">
        <v>1</v>
      </c>
      <c r="CG7" s="16">
        <v>0</v>
      </c>
    </row>
    <row r="8" spans="1:85">
      <c r="A8" s="14">
        <v>7</v>
      </c>
      <c r="B8" t="s">
        <v>117</v>
      </c>
      <c r="C8" t="s">
        <v>93</v>
      </c>
      <c r="D8" t="s">
        <v>52</v>
      </c>
      <c r="E8" s="14" t="s">
        <v>19</v>
      </c>
      <c r="F8" s="2" t="s">
        <v>202</v>
      </c>
      <c r="G8" s="14">
        <v>1</v>
      </c>
      <c r="H8" s="14">
        <v>1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1</v>
      </c>
      <c r="Q8" s="14">
        <v>1</v>
      </c>
      <c r="R8" s="14">
        <v>0</v>
      </c>
      <c r="S8" s="14">
        <v>0</v>
      </c>
      <c r="T8" s="14">
        <v>0</v>
      </c>
      <c r="U8" s="14">
        <v>0</v>
      </c>
      <c r="V8" s="16">
        <v>0</v>
      </c>
      <c r="W8" s="14">
        <v>0</v>
      </c>
      <c r="X8" s="14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4">
        <v>0</v>
      </c>
      <c r="AP8" s="16">
        <v>0</v>
      </c>
      <c r="AQ8" s="16">
        <v>0</v>
      </c>
      <c r="AR8" s="16">
        <v>0</v>
      </c>
      <c r="AS8" s="16">
        <v>0</v>
      </c>
      <c r="AT8" s="16">
        <v>0</v>
      </c>
      <c r="AU8" s="16">
        <v>0</v>
      </c>
      <c r="AV8" s="16">
        <v>0</v>
      </c>
      <c r="AW8" s="16">
        <v>1</v>
      </c>
      <c r="AX8" s="16">
        <v>0</v>
      </c>
      <c r="AY8" s="16">
        <v>0</v>
      </c>
      <c r="AZ8" s="16">
        <v>0</v>
      </c>
      <c r="BA8" s="16">
        <v>0</v>
      </c>
      <c r="BB8" s="16">
        <v>0</v>
      </c>
      <c r="BC8" s="16">
        <v>0</v>
      </c>
      <c r="BD8" s="16">
        <v>0</v>
      </c>
      <c r="BE8" s="16">
        <v>0</v>
      </c>
      <c r="BF8" s="16">
        <v>0</v>
      </c>
      <c r="BG8" s="16">
        <v>0</v>
      </c>
      <c r="BH8" s="16">
        <v>0</v>
      </c>
      <c r="BI8" s="16">
        <v>0</v>
      </c>
      <c r="BJ8" s="16">
        <v>0</v>
      </c>
      <c r="BK8" s="16">
        <v>0</v>
      </c>
      <c r="BL8" s="16">
        <v>0</v>
      </c>
      <c r="BM8" s="16">
        <v>0</v>
      </c>
      <c r="BN8" s="16">
        <v>0</v>
      </c>
      <c r="BO8" s="16">
        <v>0</v>
      </c>
      <c r="BP8" s="16">
        <v>0</v>
      </c>
      <c r="BQ8" s="16">
        <v>0</v>
      </c>
      <c r="BR8" s="16">
        <v>0</v>
      </c>
      <c r="BS8" s="16">
        <v>0</v>
      </c>
      <c r="BT8" s="16">
        <v>0</v>
      </c>
      <c r="BU8" s="16">
        <v>0</v>
      </c>
      <c r="BV8" s="16">
        <v>0</v>
      </c>
      <c r="BW8" s="16">
        <v>0</v>
      </c>
      <c r="BX8" s="16">
        <v>0</v>
      </c>
      <c r="BY8" s="16">
        <v>0</v>
      </c>
      <c r="BZ8" s="16">
        <v>0</v>
      </c>
      <c r="CA8" s="16">
        <v>0</v>
      </c>
      <c r="CB8" s="16">
        <v>0</v>
      </c>
      <c r="CC8" s="16">
        <v>0</v>
      </c>
      <c r="CD8" s="16">
        <v>0</v>
      </c>
      <c r="CE8" s="16">
        <v>0</v>
      </c>
      <c r="CF8" s="16">
        <v>0</v>
      </c>
      <c r="CG8" s="16">
        <v>0</v>
      </c>
    </row>
    <row r="9" spans="1:85">
      <c r="A9" s="14">
        <v>8</v>
      </c>
      <c r="B9" t="s">
        <v>117</v>
      </c>
      <c r="C9" t="s">
        <v>97</v>
      </c>
      <c r="D9" t="s">
        <v>55</v>
      </c>
      <c r="E9" t="s">
        <v>32</v>
      </c>
      <c r="F9" s="14" t="s">
        <v>204</v>
      </c>
      <c r="G9" s="14">
        <v>1</v>
      </c>
      <c r="H9" s="14">
        <v>0</v>
      </c>
      <c r="I9" s="14">
        <v>0</v>
      </c>
      <c r="J9" s="14">
        <v>0</v>
      </c>
      <c r="K9" s="14">
        <v>0</v>
      </c>
      <c r="L9" s="14">
        <v>1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6">
        <v>0</v>
      </c>
      <c r="W9" s="14">
        <v>1</v>
      </c>
      <c r="X9" s="14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4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6">
        <v>0</v>
      </c>
      <c r="CF9" s="16">
        <v>0</v>
      </c>
      <c r="CG9" s="16">
        <v>0</v>
      </c>
    </row>
    <row r="10" spans="1:85">
      <c r="A10" s="14">
        <v>9</v>
      </c>
      <c r="B10" t="s">
        <v>117</v>
      </c>
      <c r="C10" t="s">
        <v>99</v>
      </c>
      <c r="D10" t="s">
        <v>119</v>
      </c>
      <c r="E10" t="s">
        <v>32</v>
      </c>
      <c r="F10" t="s">
        <v>97</v>
      </c>
      <c r="G10" s="14">
        <v>1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1</v>
      </c>
      <c r="R10" s="14">
        <v>0</v>
      </c>
      <c r="S10" s="14">
        <v>0</v>
      </c>
      <c r="T10" s="14">
        <v>0</v>
      </c>
      <c r="U10" s="14">
        <v>0</v>
      </c>
      <c r="V10" s="16">
        <v>0</v>
      </c>
      <c r="W10" s="14">
        <v>0</v>
      </c>
      <c r="X10" s="14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1</v>
      </c>
      <c r="AN10" s="16">
        <v>0</v>
      </c>
      <c r="AO10" s="14">
        <v>0</v>
      </c>
      <c r="AP10" s="16">
        <v>0</v>
      </c>
      <c r="AQ10" s="16">
        <v>0</v>
      </c>
      <c r="AR10" s="16">
        <v>1</v>
      </c>
      <c r="AS10" s="16">
        <v>0</v>
      </c>
      <c r="AT10" s="16">
        <v>0</v>
      </c>
      <c r="AU10" s="16">
        <v>1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0</v>
      </c>
      <c r="BU10" s="16">
        <v>0</v>
      </c>
      <c r="BV10" s="16">
        <v>0</v>
      </c>
      <c r="BW10" s="16">
        <v>0</v>
      </c>
      <c r="BX10" s="16">
        <v>0</v>
      </c>
      <c r="BY10" s="16">
        <v>0</v>
      </c>
      <c r="BZ10" s="16">
        <v>0</v>
      </c>
      <c r="CA10" s="16">
        <v>0</v>
      </c>
      <c r="CB10" s="16">
        <v>0</v>
      </c>
      <c r="CC10" s="16">
        <v>1</v>
      </c>
      <c r="CD10" s="16">
        <v>0</v>
      </c>
      <c r="CE10" s="16">
        <v>0</v>
      </c>
      <c r="CF10" s="16">
        <v>0</v>
      </c>
      <c r="CG10" s="16">
        <v>0</v>
      </c>
    </row>
    <row r="11" spans="1:85">
      <c r="A11" s="14">
        <v>10</v>
      </c>
      <c r="B11" t="s">
        <v>117</v>
      </c>
      <c r="C11" t="s">
        <v>99</v>
      </c>
      <c r="D11" t="s">
        <v>21</v>
      </c>
      <c r="E11" t="s">
        <v>32</v>
      </c>
      <c r="F11" s="14" t="s">
        <v>204</v>
      </c>
      <c r="G11" s="14">
        <v>1</v>
      </c>
      <c r="H11" s="14">
        <v>1</v>
      </c>
      <c r="I11" s="14">
        <v>0</v>
      </c>
      <c r="J11" s="14">
        <v>0</v>
      </c>
      <c r="K11" s="14">
        <v>0</v>
      </c>
      <c r="L11" s="14">
        <v>1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1</v>
      </c>
      <c r="V11" s="16">
        <v>0</v>
      </c>
      <c r="W11" s="14">
        <v>1</v>
      </c>
      <c r="X11" s="14">
        <v>0</v>
      </c>
      <c r="Y11" s="16">
        <v>1</v>
      </c>
      <c r="Z11" s="16">
        <v>0</v>
      </c>
      <c r="AA11" s="16">
        <v>0</v>
      </c>
      <c r="AB11" s="16">
        <v>1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4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1</v>
      </c>
      <c r="AU11" s="16">
        <v>0</v>
      </c>
      <c r="AV11" s="16">
        <v>0</v>
      </c>
      <c r="AW11" s="16">
        <v>0</v>
      </c>
      <c r="AX11" s="16">
        <v>0</v>
      </c>
      <c r="AY11" s="16">
        <v>1</v>
      </c>
      <c r="AZ11" s="16">
        <v>0</v>
      </c>
      <c r="BA11" s="16">
        <v>0</v>
      </c>
      <c r="BB11" s="16">
        <v>0</v>
      </c>
      <c r="BC11" s="16">
        <v>0</v>
      </c>
      <c r="BD11" s="16">
        <v>0</v>
      </c>
      <c r="BE11" s="16">
        <v>0</v>
      </c>
      <c r="BF11" s="16">
        <v>0</v>
      </c>
      <c r="BG11" s="16">
        <v>0</v>
      </c>
      <c r="BH11" s="16">
        <v>0</v>
      </c>
      <c r="BI11" s="16">
        <v>0</v>
      </c>
      <c r="BJ11" s="16">
        <v>0</v>
      </c>
      <c r="BK11" s="16">
        <v>0</v>
      </c>
      <c r="BL11" s="16">
        <v>0</v>
      </c>
      <c r="BM11" s="16">
        <v>0</v>
      </c>
      <c r="BN11" s="16">
        <v>0</v>
      </c>
      <c r="BO11" s="16">
        <v>0</v>
      </c>
      <c r="BP11" s="16">
        <v>0</v>
      </c>
      <c r="BQ11" s="16">
        <v>0</v>
      </c>
      <c r="BR11" s="16">
        <v>0</v>
      </c>
      <c r="BS11" s="16">
        <v>0</v>
      </c>
      <c r="BT11" s="16">
        <v>0</v>
      </c>
      <c r="BU11" s="16">
        <v>0</v>
      </c>
      <c r="BV11" s="16">
        <v>0</v>
      </c>
      <c r="BW11" s="16">
        <v>0</v>
      </c>
      <c r="BX11" s="16">
        <v>0</v>
      </c>
      <c r="BY11" s="16">
        <v>0</v>
      </c>
      <c r="BZ11" s="16">
        <v>0</v>
      </c>
      <c r="CA11" s="16">
        <v>0</v>
      </c>
      <c r="CB11" s="16">
        <v>0</v>
      </c>
      <c r="CC11" s="16">
        <v>0</v>
      </c>
      <c r="CD11" s="16">
        <v>1</v>
      </c>
      <c r="CE11" s="16">
        <v>0</v>
      </c>
      <c r="CF11" s="16">
        <v>0</v>
      </c>
      <c r="CG11" s="16">
        <v>0</v>
      </c>
    </row>
    <row r="12" spans="1:85">
      <c r="A12" s="14">
        <v>11</v>
      </c>
      <c r="B12" t="s">
        <v>117</v>
      </c>
      <c r="C12" t="s">
        <v>97</v>
      </c>
      <c r="D12" t="s">
        <v>119</v>
      </c>
      <c r="E12" t="s">
        <v>32</v>
      </c>
      <c r="F12" t="s">
        <v>97</v>
      </c>
      <c r="G12" s="14">
        <v>1</v>
      </c>
      <c r="H12" s="14">
        <v>0</v>
      </c>
      <c r="I12" s="14">
        <v>1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6">
        <v>0</v>
      </c>
      <c r="W12" s="14">
        <v>1</v>
      </c>
      <c r="X12" s="14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4">
        <v>0</v>
      </c>
      <c r="AP12" s="16">
        <v>1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1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6">
        <v>0</v>
      </c>
      <c r="CF12" s="16">
        <v>0</v>
      </c>
      <c r="CG12" s="16">
        <v>0</v>
      </c>
    </row>
    <row r="13" spans="1:85">
      <c r="A13" s="14">
        <v>12</v>
      </c>
      <c r="B13" t="s">
        <v>117</v>
      </c>
      <c r="C13" t="s">
        <v>93</v>
      </c>
      <c r="D13" t="s">
        <v>21</v>
      </c>
      <c r="E13" t="s">
        <v>32</v>
      </c>
      <c r="F13" t="s">
        <v>97</v>
      </c>
      <c r="G13" s="14">
        <v>0</v>
      </c>
      <c r="H13" s="14">
        <v>0</v>
      </c>
      <c r="I13" s="14">
        <v>1</v>
      </c>
      <c r="J13" s="14">
        <v>1</v>
      </c>
      <c r="K13" s="14">
        <v>1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6">
        <v>0</v>
      </c>
      <c r="W13" s="14">
        <v>0</v>
      </c>
      <c r="X13" s="14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4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6">
        <v>0</v>
      </c>
      <c r="BM13" s="16">
        <v>1</v>
      </c>
      <c r="BN13" s="16">
        <v>0</v>
      </c>
      <c r="BO13" s="16">
        <v>0</v>
      </c>
      <c r="BP13" s="16">
        <v>0</v>
      </c>
      <c r="BQ13" s="16">
        <v>0</v>
      </c>
      <c r="BR13" s="16">
        <v>0</v>
      </c>
      <c r="BS13" s="16">
        <v>0</v>
      </c>
      <c r="BT13" s="16">
        <v>1</v>
      </c>
      <c r="BU13" s="16">
        <v>0</v>
      </c>
      <c r="BV13" s="16">
        <v>0</v>
      </c>
      <c r="BW13" s="16">
        <v>0</v>
      </c>
      <c r="BX13" s="16">
        <v>0</v>
      </c>
      <c r="BY13" s="16">
        <v>0</v>
      </c>
      <c r="BZ13" s="16">
        <v>0</v>
      </c>
      <c r="CA13" s="16">
        <v>0</v>
      </c>
      <c r="CB13" s="16">
        <v>0</v>
      </c>
      <c r="CC13" s="16">
        <v>0</v>
      </c>
      <c r="CD13" s="16">
        <v>0</v>
      </c>
      <c r="CE13" s="16">
        <v>0</v>
      </c>
      <c r="CF13" s="16">
        <v>0</v>
      </c>
      <c r="CG13" s="16">
        <v>1</v>
      </c>
    </row>
    <row r="14" spans="1:85">
      <c r="A14" s="14">
        <v>13</v>
      </c>
      <c r="B14" t="s">
        <v>117</v>
      </c>
      <c r="C14" t="s">
        <v>97</v>
      </c>
      <c r="D14" t="s">
        <v>119</v>
      </c>
      <c r="E14" t="s">
        <v>32</v>
      </c>
      <c r="F14" s="2" t="s">
        <v>202</v>
      </c>
      <c r="G14" s="14">
        <v>1</v>
      </c>
      <c r="H14" s="14">
        <v>1</v>
      </c>
      <c r="I14" s="14">
        <v>1</v>
      </c>
      <c r="J14" s="14">
        <v>0</v>
      </c>
      <c r="K14" s="14">
        <v>0</v>
      </c>
      <c r="L14" s="14">
        <v>1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6">
        <v>0</v>
      </c>
      <c r="W14" s="14">
        <v>1</v>
      </c>
      <c r="X14" s="14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4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0</v>
      </c>
      <c r="BE14" s="16">
        <v>0</v>
      </c>
      <c r="BF14" s="16">
        <v>0</v>
      </c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 s="16">
        <v>0</v>
      </c>
      <c r="BM14" s="16">
        <v>0</v>
      </c>
      <c r="BN14" s="16">
        <v>0</v>
      </c>
      <c r="BO14" s="16">
        <v>0</v>
      </c>
      <c r="BP14" s="16">
        <v>0</v>
      </c>
      <c r="BQ14" s="16">
        <v>0</v>
      </c>
      <c r="BR14" s="16">
        <v>0</v>
      </c>
      <c r="BS14" s="16">
        <v>0</v>
      </c>
      <c r="BT14" s="16">
        <v>0</v>
      </c>
      <c r="BU14" s="16">
        <v>0</v>
      </c>
      <c r="BV14" s="16">
        <v>0</v>
      </c>
      <c r="BW14" s="16">
        <v>0</v>
      </c>
      <c r="BX14" s="16">
        <v>0</v>
      </c>
      <c r="BY14" s="16">
        <v>0</v>
      </c>
      <c r="BZ14" s="16">
        <v>0</v>
      </c>
      <c r="CA14" s="16">
        <v>0</v>
      </c>
      <c r="CB14" s="16">
        <v>0</v>
      </c>
      <c r="CC14" s="16">
        <v>0</v>
      </c>
      <c r="CD14" s="16">
        <v>0</v>
      </c>
      <c r="CE14" s="16">
        <v>0</v>
      </c>
      <c r="CF14" s="16">
        <v>0</v>
      </c>
      <c r="CG14" s="16">
        <v>0</v>
      </c>
    </row>
    <row r="15" spans="1:85">
      <c r="A15" s="14">
        <v>14</v>
      </c>
      <c r="B15" t="s">
        <v>117</v>
      </c>
      <c r="C15" t="s">
        <v>93</v>
      </c>
      <c r="D15" t="s">
        <v>21</v>
      </c>
      <c r="E15" t="s">
        <v>32</v>
      </c>
      <c r="F15" s="14" t="s">
        <v>204</v>
      </c>
      <c r="G15" s="14">
        <v>0</v>
      </c>
      <c r="H15" s="14">
        <v>1</v>
      </c>
      <c r="I15" s="14">
        <v>1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6">
        <v>0</v>
      </c>
      <c r="W15" s="14">
        <v>0</v>
      </c>
      <c r="X15" s="14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1</v>
      </c>
      <c r="AK15" s="16">
        <v>0</v>
      </c>
      <c r="AL15" s="16">
        <v>0</v>
      </c>
      <c r="AM15" s="16">
        <v>0</v>
      </c>
      <c r="AN15" s="16">
        <v>0</v>
      </c>
      <c r="AO15" s="14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6">
        <v>0</v>
      </c>
      <c r="CF15" s="16">
        <v>0</v>
      </c>
      <c r="CG15" s="16">
        <v>0</v>
      </c>
    </row>
    <row r="16" spans="1:85">
      <c r="A16" s="14">
        <v>15</v>
      </c>
      <c r="B16" t="s">
        <v>117</v>
      </c>
      <c r="C16" t="s">
        <v>97</v>
      </c>
      <c r="D16" t="s">
        <v>52</v>
      </c>
      <c r="E16" s="14" t="s">
        <v>19</v>
      </c>
      <c r="F16" t="s">
        <v>97</v>
      </c>
      <c r="G16" s="14">
        <v>0</v>
      </c>
      <c r="H16" s="14">
        <v>1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1</v>
      </c>
      <c r="V16" s="16">
        <v>0</v>
      </c>
      <c r="W16" s="14">
        <v>0</v>
      </c>
      <c r="X16" s="14">
        <v>0</v>
      </c>
      <c r="Y16" s="16">
        <v>1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4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  <c r="BP16" s="16">
        <v>0</v>
      </c>
      <c r="BQ16" s="16">
        <v>0</v>
      </c>
      <c r="BR16" s="16">
        <v>0</v>
      </c>
      <c r="BS16" s="16">
        <v>0</v>
      </c>
      <c r="BT16" s="16">
        <v>0</v>
      </c>
      <c r="BU16" s="16">
        <v>0</v>
      </c>
      <c r="BV16" s="16">
        <v>0</v>
      </c>
      <c r="BW16" s="16">
        <v>0</v>
      </c>
      <c r="BX16" s="16">
        <v>0</v>
      </c>
      <c r="BY16" s="16">
        <v>0</v>
      </c>
      <c r="BZ16" s="16">
        <v>0</v>
      </c>
      <c r="CA16" s="16">
        <v>0</v>
      </c>
      <c r="CB16" s="16">
        <v>0</v>
      </c>
      <c r="CC16" s="16">
        <v>0</v>
      </c>
      <c r="CD16" s="16">
        <v>0</v>
      </c>
      <c r="CE16" s="16">
        <v>0</v>
      </c>
      <c r="CF16" s="16">
        <v>0</v>
      </c>
      <c r="CG16" s="16">
        <v>0</v>
      </c>
    </row>
    <row r="17" spans="1:85">
      <c r="A17" s="14">
        <v>16</v>
      </c>
      <c r="B17" t="s">
        <v>117</v>
      </c>
      <c r="C17" t="s">
        <v>93</v>
      </c>
      <c r="D17" t="s">
        <v>119</v>
      </c>
      <c r="E17" t="s">
        <v>32</v>
      </c>
      <c r="F17" s="14" t="s">
        <v>204</v>
      </c>
      <c r="G17" s="14">
        <v>1</v>
      </c>
      <c r="H17" s="14">
        <v>1</v>
      </c>
      <c r="I17" s="14">
        <v>0</v>
      </c>
      <c r="J17" s="14">
        <v>0</v>
      </c>
      <c r="K17" s="14">
        <v>0</v>
      </c>
      <c r="L17" s="14">
        <v>1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6">
        <v>0</v>
      </c>
      <c r="W17" s="14">
        <v>0</v>
      </c>
      <c r="X17" s="14">
        <v>0</v>
      </c>
      <c r="Y17" s="16">
        <v>0</v>
      </c>
      <c r="Z17" s="16">
        <v>0</v>
      </c>
      <c r="AA17" s="16">
        <v>0</v>
      </c>
      <c r="AB17" s="16">
        <v>1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4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0</v>
      </c>
      <c r="BE17" s="16">
        <v>0</v>
      </c>
      <c r="BF17" s="16">
        <v>0</v>
      </c>
      <c r="BG17" s="16">
        <v>0</v>
      </c>
      <c r="BH17" s="16">
        <v>0</v>
      </c>
      <c r="BI17" s="16">
        <v>0</v>
      </c>
      <c r="BJ17" s="16">
        <v>1</v>
      </c>
      <c r="BK17" s="16">
        <v>0</v>
      </c>
      <c r="BL17" s="16">
        <v>0</v>
      </c>
      <c r="BM17" s="16">
        <v>0</v>
      </c>
      <c r="BN17" s="16">
        <v>0</v>
      </c>
      <c r="BO17" s="16">
        <v>0</v>
      </c>
      <c r="BP17" s="16">
        <v>0</v>
      </c>
      <c r="BQ17" s="16">
        <v>0</v>
      </c>
      <c r="BR17" s="16">
        <v>0</v>
      </c>
      <c r="BS17" s="16">
        <v>0</v>
      </c>
      <c r="BT17" s="16">
        <v>0</v>
      </c>
      <c r="BU17" s="16">
        <v>0</v>
      </c>
      <c r="BV17" s="16">
        <v>1</v>
      </c>
      <c r="BW17" s="16">
        <v>0</v>
      </c>
      <c r="BX17" s="16">
        <v>0</v>
      </c>
      <c r="BY17" s="16">
        <v>0</v>
      </c>
      <c r="BZ17" s="16">
        <v>0</v>
      </c>
      <c r="CA17" s="16">
        <v>0</v>
      </c>
      <c r="CB17" s="16">
        <v>0</v>
      </c>
      <c r="CC17" s="16">
        <v>0</v>
      </c>
      <c r="CD17" s="16">
        <v>0</v>
      </c>
      <c r="CE17" s="16">
        <v>0</v>
      </c>
      <c r="CF17" s="16">
        <v>0</v>
      </c>
      <c r="CG17" s="16">
        <v>0</v>
      </c>
    </row>
    <row r="18" spans="1:85">
      <c r="A18" s="14">
        <v>17</v>
      </c>
      <c r="B18" t="s">
        <v>117</v>
      </c>
      <c r="C18" t="s">
        <v>99</v>
      </c>
      <c r="D18" t="s">
        <v>21</v>
      </c>
      <c r="E18" s="14" t="s">
        <v>32</v>
      </c>
      <c r="F18" s="14" t="s">
        <v>204</v>
      </c>
      <c r="G18" s="14">
        <v>1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6">
        <v>0</v>
      </c>
      <c r="W18" s="14">
        <v>0</v>
      </c>
      <c r="X18" s="14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4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1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6">
        <v>0</v>
      </c>
      <c r="CF18" s="16">
        <v>0</v>
      </c>
      <c r="CG18" s="16">
        <v>0</v>
      </c>
    </row>
    <row r="19" spans="1:85">
      <c r="A19" s="14">
        <v>18</v>
      </c>
      <c r="B19" t="s">
        <v>117</v>
      </c>
      <c r="C19" t="s">
        <v>99</v>
      </c>
      <c r="D19" t="s">
        <v>21</v>
      </c>
      <c r="E19" t="s">
        <v>32</v>
      </c>
      <c r="F19" t="s">
        <v>97</v>
      </c>
      <c r="G19" s="14">
        <v>1</v>
      </c>
      <c r="H19" s="14">
        <v>1</v>
      </c>
      <c r="I19" s="14">
        <v>0</v>
      </c>
      <c r="J19" s="14">
        <v>1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1</v>
      </c>
      <c r="R19" s="14">
        <v>1</v>
      </c>
      <c r="S19" s="14">
        <v>0</v>
      </c>
      <c r="T19" s="14">
        <v>0</v>
      </c>
      <c r="U19" s="14">
        <v>0</v>
      </c>
      <c r="V19" s="16">
        <v>0</v>
      </c>
      <c r="W19" s="14">
        <v>0</v>
      </c>
      <c r="X19" s="14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4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0</v>
      </c>
      <c r="BU19" s="16">
        <v>0</v>
      </c>
      <c r="BV19" s="16">
        <v>0</v>
      </c>
      <c r="BW19" s="16">
        <v>0</v>
      </c>
      <c r="BX19" s="16">
        <v>0</v>
      </c>
      <c r="BY19" s="16">
        <v>0</v>
      </c>
      <c r="BZ19" s="16">
        <v>0</v>
      </c>
      <c r="CA19" s="16">
        <v>0</v>
      </c>
      <c r="CB19" s="16">
        <v>0</v>
      </c>
      <c r="CC19" s="16">
        <v>0</v>
      </c>
      <c r="CD19" s="16">
        <v>0</v>
      </c>
      <c r="CE19" s="16">
        <v>0</v>
      </c>
      <c r="CF19" s="16">
        <v>0</v>
      </c>
      <c r="CG19" s="16">
        <v>0</v>
      </c>
    </row>
    <row r="20" spans="1:85">
      <c r="A20" s="14">
        <v>19</v>
      </c>
      <c r="B20" t="s">
        <v>117</v>
      </c>
      <c r="C20" t="s">
        <v>97</v>
      </c>
      <c r="D20" t="s">
        <v>52</v>
      </c>
      <c r="E20" t="s">
        <v>32</v>
      </c>
      <c r="F20" s="14" t="s">
        <v>204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6">
        <v>0</v>
      </c>
      <c r="W20" s="14">
        <v>1</v>
      </c>
      <c r="X20" s="14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4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1</v>
      </c>
      <c r="BC20" s="16">
        <v>1</v>
      </c>
      <c r="BD20" s="16">
        <v>0</v>
      </c>
      <c r="BE20" s="16">
        <v>0</v>
      </c>
      <c r="BF20" s="16">
        <v>0</v>
      </c>
      <c r="BG20" s="16">
        <v>1</v>
      </c>
      <c r="BH20" s="16">
        <v>0</v>
      </c>
      <c r="BI20" s="16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  <c r="BO20" s="16">
        <v>0</v>
      </c>
      <c r="BP20" s="16">
        <v>0</v>
      </c>
      <c r="BQ20" s="16">
        <v>0</v>
      </c>
      <c r="BR20" s="16">
        <v>0</v>
      </c>
      <c r="BS20" s="16">
        <v>0</v>
      </c>
      <c r="BT20" s="16">
        <v>0</v>
      </c>
      <c r="BU20" s="16">
        <v>0</v>
      </c>
      <c r="BV20" s="16">
        <v>0</v>
      </c>
      <c r="BW20" s="16">
        <v>0</v>
      </c>
      <c r="BX20" s="16">
        <v>0</v>
      </c>
      <c r="BY20" s="16">
        <v>0</v>
      </c>
      <c r="BZ20" s="16">
        <v>0</v>
      </c>
      <c r="CA20" s="16">
        <v>0</v>
      </c>
      <c r="CB20" s="16">
        <v>0</v>
      </c>
      <c r="CC20" s="16">
        <v>0</v>
      </c>
      <c r="CD20" s="16">
        <v>0</v>
      </c>
      <c r="CE20" s="16">
        <v>0</v>
      </c>
      <c r="CF20" s="16">
        <v>0</v>
      </c>
      <c r="CG20" s="16">
        <v>0</v>
      </c>
    </row>
    <row r="21" spans="1:85">
      <c r="A21" s="14">
        <v>20</v>
      </c>
      <c r="B21" t="s">
        <v>117</v>
      </c>
      <c r="C21" t="s">
        <v>93</v>
      </c>
      <c r="D21" t="s">
        <v>52</v>
      </c>
      <c r="E21" t="s">
        <v>32</v>
      </c>
      <c r="F21" s="14" t="s">
        <v>204</v>
      </c>
      <c r="G21" s="14">
        <v>1</v>
      </c>
      <c r="H21" s="14">
        <v>0</v>
      </c>
      <c r="I21" s="14">
        <v>1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6">
        <v>0</v>
      </c>
      <c r="W21" s="14">
        <v>0</v>
      </c>
      <c r="X21" s="14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4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6">
        <v>0</v>
      </c>
      <c r="CF21" s="16">
        <v>0</v>
      </c>
      <c r="CG21" s="16">
        <v>0</v>
      </c>
    </row>
    <row r="22" spans="1:85">
      <c r="A22" s="14">
        <v>21</v>
      </c>
      <c r="B22" t="s">
        <v>117</v>
      </c>
      <c r="C22" t="s">
        <v>112</v>
      </c>
      <c r="D22" t="s">
        <v>119</v>
      </c>
      <c r="E22" s="14" t="s">
        <v>19</v>
      </c>
      <c r="F22" s="14" t="s">
        <v>204</v>
      </c>
      <c r="G22" s="14">
        <v>1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6">
        <v>0</v>
      </c>
      <c r="W22" s="14">
        <v>0</v>
      </c>
      <c r="X22" s="14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4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>
        <v>0</v>
      </c>
      <c r="BV22" s="16">
        <v>0</v>
      </c>
      <c r="BW22" s="16">
        <v>0</v>
      </c>
      <c r="BX22" s="16">
        <v>0</v>
      </c>
      <c r="BY22" s="16">
        <v>0</v>
      </c>
      <c r="BZ22" s="16">
        <v>0</v>
      </c>
      <c r="CA22" s="16">
        <v>0</v>
      </c>
      <c r="CB22" s="16">
        <v>0</v>
      </c>
      <c r="CC22" s="16">
        <v>0</v>
      </c>
      <c r="CD22" s="16">
        <v>0</v>
      </c>
      <c r="CE22" s="16">
        <v>0</v>
      </c>
      <c r="CF22" s="16">
        <v>0</v>
      </c>
      <c r="CG22" s="16">
        <v>0</v>
      </c>
    </row>
    <row r="23" spans="1:85">
      <c r="A23" s="14">
        <v>22</v>
      </c>
      <c r="B23" t="s">
        <v>117</v>
      </c>
      <c r="C23" t="s">
        <v>112</v>
      </c>
      <c r="D23" t="s">
        <v>21</v>
      </c>
      <c r="E23" s="14" t="s">
        <v>19</v>
      </c>
      <c r="F23" s="14" t="s">
        <v>204</v>
      </c>
      <c r="G23" s="14">
        <v>1</v>
      </c>
      <c r="H23" s="14">
        <v>1</v>
      </c>
      <c r="I23" s="14">
        <v>0</v>
      </c>
      <c r="J23" s="14">
        <v>0</v>
      </c>
      <c r="K23" s="14">
        <v>0</v>
      </c>
      <c r="L23" s="14">
        <v>1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6">
        <v>0</v>
      </c>
      <c r="W23" s="14">
        <v>0</v>
      </c>
      <c r="X23" s="14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1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4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16">
        <v>0</v>
      </c>
      <c r="AW23" s="16">
        <v>0</v>
      </c>
      <c r="AX23" s="16">
        <v>0</v>
      </c>
      <c r="AY23" s="16">
        <v>0</v>
      </c>
      <c r="AZ23" s="16">
        <v>0</v>
      </c>
      <c r="BA23" s="16">
        <v>0</v>
      </c>
      <c r="BB23" s="16">
        <v>0</v>
      </c>
      <c r="BC23" s="16">
        <v>0</v>
      </c>
      <c r="BD23" s="16">
        <v>0</v>
      </c>
      <c r="BE23" s="16">
        <v>0</v>
      </c>
      <c r="BF23" s="16">
        <v>0</v>
      </c>
      <c r="BG23" s="16">
        <v>0</v>
      </c>
      <c r="BH23" s="16">
        <v>0</v>
      </c>
      <c r="BI23" s="16">
        <v>0</v>
      </c>
      <c r="BJ23" s="16">
        <v>0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1</v>
      </c>
      <c r="BQ23" s="16">
        <v>0</v>
      </c>
      <c r="BR23" s="16">
        <v>0</v>
      </c>
      <c r="BS23" s="16">
        <v>0</v>
      </c>
      <c r="BT23" s="16">
        <v>0</v>
      </c>
      <c r="BU23" s="16">
        <v>0</v>
      </c>
      <c r="BV23" s="16">
        <v>0</v>
      </c>
      <c r="BW23" s="16">
        <v>0</v>
      </c>
      <c r="BX23" s="16">
        <v>0</v>
      </c>
      <c r="BY23" s="16">
        <v>0</v>
      </c>
      <c r="BZ23" s="16">
        <v>0</v>
      </c>
      <c r="CA23" s="16">
        <v>0</v>
      </c>
      <c r="CB23" s="16">
        <v>0</v>
      </c>
      <c r="CC23" s="16">
        <v>0</v>
      </c>
      <c r="CD23" s="16">
        <v>0</v>
      </c>
      <c r="CE23" s="16">
        <v>1</v>
      </c>
      <c r="CF23" s="16">
        <v>0</v>
      </c>
      <c r="CG23" s="16">
        <v>0</v>
      </c>
    </row>
    <row r="24" spans="1:85">
      <c r="A24" s="14">
        <v>23</v>
      </c>
      <c r="B24" t="s">
        <v>117</v>
      </c>
      <c r="C24" t="s">
        <v>93</v>
      </c>
      <c r="D24" t="s">
        <v>21</v>
      </c>
      <c r="E24" t="s">
        <v>32</v>
      </c>
      <c r="F24" t="s">
        <v>202</v>
      </c>
      <c r="G24" s="14">
        <v>1</v>
      </c>
      <c r="H24" s="14">
        <v>1</v>
      </c>
      <c r="I24" s="14">
        <v>0</v>
      </c>
      <c r="J24" s="14">
        <v>0</v>
      </c>
      <c r="K24" s="14">
        <v>0</v>
      </c>
      <c r="L24" s="14">
        <v>1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1</v>
      </c>
      <c r="V24" s="16">
        <v>0</v>
      </c>
      <c r="W24" s="14">
        <v>0</v>
      </c>
      <c r="X24" s="14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4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6">
        <v>0</v>
      </c>
      <c r="CF24" s="16">
        <v>0</v>
      </c>
      <c r="CG24" s="16">
        <v>0</v>
      </c>
    </row>
    <row r="25" spans="1:85">
      <c r="A25" s="14">
        <v>24</v>
      </c>
      <c r="B25" t="s">
        <v>117</v>
      </c>
      <c r="C25" t="s">
        <v>97</v>
      </c>
      <c r="D25" t="s">
        <v>88</v>
      </c>
      <c r="E25" t="s">
        <v>32</v>
      </c>
      <c r="F25" s="14" t="s">
        <v>204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6">
        <v>0</v>
      </c>
      <c r="W25" s="14">
        <v>0</v>
      </c>
      <c r="X25" s="14">
        <v>0</v>
      </c>
      <c r="Y25" s="16">
        <v>1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1</v>
      </c>
      <c r="AL25" s="16">
        <v>0</v>
      </c>
      <c r="AM25" s="16">
        <v>0</v>
      </c>
      <c r="AN25" s="16">
        <v>0</v>
      </c>
      <c r="AO25" s="14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1</v>
      </c>
      <c r="BP25" s="16">
        <v>0</v>
      </c>
      <c r="BQ25" s="16">
        <v>0</v>
      </c>
      <c r="BR25" s="16">
        <v>0</v>
      </c>
      <c r="BS25" s="16">
        <v>0</v>
      </c>
      <c r="BT25" s="16">
        <v>0</v>
      </c>
      <c r="BU25" s="16">
        <v>0</v>
      </c>
      <c r="BV25" s="16">
        <v>0</v>
      </c>
      <c r="BW25" s="16">
        <v>0</v>
      </c>
      <c r="BX25" s="16">
        <v>0</v>
      </c>
      <c r="BY25" s="16">
        <v>0</v>
      </c>
      <c r="BZ25" s="16">
        <v>0</v>
      </c>
      <c r="CA25" s="16">
        <v>0</v>
      </c>
      <c r="CB25" s="16">
        <v>0</v>
      </c>
      <c r="CC25" s="16">
        <v>0</v>
      </c>
      <c r="CD25" s="16">
        <v>0</v>
      </c>
      <c r="CE25" s="16">
        <v>0</v>
      </c>
      <c r="CF25" s="16">
        <v>0</v>
      </c>
      <c r="CG25" s="16">
        <v>0</v>
      </c>
    </row>
    <row r="26" spans="1:85">
      <c r="A26" s="14">
        <v>25</v>
      </c>
      <c r="B26" t="s">
        <v>117</v>
      </c>
      <c r="C26" t="s">
        <v>93</v>
      </c>
      <c r="D26" t="s">
        <v>118</v>
      </c>
      <c r="E26" s="14" t="s">
        <v>19</v>
      </c>
      <c r="F26" t="s">
        <v>202</v>
      </c>
      <c r="G26" s="14">
        <v>1</v>
      </c>
      <c r="H26" s="14">
        <v>1</v>
      </c>
      <c r="I26" s="14">
        <v>1</v>
      </c>
      <c r="J26" s="14">
        <v>0</v>
      </c>
      <c r="K26" s="14">
        <v>0</v>
      </c>
      <c r="L26" s="14">
        <v>1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6">
        <v>0</v>
      </c>
      <c r="W26" s="14">
        <v>0</v>
      </c>
      <c r="X26" s="14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1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4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  <c r="BC26" s="16">
        <v>0</v>
      </c>
      <c r="BD26" s="16">
        <v>0</v>
      </c>
      <c r="BE26" s="16">
        <v>0</v>
      </c>
      <c r="BF26" s="16">
        <v>0</v>
      </c>
      <c r="BG26" s="16">
        <v>0</v>
      </c>
      <c r="BH26" s="16">
        <v>0</v>
      </c>
      <c r="BI26" s="16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0</v>
      </c>
      <c r="BU26" s="16">
        <v>0</v>
      </c>
      <c r="BV26" s="16">
        <v>0</v>
      </c>
      <c r="BW26" s="16">
        <v>0</v>
      </c>
      <c r="BX26" s="16">
        <v>0</v>
      </c>
      <c r="BY26" s="16">
        <v>0</v>
      </c>
      <c r="BZ26" s="16">
        <v>0</v>
      </c>
      <c r="CA26" s="16">
        <v>0</v>
      </c>
      <c r="CB26" s="16">
        <v>0</v>
      </c>
      <c r="CC26" s="16">
        <v>0</v>
      </c>
      <c r="CD26" s="16">
        <v>0</v>
      </c>
      <c r="CE26" s="16">
        <v>0</v>
      </c>
      <c r="CF26" s="16">
        <v>0</v>
      </c>
      <c r="CG26" s="16">
        <v>0</v>
      </c>
    </row>
    <row r="27" spans="1:85">
      <c r="A27" s="14">
        <v>26</v>
      </c>
      <c r="B27" t="s">
        <v>117</v>
      </c>
      <c r="C27" t="s">
        <v>93</v>
      </c>
      <c r="D27" t="s">
        <v>206</v>
      </c>
      <c r="E27" t="s">
        <v>32</v>
      </c>
      <c r="F27" t="s">
        <v>97</v>
      </c>
      <c r="G27" s="14">
        <v>0</v>
      </c>
      <c r="H27" s="14">
        <v>1</v>
      </c>
      <c r="I27" s="14">
        <v>1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6">
        <v>0</v>
      </c>
      <c r="W27" s="14">
        <v>0</v>
      </c>
      <c r="X27" s="14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4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6">
        <v>0</v>
      </c>
      <c r="CF27" s="16">
        <v>0</v>
      </c>
      <c r="CG27" s="16">
        <v>0</v>
      </c>
    </row>
    <row r="28" spans="1:85">
      <c r="A28" s="14">
        <v>27</v>
      </c>
      <c r="B28" t="s">
        <v>117</v>
      </c>
      <c r="C28" t="s">
        <v>93</v>
      </c>
      <c r="D28" t="s">
        <v>21</v>
      </c>
      <c r="E28" t="s">
        <v>32</v>
      </c>
      <c r="F28" t="s">
        <v>202</v>
      </c>
      <c r="G28" s="14">
        <v>1</v>
      </c>
      <c r="H28" s="14">
        <v>1</v>
      </c>
      <c r="I28" s="14">
        <v>0</v>
      </c>
      <c r="J28" s="14">
        <v>0</v>
      </c>
      <c r="K28" s="14">
        <v>0</v>
      </c>
      <c r="L28" s="14">
        <v>0</v>
      </c>
      <c r="M28" s="14">
        <v>1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6">
        <v>1</v>
      </c>
      <c r="W28" s="14">
        <v>0</v>
      </c>
      <c r="X28" s="14">
        <v>0</v>
      </c>
      <c r="Y28" s="16">
        <v>0</v>
      </c>
      <c r="Z28" s="16">
        <v>1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4">
        <v>1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0</v>
      </c>
      <c r="BI28" s="16">
        <v>0</v>
      </c>
      <c r="BJ28" s="16">
        <v>0</v>
      </c>
      <c r="BK28" s="16">
        <v>0</v>
      </c>
      <c r="BL28" s="16">
        <v>0</v>
      </c>
      <c r="BM28" s="16">
        <v>0</v>
      </c>
      <c r="BN28" s="16">
        <v>0</v>
      </c>
      <c r="BO28" s="16">
        <v>0</v>
      </c>
      <c r="BP28" s="16">
        <v>0</v>
      </c>
      <c r="BQ28" s="16">
        <v>0</v>
      </c>
      <c r="BR28" s="16">
        <v>0</v>
      </c>
      <c r="BS28" s="16">
        <v>0</v>
      </c>
      <c r="BT28" s="16">
        <v>0</v>
      </c>
      <c r="BU28" s="16">
        <v>0</v>
      </c>
      <c r="BV28" s="16">
        <v>0</v>
      </c>
      <c r="BW28" s="16">
        <v>0</v>
      </c>
      <c r="BX28" s="16">
        <v>0</v>
      </c>
      <c r="BY28" s="16">
        <v>0</v>
      </c>
      <c r="BZ28" s="16">
        <v>0</v>
      </c>
      <c r="CA28" s="16">
        <v>0</v>
      </c>
      <c r="CB28" s="16">
        <v>0</v>
      </c>
      <c r="CC28" s="16">
        <v>0</v>
      </c>
      <c r="CD28" s="16">
        <v>0</v>
      </c>
      <c r="CE28" s="16">
        <v>0</v>
      </c>
      <c r="CF28" s="16">
        <v>0</v>
      </c>
      <c r="CG28" s="16">
        <v>0</v>
      </c>
    </row>
    <row r="29" spans="1:85">
      <c r="A29" s="14">
        <v>28</v>
      </c>
      <c r="B29" t="s">
        <v>117</v>
      </c>
      <c r="C29" t="s">
        <v>112</v>
      </c>
      <c r="D29" t="s">
        <v>21</v>
      </c>
      <c r="E29" t="s">
        <v>32</v>
      </c>
      <c r="F29" s="14" t="s">
        <v>204</v>
      </c>
      <c r="G29" s="14">
        <v>1</v>
      </c>
      <c r="H29" s="14">
        <v>1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1</v>
      </c>
      <c r="O29" s="14">
        <v>0</v>
      </c>
      <c r="P29" s="14">
        <v>1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6">
        <v>0</v>
      </c>
      <c r="W29" s="14">
        <v>0</v>
      </c>
      <c r="X29" s="14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4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0</v>
      </c>
      <c r="BG29" s="16">
        <v>0</v>
      </c>
      <c r="BH29" s="16">
        <v>0</v>
      </c>
      <c r="BI29" s="16">
        <v>0</v>
      </c>
      <c r="BJ29" s="16">
        <v>0</v>
      </c>
      <c r="BK29" s="16">
        <v>0</v>
      </c>
      <c r="BL29" s="16">
        <v>0</v>
      </c>
      <c r="BM29" s="16">
        <v>0</v>
      </c>
      <c r="BN29" s="16">
        <v>1</v>
      </c>
      <c r="BO29" s="16">
        <v>0</v>
      </c>
      <c r="BP29" s="16">
        <v>0</v>
      </c>
      <c r="BQ29" s="16">
        <v>0</v>
      </c>
      <c r="BR29" s="16">
        <v>0</v>
      </c>
      <c r="BS29" s="16">
        <v>1</v>
      </c>
      <c r="BT29" s="16">
        <v>0</v>
      </c>
      <c r="BU29" s="16">
        <v>0</v>
      </c>
      <c r="BV29" s="16">
        <v>0</v>
      </c>
      <c r="BW29" s="16">
        <v>0</v>
      </c>
      <c r="BX29" s="16">
        <v>0</v>
      </c>
      <c r="BY29" s="16">
        <v>0</v>
      </c>
      <c r="BZ29" s="16">
        <v>0</v>
      </c>
      <c r="CA29" s="16">
        <v>0</v>
      </c>
      <c r="CB29" s="16">
        <v>0</v>
      </c>
      <c r="CC29" s="16">
        <v>0</v>
      </c>
      <c r="CD29" s="16">
        <v>0</v>
      </c>
      <c r="CE29" s="16">
        <v>0</v>
      </c>
      <c r="CF29" s="16">
        <v>0</v>
      </c>
      <c r="CG29" s="16">
        <v>0</v>
      </c>
    </row>
    <row r="30" spans="1:85">
      <c r="A30" s="14">
        <v>29</v>
      </c>
      <c r="B30" t="s">
        <v>117</v>
      </c>
      <c r="C30" t="s">
        <v>112</v>
      </c>
      <c r="D30" t="s">
        <v>21</v>
      </c>
      <c r="E30" t="s">
        <v>32</v>
      </c>
      <c r="F30" t="s">
        <v>202</v>
      </c>
      <c r="G30" s="14">
        <v>1</v>
      </c>
      <c r="H30" s="14">
        <v>0</v>
      </c>
      <c r="I30" s="14">
        <v>0</v>
      </c>
      <c r="J30" s="14">
        <v>1</v>
      </c>
      <c r="K30" s="14">
        <v>0</v>
      </c>
      <c r="L30" s="14">
        <v>0</v>
      </c>
      <c r="M30" s="14">
        <v>0</v>
      </c>
      <c r="N30" s="14">
        <v>1</v>
      </c>
      <c r="O30" s="14">
        <v>0</v>
      </c>
      <c r="P30" s="14">
        <v>0</v>
      </c>
      <c r="Q30" s="14">
        <v>1</v>
      </c>
      <c r="R30" s="14">
        <v>0</v>
      </c>
      <c r="S30" s="14">
        <v>0</v>
      </c>
      <c r="T30" s="14">
        <v>0</v>
      </c>
      <c r="U30" s="14">
        <v>0</v>
      </c>
      <c r="V30" s="16">
        <v>0</v>
      </c>
      <c r="W30" s="14">
        <v>0</v>
      </c>
      <c r="X30" s="14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4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1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1</v>
      </c>
      <c r="CA30" s="16">
        <v>0</v>
      </c>
      <c r="CB30" s="16">
        <v>0</v>
      </c>
      <c r="CC30" s="16">
        <v>0</v>
      </c>
      <c r="CD30" s="16">
        <v>0</v>
      </c>
      <c r="CE30" s="16">
        <v>0</v>
      </c>
      <c r="CF30" s="16">
        <v>0</v>
      </c>
      <c r="CG30" s="16">
        <v>0</v>
      </c>
    </row>
    <row r="31" spans="1:85">
      <c r="A31" s="14">
        <v>30</v>
      </c>
      <c r="B31" t="s">
        <v>117</v>
      </c>
      <c r="C31" t="s">
        <v>99</v>
      </c>
      <c r="D31" t="s">
        <v>21</v>
      </c>
      <c r="E31" t="s">
        <v>32</v>
      </c>
      <c r="F31" s="14" t="s">
        <v>204</v>
      </c>
      <c r="G31" s="14">
        <v>1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6">
        <v>0</v>
      </c>
      <c r="W31" s="14">
        <v>0</v>
      </c>
      <c r="X31" s="14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4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1</v>
      </c>
      <c r="BF31" s="16">
        <v>0</v>
      </c>
      <c r="BG31" s="16">
        <v>0</v>
      </c>
      <c r="BH31" s="16">
        <v>1</v>
      </c>
      <c r="BI31" s="16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0</v>
      </c>
      <c r="BT31" s="16">
        <v>0</v>
      </c>
      <c r="BU31" s="16">
        <v>0</v>
      </c>
      <c r="BV31" s="16">
        <v>0</v>
      </c>
      <c r="BW31" s="16">
        <v>0</v>
      </c>
      <c r="BX31" s="16">
        <v>0</v>
      </c>
      <c r="BY31" s="16">
        <v>0</v>
      </c>
      <c r="BZ31" s="16">
        <v>0</v>
      </c>
      <c r="CA31" s="16">
        <v>0</v>
      </c>
      <c r="CB31" s="16">
        <v>0</v>
      </c>
      <c r="CC31" s="16">
        <v>0</v>
      </c>
      <c r="CD31" s="16">
        <v>0</v>
      </c>
      <c r="CE31" s="16">
        <v>0</v>
      </c>
      <c r="CF31" s="16">
        <v>0</v>
      </c>
      <c r="CG31" s="16">
        <v>0</v>
      </c>
    </row>
    <row r="32" spans="1:85">
      <c r="A32" s="14">
        <v>31</v>
      </c>
      <c r="B32" t="s">
        <v>117</v>
      </c>
      <c r="C32" t="s">
        <v>97</v>
      </c>
      <c r="D32" t="s">
        <v>21</v>
      </c>
      <c r="E32" t="s">
        <v>32</v>
      </c>
      <c r="F32" s="14" t="s">
        <v>204</v>
      </c>
      <c r="G32" s="14">
        <v>1</v>
      </c>
      <c r="H32" s="14">
        <v>1</v>
      </c>
      <c r="I32" s="14">
        <v>0</v>
      </c>
      <c r="J32" s="14">
        <v>1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1</v>
      </c>
      <c r="R32" s="14">
        <v>1</v>
      </c>
      <c r="S32" s="14">
        <v>0</v>
      </c>
      <c r="T32" s="14">
        <v>0</v>
      </c>
      <c r="U32" s="14">
        <v>0</v>
      </c>
      <c r="V32" s="16">
        <v>0</v>
      </c>
      <c r="W32" s="14">
        <v>0</v>
      </c>
      <c r="X32" s="14">
        <v>0</v>
      </c>
      <c r="Y32" s="16">
        <v>0</v>
      </c>
      <c r="Z32" s="16">
        <v>0</v>
      </c>
      <c r="AA32" s="16">
        <v>0</v>
      </c>
      <c r="AB32" s="16">
        <v>1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4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6">
        <v>0</v>
      </c>
      <c r="BC32" s="16">
        <v>0</v>
      </c>
      <c r="BD32" s="16">
        <v>0</v>
      </c>
      <c r="BE32" s="16">
        <v>0</v>
      </c>
      <c r="BF32" s="16">
        <v>0</v>
      </c>
      <c r="BG32" s="16">
        <v>0</v>
      </c>
      <c r="BH32" s="16">
        <v>0</v>
      </c>
      <c r="BI32" s="16">
        <v>0</v>
      </c>
      <c r="BJ32" s="16">
        <v>0</v>
      </c>
      <c r="BK32" s="16">
        <v>0</v>
      </c>
      <c r="BL32" s="16">
        <v>0</v>
      </c>
      <c r="BM32" s="16">
        <v>0</v>
      </c>
      <c r="BN32" s="16">
        <v>0</v>
      </c>
      <c r="BO32" s="16">
        <v>0</v>
      </c>
      <c r="BP32" s="16">
        <v>0</v>
      </c>
      <c r="BQ32" s="16">
        <v>0</v>
      </c>
      <c r="BR32" s="16">
        <v>0</v>
      </c>
      <c r="BS32" s="16">
        <v>0</v>
      </c>
      <c r="BT32" s="16">
        <v>0</v>
      </c>
      <c r="BU32" s="16">
        <v>0</v>
      </c>
      <c r="BV32" s="16">
        <v>0</v>
      </c>
      <c r="BW32" s="16">
        <v>0</v>
      </c>
      <c r="BX32" s="16">
        <v>0</v>
      </c>
      <c r="BY32" s="16">
        <v>0</v>
      </c>
      <c r="BZ32" s="16">
        <v>0</v>
      </c>
      <c r="CA32" s="16">
        <v>0</v>
      </c>
      <c r="CB32" s="16">
        <v>0</v>
      </c>
      <c r="CC32" s="16">
        <v>0</v>
      </c>
      <c r="CD32" s="16">
        <v>0</v>
      </c>
      <c r="CE32" s="16">
        <v>0</v>
      </c>
      <c r="CF32" s="16">
        <v>0</v>
      </c>
      <c r="CG32" s="16">
        <v>0</v>
      </c>
    </row>
    <row r="33" spans="1:85">
      <c r="A33" s="14">
        <v>32</v>
      </c>
      <c r="B33" t="s">
        <v>117</v>
      </c>
      <c r="C33" t="s">
        <v>99</v>
      </c>
      <c r="D33" t="s">
        <v>21</v>
      </c>
      <c r="E33" t="s">
        <v>32</v>
      </c>
      <c r="F33" t="s">
        <v>202</v>
      </c>
      <c r="G33" s="14">
        <v>0</v>
      </c>
      <c r="H33" s="14">
        <v>1</v>
      </c>
      <c r="I33" s="14">
        <v>0</v>
      </c>
      <c r="J33" s="14">
        <v>1</v>
      </c>
      <c r="K33" s="14">
        <v>0</v>
      </c>
      <c r="L33" s="14">
        <v>0</v>
      </c>
      <c r="M33" s="14">
        <v>1</v>
      </c>
      <c r="N33" s="14">
        <v>0</v>
      </c>
      <c r="O33" s="14">
        <v>0</v>
      </c>
      <c r="P33" s="14">
        <v>0</v>
      </c>
      <c r="Q33" s="14">
        <v>1</v>
      </c>
      <c r="R33" s="14">
        <v>0</v>
      </c>
      <c r="S33" s="14">
        <v>0</v>
      </c>
      <c r="T33" s="14">
        <v>0</v>
      </c>
      <c r="U33" s="14">
        <v>0</v>
      </c>
      <c r="V33" s="16">
        <v>0</v>
      </c>
      <c r="W33" s="14">
        <v>0</v>
      </c>
      <c r="X33" s="14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4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6">
        <v>0</v>
      </c>
      <c r="CF33" s="16">
        <v>0</v>
      </c>
      <c r="CG33" s="16">
        <v>0</v>
      </c>
    </row>
    <row r="34" spans="1:85">
      <c r="A34" s="14">
        <v>33</v>
      </c>
      <c r="B34" t="s">
        <v>117</v>
      </c>
      <c r="C34" t="s">
        <v>93</v>
      </c>
      <c r="D34" t="s">
        <v>52</v>
      </c>
      <c r="E34" t="s">
        <v>32</v>
      </c>
      <c r="F34" s="14" t="s">
        <v>204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1</v>
      </c>
      <c r="R34" s="14">
        <v>0</v>
      </c>
      <c r="S34" s="14">
        <v>0</v>
      </c>
      <c r="T34" s="14">
        <v>0</v>
      </c>
      <c r="U34" s="14">
        <v>0</v>
      </c>
      <c r="V34" s="16">
        <v>1</v>
      </c>
      <c r="W34" s="14">
        <v>0</v>
      </c>
      <c r="X34" s="14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4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0</v>
      </c>
      <c r="BF34" s="16">
        <v>0</v>
      </c>
      <c r="BG34" s="16">
        <v>0</v>
      </c>
      <c r="BH34" s="16">
        <v>0</v>
      </c>
      <c r="BI34" s="16">
        <v>0</v>
      </c>
      <c r="BJ34" s="16">
        <v>0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  <c r="BP34" s="16">
        <v>0</v>
      </c>
      <c r="BQ34" s="16">
        <v>0</v>
      </c>
      <c r="BR34" s="16">
        <v>0</v>
      </c>
      <c r="BS34" s="16">
        <v>0</v>
      </c>
      <c r="BT34" s="16">
        <v>0</v>
      </c>
      <c r="BU34" s="16">
        <v>0</v>
      </c>
      <c r="BV34" s="16">
        <v>0</v>
      </c>
      <c r="BW34" s="16">
        <v>0</v>
      </c>
      <c r="BX34" s="16">
        <v>0</v>
      </c>
      <c r="BY34" s="16">
        <v>0</v>
      </c>
      <c r="BZ34" s="16">
        <v>0</v>
      </c>
      <c r="CA34" s="16">
        <v>0</v>
      </c>
      <c r="CB34" s="16">
        <v>0</v>
      </c>
      <c r="CC34" s="16">
        <v>0</v>
      </c>
      <c r="CD34" s="16">
        <v>0</v>
      </c>
      <c r="CE34" s="16">
        <v>0</v>
      </c>
      <c r="CF34" s="16">
        <v>0</v>
      </c>
      <c r="CG34" s="16">
        <v>0</v>
      </c>
    </row>
    <row r="35" spans="1:85">
      <c r="A35" s="14">
        <v>34</v>
      </c>
      <c r="B35" t="s">
        <v>117</v>
      </c>
      <c r="C35" t="s">
        <v>112</v>
      </c>
      <c r="D35" t="s">
        <v>21</v>
      </c>
      <c r="E35" t="s">
        <v>32</v>
      </c>
      <c r="F35" t="s">
        <v>202</v>
      </c>
      <c r="G35" s="14">
        <v>1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6">
        <v>1</v>
      </c>
      <c r="W35" s="14">
        <v>0</v>
      </c>
      <c r="X35" s="14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4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6">
        <v>0</v>
      </c>
      <c r="BC35" s="16">
        <v>0</v>
      </c>
      <c r="BD35" s="16">
        <v>0</v>
      </c>
      <c r="BE35" s="16">
        <v>0</v>
      </c>
      <c r="BF35" s="16">
        <v>0</v>
      </c>
      <c r="BG35" s="16">
        <v>0</v>
      </c>
      <c r="BH35" s="16">
        <v>0</v>
      </c>
      <c r="BI35" s="16">
        <v>0</v>
      </c>
      <c r="BJ35" s="16">
        <v>0</v>
      </c>
      <c r="BK35" s="16">
        <v>0</v>
      </c>
      <c r="BL35" s="16">
        <v>0</v>
      </c>
      <c r="BM35" s="16">
        <v>0</v>
      </c>
      <c r="BN35" s="16">
        <v>0</v>
      </c>
      <c r="BO35" s="16">
        <v>0</v>
      </c>
      <c r="BP35" s="16">
        <v>0</v>
      </c>
      <c r="BQ35" s="16">
        <v>0</v>
      </c>
      <c r="BR35" s="16">
        <v>0</v>
      </c>
      <c r="BS35" s="16">
        <v>0</v>
      </c>
      <c r="BT35" s="16">
        <v>0</v>
      </c>
      <c r="BU35" s="16">
        <v>0</v>
      </c>
      <c r="BV35" s="16">
        <v>0</v>
      </c>
      <c r="BW35" s="16">
        <v>0</v>
      </c>
      <c r="BX35" s="16">
        <v>0</v>
      </c>
      <c r="BY35" s="16">
        <v>0</v>
      </c>
      <c r="BZ35" s="16">
        <v>0</v>
      </c>
      <c r="CA35" s="16">
        <v>0</v>
      </c>
      <c r="CB35" s="16">
        <v>0</v>
      </c>
      <c r="CC35" s="16">
        <v>0</v>
      </c>
      <c r="CD35" s="16">
        <v>0</v>
      </c>
      <c r="CE35" s="16">
        <v>0</v>
      </c>
      <c r="CF35" s="16">
        <v>0</v>
      </c>
      <c r="CG35" s="16">
        <v>0</v>
      </c>
    </row>
    <row r="36" spans="1:85">
      <c r="A36" s="14">
        <v>35</v>
      </c>
      <c r="B36" t="s">
        <v>117</v>
      </c>
      <c r="C36" t="s">
        <v>112</v>
      </c>
      <c r="D36" t="s">
        <v>21</v>
      </c>
      <c r="E36" s="14" t="s">
        <v>19</v>
      </c>
      <c r="F36" t="s">
        <v>202</v>
      </c>
      <c r="G36" s="14">
        <v>1</v>
      </c>
      <c r="H36" s="14">
        <v>0</v>
      </c>
      <c r="I36" s="14">
        <v>1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1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6">
        <v>0</v>
      </c>
      <c r="W36" s="14">
        <v>0</v>
      </c>
      <c r="X36" s="14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4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6">
        <v>0</v>
      </c>
      <c r="CF36" s="16">
        <v>0</v>
      </c>
      <c r="CG36" s="16">
        <v>0</v>
      </c>
    </row>
    <row r="37" spans="1:85">
      <c r="A37" s="14">
        <v>36</v>
      </c>
      <c r="B37" t="s">
        <v>117</v>
      </c>
      <c r="C37" t="s">
        <v>112</v>
      </c>
      <c r="D37" t="s">
        <v>21</v>
      </c>
      <c r="E37" t="s">
        <v>32</v>
      </c>
      <c r="F37" s="14" t="s">
        <v>204</v>
      </c>
      <c r="G37" s="14">
        <v>1</v>
      </c>
      <c r="H37" s="14">
        <v>0</v>
      </c>
      <c r="I37" s="14">
        <v>1</v>
      </c>
      <c r="J37" s="14">
        <v>0</v>
      </c>
      <c r="K37" s="14">
        <v>1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6">
        <v>0</v>
      </c>
      <c r="W37" s="14">
        <v>0</v>
      </c>
      <c r="X37" s="14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1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4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</v>
      </c>
      <c r="BE37" s="16">
        <v>0</v>
      </c>
      <c r="BF37" s="16">
        <v>0</v>
      </c>
      <c r="BG37" s="16">
        <v>0</v>
      </c>
      <c r="BH37" s="16">
        <v>0</v>
      </c>
      <c r="BI37" s="16">
        <v>0</v>
      </c>
      <c r="BJ37" s="16">
        <v>0</v>
      </c>
      <c r="BK37" s="16">
        <v>0</v>
      </c>
      <c r="BL37" s="16">
        <v>0</v>
      </c>
      <c r="BM37" s="16">
        <v>0</v>
      </c>
      <c r="BN37" s="16">
        <v>0</v>
      </c>
      <c r="BO37" s="16">
        <v>0</v>
      </c>
      <c r="BP37" s="16">
        <v>0</v>
      </c>
      <c r="BQ37" s="16">
        <v>0</v>
      </c>
      <c r="BR37" s="16">
        <v>0</v>
      </c>
      <c r="BS37" s="16">
        <v>0</v>
      </c>
      <c r="BT37" s="16">
        <v>0</v>
      </c>
      <c r="BU37" s="16">
        <v>1</v>
      </c>
      <c r="BV37" s="16">
        <v>0</v>
      </c>
      <c r="BW37" s="16">
        <v>0</v>
      </c>
      <c r="BX37" s="16">
        <v>1</v>
      </c>
      <c r="BY37" s="16">
        <v>0</v>
      </c>
      <c r="BZ37" s="16">
        <v>0</v>
      </c>
      <c r="CA37" s="16">
        <v>0</v>
      </c>
      <c r="CB37" s="16">
        <v>0</v>
      </c>
      <c r="CC37" s="16">
        <v>0</v>
      </c>
      <c r="CD37" s="16">
        <v>0</v>
      </c>
      <c r="CE37" s="16">
        <v>0</v>
      </c>
      <c r="CF37" s="16">
        <v>0</v>
      </c>
      <c r="CG37" s="16">
        <v>0</v>
      </c>
    </row>
    <row r="38" spans="1:85">
      <c r="A38" s="14">
        <v>37</v>
      </c>
      <c r="B38" t="s">
        <v>117</v>
      </c>
      <c r="C38" t="s">
        <v>93</v>
      </c>
      <c r="D38" t="s">
        <v>219</v>
      </c>
      <c r="E38" t="s">
        <v>32</v>
      </c>
      <c r="F38" t="s">
        <v>97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1</v>
      </c>
      <c r="U38" s="14">
        <v>0</v>
      </c>
      <c r="V38" s="16">
        <v>0</v>
      </c>
      <c r="W38" s="14">
        <v>0</v>
      </c>
      <c r="X38" s="14">
        <v>0</v>
      </c>
      <c r="Y38" s="16">
        <v>0</v>
      </c>
      <c r="Z38" s="16">
        <v>0</v>
      </c>
      <c r="AA38" s="16">
        <v>1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1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4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0</v>
      </c>
      <c r="BF38" s="16">
        <v>0</v>
      </c>
      <c r="BG38" s="16">
        <v>0</v>
      </c>
      <c r="BH38" s="16">
        <v>0</v>
      </c>
      <c r="BI38" s="16">
        <v>0</v>
      </c>
      <c r="BJ38" s="16">
        <v>0</v>
      </c>
      <c r="BK38" s="16">
        <v>0</v>
      </c>
      <c r="BL38" s="16">
        <v>0</v>
      </c>
      <c r="BM38" s="16">
        <v>0</v>
      </c>
      <c r="BN38" s="16">
        <v>0</v>
      </c>
      <c r="BO38" s="16">
        <v>0</v>
      </c>
      <c r="BP38" s="16">
        <v>0</v>
      </c>
      <c r="BQ38" s="16">
        <v>0</v>
      </c>
      <c r="BR38" s="16">
        <v>0</v>
      </c>
      <c r="BS38" s="16">
        <v>0</v>
      </c>
      <c r="BT38" s="16">
        <v>0</v>
      </c>
      <c r="BU38" s="16">
        <v>0</v>
      </c>
      <c r="BV38" s="16">
        <v>0</v>
      </c>
      <c r="BW38" s="16">
        <v>0</v>
      </c>
      <c r="BX38" s="16">
        <v>0</v>
      </c>
      <c r="BY38" s="16">
        <v>0</v>
      </c>
      <c r="BZ38" s="16">
        <v>0</v>
      </c>
      <c r="CA38" s="16">
        <v>0</v>
      </c>
      <c r="CB38" s="16">
        <v>0</v>
      </c>
      <c r="CC38" s="16">
        <v>0</v>
      </c>
      <c r="CD38" s="16">
        <v>0</v>
      </c>
      <c r="CE38" s="16">
        <v>0</v>
      </c>
      <c r="CF38" s="16">
        <v>0</v>
      </c>
      <c r="CG38" s="16">
        <v>0</v>
      </c>
    </row>
    <row r="39" spans="1:85">
      <c r="A39" s="14">
        <v>38</v>
      </c>
      <c r="B39" t="s">
        <v>117</v>
      </c>
      <c r="C39" t="s">
        <v>97</v>
      </c>
      <c r="D39" t="s">
        <v>52</v>
      </c>
      <c r="E39" t="s">
        <v>32</v>
      </c>
      <c r="F39" t="s">
        <v>202</v>
      </c>
      <c r="G39" s="14">
        <v>1</v>
      </c>
      <c r="H39" s="14">
        <v>1</v>
      </c>
      <c r="I39" s="14">
        <v>0</v>
      </c>
      <c r="J39" s="14">
        <v>1</v>
      </c>
      <c r="K39" s="14">
        <v>0</v>
      </c>
      <c r="L39" s="14">
        <v>0</v>
      </c>
      <c r="M39" s="14">
        <v>1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6">
        <v>0</v>
      </c>
      <c r="W39" s="14">
        <v>0</v>
      </c>
      <c r="X39" s="14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4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6">
        <v>0</v>
      </c>
      <c r="CF39" s="16">
        <v>0</v>
      </c>
      <c r="CG39" s="16">
        <v>0</v>
      </c>
    </row>
    <row r="40" spans="1:85">
      <c r="A40" s="14">
        <v>39</v>
      </c>
      <c r="B40" t="s">
        <v>117</v>
      </c>
      <c r="C40" t="s">
        <v>93</v>
      </c>
      <c r="D40" t="s">
        <v>119</v>
      </c>
      <c r="E40" s="14" t="s">
        <v>19</v>
      </c>
      <c r="F40" t="s">
        <v>202</v>
      </c>
      <c r="G40" s="14">
        <v>0</v>
      </c>
      <c r="H40" s="14">
        <v>1</v>
      </c>
      <c r="I40" s="14">
        <v>0</v>
      </c>
      <c r="J40" s="14">
        <v>0</v>
      </c>
      <c r="K40" s="14">
        <v>1</v>
      </c>
      <c r="L40" s="14">
        <v>0</v>
      </c>
      <c r="M40" s="14">
        <v>1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6">
        <v>0</v>
      </c>
      <c r="W40" s="14">
        <v>0</v>
      </c>
      <c r="X40" s="14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1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4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6">
        <v>0</v>
      </c>
      <c r="BT40" s="16">
        <v>0</v>
      </c>
      <c r="BU40" s="16">
        <v>0</v>
      </c>
      <c r="BV40" s="16">
        <v>0</v>
      </c>
      <c r="BW40" s="16">
        <v>0</v>
      </c>
      <c r="BX40" s="16">
        <v>0</v>
      </c>
      <c r="BY40" s="16">
        <v>0</v>
      </c>
      <c r="BZ40" s="16">
        <v>0</v>
      </c>
      <c r="CA40" s="16">
        <v>0</v>
      </c>
      <c r="CB40" s="16">
        <v>0</v>
      </c>
      <c r="CC40" s="16">
        <v>0</v>
      </c>
      <c r="CD40" s="16">
        <v>0</v>
      </c>
      <c r="CE40" s="16">
        <v>0</v>
      </c>
      <c r="CF40" s="16">
        <v>0</v>
      </c>
      <c r="CG40" s="16">
        <v>0</v>
      </c>
    </row>
    <row r="41" spans="1:85">
      <c r="A41" s="14">
        <v>40</v>
      </c>
      <c r="B41" t="s">
        <v>117</v>
      </c>
      <c r="C41" t="s">
        <v>99</v>
      </c>
      <c r="D41" t="s">
        <v>52</v>
      </c>
      <c r="E41" t="s">
        <v>32</v>
      </c>
      <c r="F41" t="s">
        <v>202</v>
      </c>
      <c r="G41" s="14">
        <v>1</v>
      </c>
      <c r="H41" s="14">
        <v>1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6">
        <v>0</v>
      </c>
      <c r="W41" s="14">
        <v>0</v>
      </c>
      <c r="X41" s="14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1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4">
        <v>0</v>
      </c>
      <c r="AP41" s="16">
        <v>0</v>
      </c>
      <c r="AQ41" s="16">
        <v>0</v>
      </c>
      <c r="AR41" s="16">
        <v>0</v>
      </c>
      <c r="AS41" s="16">
        <v>0</v>
      </c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0</v>
      </c>
      <c r="AZ41" s="16">
        <v>0</v>
      </c>
      <c r="BA41" s="16">
        <v>0</v>
      </c>
      <c r="BB41" s="16">
        <v>0</v>
      </c>
      <c r="BC41" s="16">
        <v>0</v>
      </c>
      <c r="BD41" s="16">
        <v>0</v>
      </c>
      <c r="BE41" s="16">
        <v>0</v>
      </c>
      <c r="BF41" s="16">
        <v>0</v>
      </c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  <c r="BR41" s="16">
        <v>0</v>
      </c>
      <c r="BS41" s="16">
        <v>0</v>
      </c>
      <c r="BT41" s="16">
        <v>0</v>
      </c>
      <c r="BU41" s="16">
        <v>0</v>
      </c>
      <c r="BV41" s="16">
        <v>0</v>
      </c>
      <c r="BW41" s="16">
        <v>0</v>
      </c>
      <c r="BX41" s="16">
        <v>0</v>
      </c>
      <c r="BY41" s="16">
        <v>0</v>
      </c>
      <c r="BZ41" s="16">
        <v>0</v>
      </c>
      <c r="CA41" s="16">
        <v>0</v>
      </c>
      <c r="CB41" s="16">
        <v>0</v>
      </c>
      <c r="CC41" s="16">
        <v>0</v>
      </c>
      <c r="CD41" s="16">
        <v>0</v>
      </c>
      <c r="CE41" s="16">
        <v>0</v>
      </c>
      <c r="CF41" s="16">
        <v>0</v>
      </c>
      <c r="CG41" s="16">
        <v>0</v>
      </c>
    </row>
    <row r="42" spans="1:85">
      <c r="A42" s="14">
        <v>41</v>
      </c>
      <c r="B42" t="s">
        <v>117</v>
      </c>
      <c r="C42" t="s">
        <v>99</v>
      </c>
      <c r="D42" t="s">
        <v>119</v>
      </c>
      <c r="E42" t="s">
        <v>32</v>
      </c>
      <c r="F42" t="s">
        <v>202</v>
      </c>
      <c r="G42" s="14">
        <v>1</v>
      </c>
      <c r="H42" s="14">
        <v>0</v>
      </c>
      <c r="I42" s="14">
        <v>0</v>
      </c>
      <c r="J42" s="14">
        <v>1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6">
        <v>0</v>
      </c>
      <c r="W42" s="14">
        <v>0</v>
      </c>
      <c r="X42" s="14">
        <v>0</v>
      </c>
      <c r="Y42" s="16">
        <v>0</v>
      </c>
      <c r="Z42" s="16">
        <v>1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4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6">
        <v>0</v>
      </c>
      <c r="CF42" s="16">
        <v>0</v>
      </c>
      <c r="CG42" s="16">
        <v>0</v>
      </c>
    </row>
    <row r="43" spans="1:85">
      <c r="A43" s="14">
        <v>42</v>
      </c>
      <c r="B43" t="s">
        <v>117</v>
      </c>
      <c r="C43" t="s">
        <v>112</v>
      </c>
      <c r="D43" t="s">
        <v>21</v>
      </c>
      <c r="E43" t="s">
        <v>32</v>
      </c>
      <c r="F43" t="s">
        <v>202</v>
      </c>
      <c r="G43" s="14">
        <v>0</v>
      </c>
      <c r="H43" s="14">
        <v>0</v>
      </c>
      <c r="I43" s="14">
        <v>0</v>
      </c>
      <c r="J43" s="14">
        <v>0</v>
      </c>
      <c r="K43" s="14">
        <v>1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6">
        <v>0</v>
      </c>
      <c r="W43" s="14">
        <v>0</v>
      </c>
      <c r="X43" s="14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4">
        <v>0</v>
      </c>
      <c r="AP43" s="16">
        <v>0</v>
      </c>
      <c r="AQ43" s="16">
        <v>0</v>
      </c>
      <c r="AR43" s="16">
        <v>0</v>
      </c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</v>
      </c>
      <c r="BF43" s="16">
        <v>0</v>
      </c>
      <c r="BG43" s="16">
        <v>0</v>
      </c>
      <c r="BH43" s="16">
        <v>0</v>
      </c>
      <c r="BI43" s="16">
        <v>0</v>
      </c>
      <c r="BJ43" s="16">
        <v>0</v>
      </c>
      <c r="BK43" s="16">
        <v>0</v>
      </c>
      <c r="BL43" s="16">
        <v>0</v>
      </c>
      <c r="BM43" s="16">
        <v>0</v>
      </c>
      <c r="BN43" s="16">
        <v>0</v>
      </c>
      <c r="BO43" s="16">
        <v>0</v>
      </c>
      <c r="BP43" s="16">
        <v>0</v>
      </c>
      <c r="BQ43" s="16">
        <v>0</v>
      </c>
      <c r="BR43" s="16">
        <v>0</v>
      </c>
      <c r="BS43" s="16">
        <v>0</v>
      </c>
      <c r="BT43" s="16">
        <v>0</v>
      </c>
      <c r="BU43" s="16">
        <v>0</v>
      </c>
      <c r="BV43" s="16">
        <v>0</v>
      </c>
      <c r="BW43" s="16">
        <v>0</v>
      </c>
      <c r="BX43" s="16">
        <v>0</v>
      </c>
      <c r="BY43" s="16">
        <v>0</v>
      </c>
      <c r="BZ43" s="16">
        <v>0</v>
      </c>
      <c r="CA43" s="16">
        <v>0</v>
      </c>
      <c r="CB43" s="16">
        <v>0</v>
      </c>
      <c r="CC43" s="16">
        <v>0</v>
      </c>
      <c r="CD43" s="16">
        <v>0</v>
      </c>
      <c r="CE43" s="16">
        <v>0</v>
      </c>
      <c r="CF43" s="16">
        <v>0</v>
      </c>
      <c r="CG43" s="16">
        <v>0</v>
      </c>
    </row>
    <row r="44" spans="1:85">
      <c r="A44" s="14">
        <v>43</v>
      </c>
      <c r="B44" t="s">
        <v>117</v>
      </c>
      <c r="C44" t="s">
        <v>112</v>
      </c>
      <c r="D44" t="s">
        <v>21</v>
      </c>
      <c r="E44" s="14" t="s">
        <v>19</v>
      </c>
      <c r="F44" t="s">
        <v>202</v>
      </c>
      <c r="G44" s="14">
        <v>1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6">
        <v>0</v>
      </c>
      <c r="W44" s="14">
        <v>0</v>
      </c>
      <c r="X44" s="14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1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14">
        <v>0</v>
      </c>
      <c r="AP44" s="16">
        <v>0</v>
      </c>
      <c r="AQ44" s="16">
        <v>0</v>
      </c>
      <c r="AR44" s="16">
        <v>0</v>
      </c>
      <c r="AS44" s="16">
        <v>0</v>
      </c>
      <c r="AT44" s="16">
        <v>0</v>
      </c>
      <c r="AU44" s="16">
        <v>0</v>
      </c>
      <c r="AV44" s="16">
        <v>0</v>
      </c>
      <c r="AW44" s="16">
        <v>0</v>
      </c>
      <c r="AX44" s="16">
        <v>0</v>
      </c>
      <c r="AY44" s="16">
        <v>0</v>
      </c>
      <c r="AZ44" s="16">
        <v>0</v>
      </c>
      <c r="BA44" s="16">
        <v>0</v>
      </c>
      <c r="BB44" s="16">
        <v>0</v>
      </c>
      <c r="BC44" s="16">
        <v>0</v>
      </c>
      <c r="BD44" s="16">
        <v>0</v>
      </c>
      <c r="BE44" s="16">
        <v>0</v>
      </c>
      <c r="BF44" s="16">
        <v>0</v>
      </c>
      <c r="BG44" s="16">
        <v>0</v>
      </c>
      <c r="BH44" s="16">
        <v>0</v>
      </c>
      <c r="BI44" s="16">
        <v>0</v>
      </c>
      <c r="BJ44" s="16">
        <v>0</v>
      </c>
      <c r="BK44" s="16">
        <v>0</v>
      </c>
      <c r="BL44" s="16">
        <v>0</v>
      </c>
      <c r="BM44" s="16">
        <v>0</v>
      </c>
      <c r="BN44" s="16">
        <v>0</v>
      </c>
      <c r="BO44" s="16">
        <v>0</v>
      </c>
      <c r="BP44" s="16">
        <v>0</v>
      </c>
      <c r="BQ44" s="16">
        <v>0</v>
      </c>
      <c r="BR44" s="16">
        <v>0</v>
      </c>
      <c r="BS44" s="16">
        <v>0</v>
      </c>
      <c r="BT44" s="16">
        <v>0</v>
      </c>
      <c r="BU44" s="16">
        <v>0</v>
      </c>
      <c r="BV44" s="16">
        <v>0</v>
      </c>
      <c r="BW44" s="16">
        <v>0</v>
      </c>
      <c r="BX44" s="16">
        <v>0</v>
      </c>
      <c r="BY44" s="16">
        <v>0</v>
      </c>
      <c r="BZ44" s="16">
        <v>0</v>
      </c>
      <c r="CA44" s="16">
        <v>0</v>
      </c>
      <c r="CB44" s="16">
        <v>1</v>
      </c>
      <c r="CC44" s="16">
        <v>0</v>
      </c>
      <c r="CD44" s="16">
        <v>0</v>
      </c>
      <c r="CE44" s="16">
        <v>0</v>
      </c>
      <c r="CF44" s="16">
        <v>0</v>
      </c>
      <c r="CG44" s="16">
        <v>0</v>
      </c>
    </row>
    <row r="45" spans="1:85">
      <c r="A45" s="14">
        <v>44</v>
      </c>
      <c r="B45" t="s">
        <v>117</v>
      </c>
      <c r="C45" t="s">
        <v>99</v>
      </c>
      <c r="D45" t="s">
        <v>119</v>
      </c>
      <c r="E45" t="s">
        <v>32</v>
      </c>
      <c r="F45" t="s">
        <v>202</v>
      </c>
      <c r="G45" s="14">
        <v>1</v>
      </c>
      <c r="H45" s="14">
        <v>1</v>
      </c>
      <c r="I45" s="14">
        <v>1</v>
      </c>
      <c r="J45" s="14">
        <v>1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6">
        <v>0</v>
      </c>
      <c r="W45" s="14">
        <v>0</v>
      </c>
      <c r="X45" s="14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4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6">
        <v>0</v>
      </c>
      <c r="CF45" s="16">
        <v>0</v>
      </c>
      <c r="CG45" s="16">
        <v>0</v>
      </c>
    </row>
    <row r="46" spans="1:85">
      <c r="A46" s="14">
        <v>45</v>
      </c>
      <c r="B46" t="s">
        <v>117</v>
      </c>
      <c r="C46" t="s">
        <v>97</v>
      </c>
      <c r="D46" t="s">
        <v>21</v>
      </c>
      <c r="E46" t="s">
        <v>32</v>
      </c>
      <c r="F46" t="s">
        <v>202</v>
      </c>
      <c r="G46" s="14">
        <v>1</v>
      </c>
      <c r="H46" s="14">
        <v>0</v>
      </c>
      <c r="I46" s="14">
        <v>0</v>
      </c>
      <c r="J46" s="14">
        <v>0</v>
      </c>
      <c r="K46" s="14">
        <v>1</v>
      </c>
      <c r="L46" s="14">
        <v>0</v>
      </c>
      <c r="M46" s="14">
        <v>0</v>
      </c>
      <c r="N46" s="14">
        <v>1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6">
        <v>0</v>
      </c>
      <c r="W46" s="14">
        <v>0</v>
      </c>
      <c r="X46" s="14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4">
        <v>0</v>
      </c>
      <c r="AP46" s="16">
        <v>0</v>
      </c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  <c r="BJ46" s="16">
        <v>0</v>
      </c>
      <c r="BK46" s="16">
        <v>1</v>
      </c>
      <c r="BL46" s="16">
        <v>0</v>
      </c>
      <c r="BM46" s="16">
        <v>0</v>
      </c>
      <c r="BN46" s="16">
        <v>0</v>
      </c>
      <c r="BO46" s="16">
        <v>0</v>
      </c>
      <c r="BP46" s="16">
        <v>0</v>
      </c>
      <c r="BQ46" s="16">
        <v>0</v>
      </c>
      <c r="BR46" s="16">
        <v>0</v>
      </c>
      <c r="BS46" s="16">
        <v>0</v>
      </c>
      <c r="BT46" s="16">
        <v>0</v>
      </c>
      <c r="BU46" s="16">
        <v>0</v>
      </c>
      <c r="BV46" s="16">
        <v>0</v>
      </c>
      <c r="BW46" s="16">
        <v>0</v>
      </c>
      <c r="BX46" s="16">
        <v>0</v>
      </c>
      <c r="BY46" s="16">
        <v>0</v>
      </c>
      <c r="BZ46" s="16">
        <v>0</v>
      </c>
      <c r="CA46" s="16">
        <v>0</v>
      </c>
      <c r="CB46" s="16">
        <v>0</v>
      </c>
      <c r="CC46" s="16">
        <v>0</v>
      </c>
      <c r="CD46" s="16">
        <v>0</v>
      </c>
      <c r="CE46" s="16">
        <v>0</v>
      </c>
      <c r="CF46" s="16">
        <v>0</v>
      </c>
      <c r="CG46" s="16">
        <v>0</v>
      </c>
    </row>
    <row r="47" spans="1:85">
      <c r="A47" s="14">
        <v>46</v>
      </c>
      <c r="B47" t="s">
        <v>117</v>
      </c>
      <c r="C47" t="s">
        <v>99</v>
      </c>
      <c r="D47" t="s">
        <v>119</v>
      </c>
      <c r="E47" t="s">
        <v>32</v>
      </c>
      <c r="F47" t="s">
        <v>202</v>
      </c>
      <c r="G47" s="14">
        <v>0</v>
      </c>
      <c r="H47" s="14">
        <v>1</v>
      </c>
      <c r="I47" s="14">
        <v>0</v>
      </c>
      <c r="J47" s="14">
        <v>1</v>
      </c>
      <c r="K47" s="14">
        <v>0</v>
      </c>
      <c r="L47" s="14">
        <v>0</v>
      </c>
      <c r="M47" s="14">
        <v>1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6">
        <v>0</v>
      </c>
      <c r="W47" s="14">
        <v>0</v>
      </c>
      <c r="X47" s="14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4">
        <v>0</v>
      </c>
      <c r="AP47" s="16">
        <v>0</v>
      </c>
      <c r="AQ47" s="16">
        <v>0</v>
      </c>
      <c r="AR47" s="16">
        <v>0</v>
      </c>
      <c r="AS47" s="16">
        <v>0</v>
      </c>
      <c r="AT47" s="16">
        <v>0</v>
      </c>
      <c r="AU47" s="16">
        <v>0</v>
      </c>
      <c r="AV47" s="16">
        <v>0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>
        <v>0</v>
      </c>
      <c r="BG47" s="16">
        <v>0</v>
      </c>
      <c r="BH47" s="16">
        <v>0</v>
      </c>
      <c r="BI47" s="16">
        <v>0</v>
      </c>
      <c r="BJ47" s="16">
        <v>0</v>
      </c>
      <c r="BK47" s="16">
        <v>0</v>
      </c>
      <c r="BL47" s="16">
        <v>0</v>
      </c>
      <c r="BM47" s="16">
        <v>0</v>
      </c>
      <c r="BN47" s="16">
        <v>0</v>
      </c>
      <c r="BO47" s="16">
        <v>0</v>
      </c>
      <c r="BP47" s="16">
        <v>0</v>
      </c>
      <c r="BQ47" s="16">
        <v>0</v>
      </c>
      <c r="BR47" s="16">
        <v>0</v>
      </c>
      <c r="BS47" s="16">
        <v>0</v>
      </c>
      <c r="BT47" s="16">
        <v>0</v>
      </c>
      <c r="BU47" s="16">
        <v>0</v>
      </c>
      <c r="BV47" s="16">
        <v>0</v>
      </c>
      <c r="BW47" s="16">
        <v>0</v>
      </c>
      <c r="BX47" s="16">
        <v>0</v>
      </c>
      <c r="BY47" s="16">
        <v>0</v>
      </c>
      <c r="BZ47" s="16">
        <v>0</v>
      </c>
      <c r="CA47" s="16">
        <v>0</v>
      </c>
      <c r="CB47" s="16">
        <v>0</v>
      </c>
      <c r="CC47" s="16">
        <v>0</v>
      </c>
      <c r="CD47" s="16">
        <v>0</v>
      </c>
      <c r="CE47" s="16">
        <v>0</v>
      </c>
      <c r="CF47" s="16">
        <v>0</v>
      </c>
      <c r="CG47" s="16">
        <v>0</v>
      </c>
    </row>
    <row r="48" spans="1:85">
      <c r="A48" s="14">
        <v>47</v>
      </c>
      <c r="B48" t="s">
        <v>117</v>
      </c>
      <c r="C48" t="s">
        <v>97</v>
      </c>
      <c r="D48" t="s">
        <v>21</v>
      </c>
      <c r="E48" t="s">
        <v>32</v>
      </c>
      <c r="F48" t="s">
        <v>202</v>
      </c>
      <c r="G48" s="14">
        <v>1</v>
      </c>
      <c r="H48" s="14">
        <v>1</v>
      </c>
      <c r="I48" s="14">
        <v>1</v>
      </c>
      <c r="J48" s="14">
        <v>0</v>
      </c>
      <c r="K48" s="14">
        <v>1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6">
        <v>0</v>
      </c>
      <c r="W48" s="14">
        <v>0</v>
      </c>
      <c r="X48" s="14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4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6">
        <v>0</v>
      </c>
      <c r="CF48" s="16">
        <v>0</v>
      </c>
      <c r="CG48" s="16">
        <v>0</v>
      </c>
    </row>
    <row r="49" spans="1:85">
      <c r="A49" s="14">
        <v>48</v>
      </c>
      <c r="B49" t="s">
        <v>117</v>
      </c>
      <c r="C49" t="s">
        <v>112</v>
      </c>
      <c r="D49" t="s">
        <v>119</v>
      </c>
      <c r="E49" t="s">
        <v>32</v>
      </c>
      <c r="F49" t="s">
        <v>202</v>
      </c>
      <c r="G49" s="14">
        <v>1</v>
      </c>
      <c r="H49" s="14">
        <v>1</v>
      </c>
      <c r="I49" s="14">
        <v>1</v>
      </c>
      <c r="J49" s="14">
        <v>1</v>
      </c>
      <c r="K49" s="14">
        <v>1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6">
        <v>0</v>
      </c>
      <c r="W49" s="14">
        <v>0</v>
      </c>
      <c r="X49" s="14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1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4">
        <v>0</v>
      </c>
      <c r="AP49" s="16">
        <v>0</v>
      </c>
      <c r="AQ49" s="16">
        <v>0</v>
      </c>
      <c r="AR49" s="16">
        <v>0</v>
      </c>
      <c r="AS49" s="16">
        <v>0</v>
      </c>
      <c r="AT49" s="16">
        <v>0</v>
      </c>
      <c r="AU49" s="16">
        <v>0</v>
      </c>
      <c r="AV49" s="16">
        <v>0</v>
      </c>
      <c r="AW49" s="16">
        <v>0</v>
      </c>
      <c r="AX49" s="16">
        <v>0</v>
      </c>
      <c r="AY49" s="16">
        <v>0</v>
      </c>
      <c r="AZ49" s="16">
        <v>0</v>
      </c>
      <c r="BA49" s="16">
        <v>0</v>
      </c>
      <c r="BB49" s="16">
        <v>0</v>
      </c>
      <c r="BC49" s="16">
        <v>0</v>
      </c>
      <c r="BD49" s="16">
        <v>0</v>
      </c>
      <c r="BE49" s="16">
        <v>0</v>
      </c>
      <c r="BF49" s="16">
        <v>0</v>
      </c>
      <c r="BG49" s="16">
        <v>0</v>
      </c>
      <c r="BH49" s="16">
        <v>0</v>
      </c>
      <c r="BI49" s="16">
        <v>0</v>
      </c>
      <c r="BJ49" s="16">
        <v>0</v>
      </c>
      <c r="BK49" s="16">
        <v>0</v>
      </c>
      <c r="BL49" s="16">
        <v>0</v>
      </c>
      <c r="BM49" s="16">
        <v>0</v>
      </c>
      <c r="BN49" s="16">
        <v>0</v>
      </c>
      <c r="BO49" s="16">
        <v>0</v>
      </c>
      <c r="BP49" s="16">
        <v>0</v>
      </c>
      <c r="BQ49" s="16">
        <v>0</v>
      </c>
      <c r="BR49" s="16">
        <v>0</v>
      </c>
      <c r="BS49" s="16">
        <v>0</v>
      </c>
      <c r="BT49" s="16">
        <v>0</v>
      </c>
      <c r="BU49" s="16">
        <v>0</v>
      </c>
      <c r="BV49" s="16">
        <v>0</v>
      </c>
      <c r="BW49" s="16">
        <v>0</v>
      </c>
      <c r="BX49" s="16">
        <v>0</v>
      </c>
      <c r="BY49" s="16">
        <v>0</v>
      </c>
      <c r="BZ49" s="16">
        <v>0</v>
      </c>
      <c r="CA49" s="16">
        <v>0</v>
      </c>
      <c r="CB49" s="16">
        <v>0</v>
      </c>
      <c r="CC49" s="16">
        <v>0</v>
      </c>
      <c r="CD49" s="16">
        <v>0</v>
      </c>
      <c r="CE49" s="16">
        <v>0</v>
      </c>
      <c r="CF49" s="16">
        <v>0</v>
      </c>
      <c r="CG49" s="16">
        <v>0</v>
      </c>
    </row>
    <row r="50" spans="1:85">
      <c r="A50" s="14">
        <v>49</v>
      </c>
      <c r="B50" t="s">
        <v>117</v>
      </c>
      <c r="C50" t="s">
        <v>93</v>
      </c>
      <c r="D50" t="s">
        <v>21</v>
      </c>
      <c r="E50" t="s">
        <v>32</v>
      </c>
      <c r="F50" s="14" t="s">
        <v>204</v>
      </c>
      <c r="G50" s="14">
        <v>1</v>
      </c>
      <c r="H50" s="14">
        <v>1</v>
      </c>
      <c r="I50" s="14">
        <v>1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1</v>
      </c>
      <c r="U50" s="14">
        <v>0</v>
      </c>
      <c r="V50" s="16">
        <v>0</v>
      </c>
      <c r="W50" s="14">
        <v>0</v>
      </c>
      <c r="X50" s="14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14">
        <v>0</v>
      </c>
      <c r="AP50" s="16">
        <v>0</v>
      </c>
      <c r="AQ50" s="16">
        <v>0</v>
      </c>
      <c r="AR50" s="16">
        <v>0</v>
      </c>
      <c r="AS50" s="16">
        <v>0</v>
      </c>
      <c r="AT50" s="16">
        <v>0</v>
      </c>
      <c r="AU50" s="16">
        <v>0</v>
      </c>
      <c r="AV50" s="16">
        <v>0</v>
      </c>
      <c r="AW50" s="16">
        <v>0</v>
      </c>
      <c r="AX50" s="16">
        <v>0</v>
      </c>
      <c r="AY50" s="16">
        <v>0</v>
      </c>
      <c r="AZ50" s="16">
        <v>0</v>
      </c>
      <c r="BA50" s="16">
        <v>0</v>
      </c>
      <c r="BB50" s="16">
        <v>0</v>
      </c>
      <c r="BC50" s="16">
        <v>0</v>
      </c>
      <c r="BD50" s="16">
        <v>0</v>
      </c>
      <c r="BE50" s="16">
        <v>0</v>
      </c>
      <c r="BF50" s="16">
        <v>0</v>
      </c>
      <c r="BG50" s="16">
        <v>0</v>
      </c>
      <c r="BH50" s="16">
        <v>0</v>
      </c>
      <c r="BI50" s="16">
        <v>0</v>
      </c>
      <c r="BJ50" s="16">
        <v>0</v>
      </c>
      <c r="BK50" s="16">
        <v>0</v>
      </c>
      <c r="BL50" s="16">
        <v>0</v>
      </c>
      <c r="BM50" s="16">
        <v>0</v>
      </c>
      <c r="BN50" s="16">
        <v>0</v>
      </c>
      <c r="BO50" s="16">
        <v>0</v>
      </c>
      <c r="BP50" s="16">
        <v>0</v>
      </c>
      <c r="BQ50" s="16">
        <v>0</v>
      </c>
      <c r="BR50" s="16">
        <v>0</v>
      </c>
      <c r="BS50" s="16">
        <v>0</v>
      </c>
      <c r="BT50" s="16">
        <v>0</v>
      </c>
      <c r="BU50" s="16">
        <v>0</v>
      </c>
      <c r="BV50" s="16">
        <v>0</v>
      </c>
      <c r="BW50" s="16">
        <v>0</v>
      </c>
      <c r="BX50" s="16">
        <v>0</v>
      </c>
      <c r="BY50" s="16">
        <v>0</v>
      </c>
      <c r="BZ50" s="16">
        <v>0</v>
      </c>
      <c r="CA50" s="16">
        <v>0</v>
      </c>
      <c r="CB50" s="16">
        <v>0</v>
      </c>
      <c r="CC50" s="16">
        <v>0</v>
      </c>
      <c r="CD50" s="16">
        <v>0</v>
      </c>
      <c r="CE50" s="16">
        <v>0</v>
      </c>
      <c r="CF50" s="16">
        <v>0</v>
      </c>
      <c r="CG50" s="16">
        <v>0</v>
      </c>
    </row>
    <row r="51" spans="1:85">
      <c r="A51" s="14">
        <v>50</v>
      </c>
      <c r="B51" t="s">
        <v>117</v>
      </c>
      <c r="C51" t="s">
        <v>99</v>
      </c>
      <c r="D51" t="s">
        <v>118</v>
      </c>
      <c r="E51" t="s">
        <v>32</v>
      </c>
      <c r="F51" t="s">
        <v>97</v>
      </c>
      <c r="G51" s="14">
        <v>0</v>
      </c>
      <c r="H51" s="14">
        <v>1</v>
      </c>
      <c r="I51" s="14">
        <v>1</v>
      </c>
      <c r="J51" s="14">
        <v>1</v>
      </c>
      <c r="K51" s="14">
        <v>1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6">
        <v>0</v>
      </c>
      <c r="W51" s="14">
        <v>0</v>
      </c>
      <c r="X51" s="14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4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6">
        <v>0</v>
      </c>
      <c r="CF51" s="16">
        <v>0</v>
      </c>
      <c r="CG51" s="16">
        <v>0</v>
      </c>
    </row>
    <row r="52" spans="1:85">
      <c r="A52" s="14">
        <v>51</v>
      </c>
      <c r="B52" t="s">
        <v>117</v>
      </c>
      <c r="C52" t="s">
        <v>93</v>
      </c>
      <c r="D52" t="s">
        <v>161</v>
      </c>
      <c r="E52" s="14" t="s">
        <v>19</v>
      </c>
      <c r="F52" t="s">
        <v>97</v>
      </c>
      <c r="G52" s="14">
        <v>1</v>
      </c>
      <c r="H52" s="14">
        <v>1</v>
      </c>
      <c r="I52" s="14">
        <v>0</v>
      </c>
      <c r="J52" s="14">
        <v>0</v>
      </c>
      <c r="K52" s="14">
        <v>1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6">
        <v>0</v>
      </c>
      <c r="W52" s="14">
        <v>0</v>
      </c>
      <c r="X52" s="14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1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4">
        <v>0</v>
      </c>
      <c r="AP52" s="16">
        <v>0</v>
      </c>
      <c r="AQ52" s="16">
        <v>0</v>
      </c>
      <c r="AR52" s="16">
        <v>0</v>
      </c>
      <c r="AS52" s="16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  <c r="BT52" s="16">
        <v>0</v>
      </c>
      <c r="BU52" s="16">
        <v>0</v>
      </c>
      <c r="BV52" s="16">
        <v>0</v>
      </c>
      <c r="BW52" s="16">
        <v>0</v>
      </c>
      <c r="BX52" s="16">
        <v>0</v>
      </c>
      <c r="BY52" s="16">
        <v>0</v>
      </c>
      <c r="BZ52" s="16">
        <v>0</v>
      </c>
      <c r="CA52" s="16">
        <v>0</v>
      </c>
      <c r="CB52" s="16">
        <v>0</v>
      </c>
      <c r="CC52" s="16">
        <v>0</v>
      </c>
      <c r="CD52" s="16">
        <v>0</v>
      </c>
      <c r="CE52" s="16">
        <v>0</v>
      </c>
      <c r="CF52" s="16">
        <v>0</v>
      </c>
      <c r="CG52" s="16">
        <v>0</v>
      </c>
    </row>
    <row r="53" spans="1:85">
      <c r="A53" s="14">
        <v>52</v>
      </c>
      <c r="B53" t="s">
        <v>117</v>
      </c>
      <c r="C53" t="s">
        <v>99</v>
      </c>
      <c r="D53" t="s">
        <v>119</v>
      </c>
      <c r="E53" t="s">
        <v>32</v>
      </c>
      <c r="F53" t="s">
        <v>97</v>
      </c>
      <c r="G53" s="14">
        <v>1</v>
      </c>
      <c r="H53" s="14">
        <v>1</v>
      </c>
      <c r="I53" s="14">
        <v>0</v>
      </c>
      <c r="J53" s="14">
        <v>0</v>
      </c>
      <c r="K53" s="14">
        <v>0</v>
      </c>
      <c r="L53" s="14">
        <v>1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6">
        <v>0</v>
      </c>
      <c r="W53" s="14">
        <v>1</v>
      </c>
      <c r="X53" s="14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  <c r="AK53" s="16">
        <v>0</v>
      </c>
      <c r="AL53" s="16">
        <v>0</v>
      </c>
      <c r="AM53" s="16">
        <v>0</v>
      </c>
      <c r="AN53" s="16">
        <v>0</v>
      </c>
      <c r="AO53" s="14">
        <v>0</v>
      </c>
      <c r="AP53" s="16">
        <v>0</v>
      </c>
      <c r="AQ53" s="16">
        <v>0</v>
      </c>
      <c r="AR53" s="16">
        <v>0</v>
      </c>
      <c r="AS53" s="16">
        <v>0</v>
      </c>
      <c r="AT53" s="16">
        <v>0</v>
      </c>
      <c r="AU53" s="16">
        <v>0</v>
      </c>
      <c r="AV53" s="16">
        <v>0</v>
      </c>
      <c r="AW53" s="16">
        <v>0</v>
      </c>
      <c r="AX53" s="16">
        <v>0</v>
      </c>
      <c r="AY53" s="16">
        <v>0</v>
      </c>
      <c r="AZ53" s="16">
        <v>0</v>
      </c>
      <c r="BA53" s="16">
        <v>0</v>
      </c>
      <c r="BB53" s="16">
        <v>0</v>
      </c>
      <c r="BC53" s="16">
        <v>0</v>
      </c>
      <c r="BD53" s="16">
        <v>0</v>
      </c>
      <c r="BE53" s="16">
        <v>0</v>
      </c>
      <c r="BF53" s="16">
        <v>0</v>
      </c>
      <c r="BG53" s="16">
        <v>0</v>
      </c>
      <c r="BH53" s="16">
        <v>0</v>
      </c>
      <c r="BI53" s="16">
        <v>0</v>
      </c>
      <c r="BJ53" s="16">
        <v>1</v>
      </c>
      <c r="BK53" s="16">
        <v>0</v>
      </c>
      <c r="BL53" s="16">
        <v>0</v>
      </c>
      <c r="BM53" s="16">
        <v>0</v>
      </c>
      <c r="BN53" s="16">
        <v>0</v>
      </c>
      <c r="BO53" s="16">
        <v>0</v>
      </c>
      <c r="BP53" s="16">
        <v>0</v>
      </c>
      <c r="BQ53" s="16">
        <v>0</v>
      </c>
      <c r="BR53" s="16">
        <v>0</v>
      </c>
      <c r="BS53" s="16">
        <v>0</v>
      </c>
      <c r="BT53" s="16">
        <v>0</v>
      </c>
      <c r="BU53" s="16">
        <v>0</v>
      </c>
      <c r="BV53" s="16">
        <v>1</v>
      </c>
      <c r="BW53" s="16">
        <v>0</v>
      </c>
      <c r="BX53" s="16">
        <v>0</v>
      </c>
      <c r="BY53" s="16">
        <v>0</v>
      </c>
      <c r="BZ53" s="16">
        <v>0</v>
      </c>
      <c r="CA53" s="16">
        <v>0</v>
      </c>
      <c r="CB53" s="16">
        <v>0</v>
      </c>
      <c r="CC53" s="16">
        <v>0</v>
      </c>
      <c r="CD53" s="16">
        <v>0</v>
      </c>
      <c r="CE53" s="16">
        <v>0</v>
      </c>
      <c r="CF53" s="16">
        <v>0</v>
      </c>
      <c r="CG53" s="16">
        <v>0</v>
      </c>
    </row>
    <row r="54" spans="1:85">
      <c r="A54" s="14">
        <v>53</v>
      </c>
      <c r="B54" t="s">
        <v>117</v>
      </c>
      <c r="C54" t="s">
        <v>93</v>
      </c>
      <c r="D54" t="s">
        <v>52</v>
      </c>
      <c r="E54" s="14" t="s">
        <v>19</v>
      </c>
      <c r="F54" t="s">
        <v>202</v>
      </c>
      <c r="G54" s="14">
        <v>0</v>
      </c>
      <c r="H54" s="14">
        <v>0</v>
      </c>
      <c r="I54" s="14">
        <v>1</v>
      </c>
      <c r="J54" s="14">
        <v>0</v>
      </c>
      <c r="K54" s="14">
        <v>0</v>
      </c>
      <c r="L54" s="14">
        <v>1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1</v>
      </c>
      <c r="V54" s="16">
        <v>0</v>
      </c>
      <c r="W54" s="14">
        <v>1</v>
      </c>
      <c r="X54" s="14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1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4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6">
        <v>0</v>
      </c>
      <c r="CF54" s="16">
        <v>0</v>
      </c>
      <c r="CG54" s="16">
        <v>0</v>
      </c>
    </row>
    <row r="55" spans="1:85">
      <c r="A55" s="14">
        <v>54</v>
      </c>
      <c r="B55" t="s">
        <v>117</v>
      </c>
      <c r="C55" t="s">
        <v>99</v>
      </c>
      <c r="D55" t="s">
        <v>225</v>
      </c>
      <c r="E55" t="s">
        <v>32</v>
      </c>
      <c r="F55" t="s">
        <v>97</v>
      </c>
      <c r="G55" s="14">
        <v>1</v>
      </c>
      <c r="H55" s="14">
        <v>1</v>
      </c>
      <c r="I55" s="14">
        <v>1</v>
      </c>
      <c r="J55" s="14">
        <v>1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6">
        <v>0</v>
      </c>
      <c r="W55" s="14">
        <v>0</v>
      </c>
      <c r="X55" s="14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4">
        <v>0</v>
      </c>
      <c r="AP55" s="16">
        <v>0</v>
      </c>
      <c r="AQ55" s="16">
        <v>0</v>
      </c>
      <c r="AR55" s="16">
        <v>0</v>
      </c>
      <c r="AS55" s="16">
        <v>0</v>
      </c>
      <c r="AT55" s="16">
        <v>0</v>
      </c>
      <c r="AU55" s="16">
        <v>0</v>
      </c>
      <c r="AV55" s="16">
        <v>0</v>
      </c>
      <c r="AW55" s="16">
        <v>0</v>
      </c>
      <c r="AX55" s="16">
        <v>0</v>
      </c>
      <c r="AY55" s="16">
        <v>0</v>
      </c>
      <c r="AZ55" s="16">
        <v>0</v>
      </c>
      <c r="BA55" s="16">
        <v>0</v>
      </c>
      <c r="BB55" s="16">
        <v>0</v>
      </c>
      <c r="BC55" s="16">
        <v>0</v>
      </c>
      <c r="BD55" s="16">
        <v>0</v>
      </c>
      <c r="BE55" s="16">
        <v>0</v>
      </c>
      <c r="BF55" s="16">
        <v>0</v>
      </c>
      <c r="BG55" s="16">
        <v>0</v>
      </c>
      <c r="BH55" s="16">
        <v>0</v>
      </c>
      <c r="BI55" s="16">
        <v>0</v>
      </c>
      <c r="BJ55" s="16">
        <v>0</v>
      </c>
      <c r="BK55" s="16">
        <v>0</v>
      </c>
      <c r="BL55" s="16">
        <v>0</v>
      </c>
      <c r="BM55" s="16">
        <v>0</v>
      </c>
      <c r="BN55" s="16">
        <v>0</v>
      </c>
      <c r="BO55" s="16">
        <v>0</v>
      </c>
      <c r="BP55" s="16">
        <v>0</v>
      </c>
      <c r="BQ55" s="16">
        <v>0</v>
      </c>
      <c r="BR55" s="16">
        <v>0</v>
      </c>
      <c r="BS55" s="16">
        <v>0</v>
      </c>
      <c r="BT55" s="16">
        <v>0</v>
      </c>
      <c r="BU55" s="16">
        <v>0</v>
      </c>
      <c r="BV55" s="16">
        <v>1</v>
      </c>
      <c r="BW55" s="16">
        <v>1</v>
      </c>
      <c r="BX55" s="16">
        <v>0</v>
      </c>
      <c r="BY55" s="16">
        <v>0</v>
      </c>
      <c r="BZ55" s="16">
        <v>0</v>
      </c>
      <c r="CA55" s="16">
        <v>0</v>
      </c>
      <c r="CB55" s="16">
        <v>0</v>
      </c>
      <c r="CC55" s="16">
        <v>0</v>
      </c>
      <c r="CD55" s="16">
        <v>0</v>
      </c>
      <c r="CE55" s="16">
        <v>0</v>
      </c>
      <c r="CF55" s="16">
        <v>0</v>
      </c>
      <c r="CG55" s="16">
        <v>0</v>
      </c>
    </row>
    <row r="56" spans="1:85">
      <c r="A56" s="14">
        <v>55</v>
      </c>
      <c r="B56" t="s">
        <v>117</v>
      </c>
      <c r="C56" t="s">
        <v>97</v>
      </c>
      <c r="D56" t="s">
        <v>227</v>
      </c>
      <c r="E56" t="s">
        <v>32</v>
      </c>
      <c r="F56" t="s">
        <v>97</v>
      </c>
      <c r="G56" s="14">
        <v>1</v>
      </c>
      <c r="H56" s="14">
        <v>0</v>
      </c>
      <c r="I56" s="14">
        <v>1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1</v>
      </c>
      <c r="U56" s="14">
        <v>0</v>
      </c>
      <c r="V56" s="16">
        <v>0</v>
      </c>
      <c r="W56" s="14">
        <v>0</v>
      </c>
      <c r="X56" s="14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14">
        <v>0</v>
      </c>
      <c r="AP56" s="16">
        <v>0</v>
      </c>
      <c r="AQ56" s="16">
        <v>0</v>
      </c>
      <c r="AR56" s="16">
        <v>0</v>
      </c>
      <c r="AS56" s="16">
        <v>0</v>
      </c>
      <c r="AT56" s="16">
        <v>0</v>
      </c>
      <c r="AU56" s="16">
        <v>0</v>
      </c>
      <c r="AV56" s="16">
        <v>0</v>
      </c>
      <c r="AW56" s="16">
        <v>0</v>
      </c>
      <c r="AX56" s="16">
        <v>0</v>
      </c>
      <c r="AY56" s="16">
        <v>0</v>
      </c>
      <c r="AZ56" s="16">
        <v>0</v>
      </c>
      <c r="BA56" s="16">
        <v>0</v>
      </c>
      <c r="BB56" s="16">
        <v>0</v>
      </c>
      <c r="BC56" s="16">
        <v>0</v>
      </c>
      <c r="BD56" s="16">
        <v>0</v>
      </c>
      <c r="BE56" s="16">
        <v>0</v>
      </c>
      <c r="BF56" s="16">
        <v>0</v>
      </c>
      <c r="BG56" s="16">
        <v>0</v>
      </c>
      <c r="BH56" s="16">
        <v>0</v>
      </c>
      <c r="BI56" s="16">
        <v>0</v>
      </c>
      <c r="BJ56" s="16">
        <v>0</v>
      </c>
      <c r="BK56" s="16">
        <v>0</v>
      </c>
      <c r="BL56" s="16">
        <v>0</v>
      </c>
      <c r="BM56" s="16">
        <v>0</v>
      </c>
      <c r="BN56" s="16">
        <v>0</v>
      </c>
      <c r="BO56" s="16">
        <v>0</v>
      </c>
      <c r="BP56" s="16">
        <v>0</v>
      </c>
      <c r="BQ56" s="16">
        <v>0</v>
      </c>
      <c r="BR56" s="16">
        <v>0</v>
      </c>
      <c r="BS56" s="16">
        <v>0</v>
      </c>
      <c r="BT56" s="16">
        <v>0</v>
      </c>
      <c r="BU56" s="16">
        <v>0</v>
      </c>
      <c r="BV56" s="16">
        <v>0</v>
      </c>
      <c r="BW56" s="16">
        <v>0</v>
      </c>
      <c r="BX56" s="16">
        <v>0</v>
      </c>
      <c r="BY56" s="16">
        <v>0</v>
      </c>
      <c r="BZ56" s="16">
        <v>0</v>
      </c>
      <c r="CA56" s="16">
        <v>0</v>
      </c>
      <c r="CB56" s="16">
        <v>0</v>
      </c>
      <c r="CC56" s="16">
        <v>0</v>
      </c>
      <c r="CD56" s="16">
        <v>0</v>
      </c>
      <c r="CE56" s="16">
        <v>0</v>
      </c>
      <c r="CF56" s="16">
        <v>0</v>
      </c>
      <c r="CG56" s="16">
        <v>0</v>
      </c>
    </row>
    <row r="57" spans="1:85">
      <c r="A57" s="14">
        <v>56</v>
      </c>
      <c r="B57" t="s">
        <v>117</v>
      </c>
      <c r="C57" t="s">
        <v>97</v>
      </c>
      <c r="D57" t="s">
        <v>52</v>
      </c>
      <c r="E57" t="s">
        <v>32</v>
      </c>
      <c r="F57" t="s">
        <v>97</v>
      </c>
      <c r="G57" s="14">
        <v>1</v>
      </c>
      <c r="H57" s="14">
        <v>1</v>
      </c>
      <c r="I57" s="14">
        <v>1</v>
      </c>
      <c r="J57" s="14">
        <v>0</v>
      </c>
      <c r="K57" s="14">
        <v>0</v>
      </c>
      <c r="L57" s="14">
        <v>0</v>
      </c>
      <c r="M57" s="14">
        <v>1</v>
      </c>
      <c r="N57" s="14">
        <v>0</v>
      </c>
      <c r="O57" s="14">
        <v>1</v>
      </c>
      <c r="P57" s="14">
        <v>0</v>
      </c>
      <c r="Q57" s="14">
        <v>0</v>
      </c>
      <c r="R57" s="14">
        <v>0</v>
      </c>
      <c r="S57" s="14">
        <v>1</v>
      </c>
      <c r="T57" s="14">
        <v>0</v>
      </c>
      <c r="U57" s="14">
        <v>0</v>
      </c>
      <c r="V57" s="16">
        <v>0</v>
      </c>
      <c r="W57" s="14">
        <v>0</v>
      </c>
      <c r="X57" s="14">
        <v>0</v>
      </c>
      <c r="Y57" s="16">
        <v>0</v>
      </c>
      <c r="Z57" s="16">
        <v>1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4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6">
        <v>0</v>
      </c>
      <c r="CF57" s="16">
        <v>0</v>
      </c>
      <c r="CG57" s="16">
        <v>0</v>
      </c>
    </row>
    <row r="58" spans="1:85">
      <c r="A58" s="14">
        <v>57</v>
      </c>
      <c r="B58" t="s">
        <v>117</v>
      </c>
      <c r="C58" t="s">
        <v>97</v>
      </c>
      <c r="D58" t="s">
        <v>21</v>
      </c>
      <c r="E58" t="s">
        <v>32</v>
      </c>
      <c r="F58" t="s">
        <v>202</v>
      </c>
      <c r="G58" s="14">
        <v>1</v>
      </c>
      <c r="H58" s="14">
        <v>0</v>
      </c>
      <c r="I58" s="14">
        <v>0</v>
      </c>
      <c r="J58" s="14">
        <v>1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6">
        <v>0</v>
      </c>
      <c r="W58" s="14">
        <v>0</v>
      </c>
      <c r="X58" s="14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14">
        <v>0</v>
      </c>
      <c r="AP58" s="16">
        <v>0</v>
      </c>
      <c r="AQ58" s="16">
        <v>0</v>
      </c>
      <c r="AR58" s="16">
        <v>0</v>
      </c>
      <c r="AS58" s="16">
        <v>0</v>
      </c>
      <c r="AT58" s="16">
        <v>0</v>
      </c>
      <c r="AU58" s="16">
        <v>0</v>
      </c>
      <c r="AV58" s="16">
        <v>0</v>
      </c>
      <c r="AW58" s="16">
        <v>0</v>
      </c>
      <c r="AX58" s="16">
        <v>0</v>
      </c>
      <c r="AY58" s="16">
        <v>0</v>
      </c>
      <c r="AZ58" s="16">
        <v>0</v>
      </c>
      <c r="BA58" s="16">
        <v>0</v>
      </c>
      <c r="BB58" s="16">
        <v>0</v>
      </c>
      <c r="BC58" s="16">
        <v>0</v>
      </c>
      <c r="BD58" s="16">
        <v>0</v>
      </c>
      <c r="BE58" s="16">
        <v>0</v>
      </c>
      <c r="BF58" s="16">
        <v>0</v>
      </c>
      <c r="BG58" s="16">
        <v>0</v>
      </c>
      <c r="BH58" s="16">
        <v>0</v>
      </c>
      <c r="BI58" s="16">
        <v>0</v>
      </c>
      <c r="BJ58" s="16">
        <v>0</v>
      </c>
      <c r="BK58" s="16">
        <v>0</v>
      </c>
      <c r="BL58" s="16">
        <v>0</v>
      </c>
      <c r="BM58" s="16">
        <v>0</v>
      </c>
      <c r="BN58" s="16">
        <v>0</v>
      </c>
      <c r="BO58" s="16">
        <v>0</v>
      </c>
      <c r="BP58" s="16">
        <v>0</v>
      </c>
      <c r="BQ58" s="16">
        <v>0</v>
      </c>
      <c r="BR58" s="16">
        <v>1</v>
      </c>
      <c r="BS58" s="16">
        <v>0</v>
      </c>
      <c r="BT58" s="16">
        <v>0</v>
      </c>
      <c r="BU58" s="16">
        <v>0</v>
      </c>
      <c r="BV58" s="16">
        <v>0</v>
      </c>
      <c r="BW58" s="16">
        <v>0</v>
      </c>
      <c r="BX58" s="16">
        <v>0</v>
      </c>
      <c r="BY58" s="16">
        <v>0</v>
      </c>
      <c r="BZ58" s="16">
        <v>0</v>
      </c>
      <c r="CA58" s="16">
        <v>0</v>
      </c>
      <c r="CB58" s="16">
        <v>0</v>
      </c>
      <c r="CC58" s="16">
        <v>0</v>
      </c>
      <c r="CD58" s="16">
        <v>0</v>
      </c>
      <c r="CE58" s="16">
        <v>0</v>
      </c>
      <c r="CF58" s="16">
        <v>0</v>
      </c>
      <c r="CG58" s="16">
        <v>0</v>
      </c>
    </row>
    <row r="59" spans="1:85">
      <c r="A59" s="14">
        <v>58</v>
      </c>
      <c r="B59" t="s">
        <v>117</v>
      </c>
      <c r="C59" t="s">
        <v>99</v>
      </c>
      <c r="D59" t="s">
        <v>225</v>
      </c>
      <c r="E59" t="s">
        <v>32</v>
      </c>
      <c r="F59" t="s">
        <v>202</v>
      </c>
      <c r="G59" s="14">
        <v>0</v>
      </c>
      <c r="H59" s="14">
        <v>1</v>
      </c>
      <c r="I59" s="14">
        <v>0</v>
      </c>
      <c r="J59" s="14">
        <v>0</v>
      </c>
      <c r="K59" s="14">
        <v>1</v>
      </c>
      <c r="L59" s="14">
        <v>0</v>
      </c>
      <c r="M59" s="14">
        <v>1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6">
        <v>0</v>
      </c>
      <c r="W59" s="14">
        <v>0</v>
      </c>
      <c r="X59" s="14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  <c r="AK59" s="16">
        <v>0</v>
      </c>
      <c r="AL59" s="16">
        <v>0</v>
      </c>
      <c r="AM59" s="16">
        <v>0</v>
      </c>
      <c r="AN59" s="16">
        <v>0</v>
      </c>
      <c r="AO59" s="14">
        <v>0</v>
      </c>
      <c r="AP59" s="16">
        <v>0</v>
      </c>
      <c r="AQ59" s="16">
        <v>0</v>
      </c>
      <c r="AR59" s="16">
        <v>0</v>
      </c>
      <c r="AS59" s="16">
        <v>0</v>
      </c>
      <c r="AT59" s="16">
        <v>0</v>
      </c>
      <c r="AU59" s="16">
        <v>0</v>
      </c>
      <c r="AV59" s="16">
        <v>0</v>
      </c>
      <c r="AW59" s="16">
        <v>0</v>
      </c>
      <c r="AX59" s="16">
        <v>0</v>
      </c>
      <c r="AY59" s="16">
        <v>0</v>
      </c>
      <c r="AZ59" s="16">
        <v>0</v>
      </c>
      <c r="BA59" s="16">
        <v>0</v>
      </c>
      <c r="BB59" s="16">
        <v>0</v>
      </c>
      <c r="BC59" s="16">
        <v>0</v>
      </c>
      <c r="BD59" s="16">
        <v>0</v>
      </c>
      <c r="BE59" s="16">
        <v>0</v>
      </c>
      <c r="BF59" s="16">
        <v>0</v>
      </c>
      <c r="BG59" s="16">
        <v>0</v>
      </c>
      <c r="BH59" s="16">
        <v>0</v>
      </c>
      <c r="BI59" s="16">
        <v>0</v>
      </c>
      <c r="BJ59" s="16">
        <v>0</v>
      </c>
      <c r="BK59" s="16">
        <v>0</v>
      </c>
      <c r="BL59" s="16">
        <v>0</v>
      </c>
      <c r="BM59" s="16">
        <v>0</v>
      </c>
      <c r="BN59" s="16">
        <v>0</v>
      </c>
      <c r="BO59" s="16">
        <v>0</v>
      </c>
      <c r="BP59" s="16">
        <v>0</v>
      </c>
      <c r="BQ59" s="16">
        <v>0</v>
      </c>
      <c r="BR59" s="16">
        <v>0</v>
      </c>
      <c r="BS59" s="16">
        <v>0</v>
      </c>
      <c r="BT59" s="16">
        <v>0</v>
      </c>
      <c r="BU59" s="16">
        <v>0</v>
      </c>
      <c r="BV59" s="16">
        <v>0</v>
      </c>
      <c r="BW59" s="16">
        <v>0</v>
      </c>
      <c r="BX59" s="16">
        <v>0</v>
      </c>
      <c r="BY59" s="16">
        <v>0</v>
      </c>
      <c r="BZ59" s="16">
        <v>0</v>
      </c>
      <c r="CA59" s="16">
        <v>0</v>
      </c>
      <c r="CB59" s="16">
        <v>0</v>
      </c>
      <c r="CC59" s="16">
        <v>0</v>
      </c>
      <c r="CD59" s="16">
        <v>0</v>
      </c>
      <c r="CE59" s="16">
        <v>0</v>
      </c>
      <c r="CF59" s="16">
        <v>0</v>
      </c>
      <c r="CG59" s="16">
        <v>0</v>
      </c>
    </row>
    <row r="60" spans="1:85">
      <c r="A60" s="14">
        <v>59</v>
      </c>
      <c r="B60" t="s">
        <v>117</v>
      </c>
      <c r="C60" t="s">
        <v>93</v>
      </c>
      <c r="D60" t="s">
        <v>21</v>
      </c>
      <c r="E60" s="14" t="s">
        <v>19</v>
      </c>
      <c r="F60" t="s">
        <v>202</v>
      </c>
      <c r="G60" s="14">
        <v>0</v>
      </c>
      <c r="H60" s="14">
        <v>1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1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6">
        <v>0</v>
      </c>
      <c r="W60" s="14">
        <v>0</v>
      </c>
      <c r="X60" s="14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4">
        <v>0</v>
      </c>
      <c r="AP60" s="16">
        <v>0</v>
      </c>
      <c r="AQ60" s="16">
        <v>0</v>
      </c>
      <c r="AR60" s="16">
        <v>0</v>
      </c>
      <c r="AS60" s="16">
        <v>0</v>
      </c>
      <c r="AT60" s="16">
        <v>0</v>
      </c>
      <c r="AU60" s="16">
        <v>0</v>
      </c>
      <c r="AV60" s="16">
        <v>0</v>
      </c>
      <c r="AW60" s="16">
        <v>0</v>
      </c>
      <c r="AX60" s="16">
        <v>0</v>
      </c>
      <c r="AY60" s="16">
        <v>0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6">
        <v>0</v>
      </c>
      <c r="BX60" s="16">
        <v>0</v>
      </c>
      <c r="BY60" s="16">
        <v>0</v>
      </c>
      <c r="BZ60" s="16">
        <v>0</v>
      </c>
      <c r="CA60" s="16">
        <v>0</v>
      </c>
      <c r="CB60" s="16">
        <v>0</v>
      </c>
      <c r="CC60" s="16">
        <v>0</v>
      </c>
      <c r="CD60" s="16">
        <v>0</v>
      </c>
      <c r="CE60" s="16">
        <v>0</v>
      </c>
      <c r="CF60" s="16">
        <v>0</v>
      </c>
      <c r="CG60" s="16">
        <v>0</v>
      </c>
    </row>
    <row r="61" spans="1:85">
      <c r="A61" s="14">
        <v>60</v>
      </c>
      <c r="B61" t="s">
        <v>117</v>
      </c>
      <c r="C61" t="s">
        <v>99</v>
      </c>
      <c r="D61" t="s">
        <v>21</v>
      </c>
      <c r="E61" t="s">
        <v>32</v>
      </c>
      <c r="F61" t="s">
        <v>202</v>
      </c>
      <c r="G61" s="14">
        <v>1</v>
      </c>
      <c r="H61" s="14">
        <v>1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1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6">
        <v>0</v>
      </c>
      <c r="W61" s="14">
        <v>0</v>
      </c>
      <c r="X61" s="14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N61" s="16">
        <v>0</v>
      </c>
      <c r="AO61" s="14">
        <v>0</v>
      </c>
      <c r="AP61" s="16">
        <v>0</v>
      </c>
      <c r="AQ61" s="16">
        <v>0</v>
      </c>
      <c r="AR61" s="16">
        <v>0</v>
      </c>
      <c r="AS61" s="16">
        <v>0</v>
      </c>
      <c r="AT61" s="16">
        <v>0</v>
      </c>
      <c r="AU61" s="16">
        <v>0</v>
      </c>
      <c r="AV61" s="16">
        <v>0</v>
      </c>
      <c r="AW61" s="16">
        <v>0</v>
      </c>
      <c r="AX61" s="16">
        <v>0</v>
      </c>
      <c r="AY61" s="16">
        <v>0</v>
      </c>
      <c r="AZ61" s="16">
        <v>0</v>
      </c>
      <c r="BA61" s="16">
        <v>0</v>
      </c>
      <c r="BB61" s="16">
        <v>0</v>
      </c>
      <c r="BC61" s="16">
        <v>0</v>
      </c>
      <c r="BD61" s="16">
        <v>0</v>
      </c>
      <c r="BE61" s="16">
        <v>0</v>
      </c>
      <c r="BF61" s="16">
        <v>0</v>
      </c>
      <c r="BG61" s="16">
        <v>0</v>
      </c>
      <c r="BH61" s="16">
        <v>0</v>
      </c>
      <c r="BI61" s="16">
        <v>0</v>
      </c>
      <c r="BJ61" s="16">
        <v>0</v>
      </c>
      <c r="BK61" s="16">
        <v>0</v>
      </c>
      <c r="BL61" s="16">
        <v>0</v>
      </c>
      <c r="BM61" s="16">
        <v>0</v>
      </c>
      <c r="BN61" s="16">
        <v>0</v>
      </c>
      <c r="BO61" s="16">
        <v>0</v>
      </c>
      <c r="BP61" s="16">
        <v>0</v>
      </c>
      <c r="BQ61" s="16">
        <v>0</v>
      </c>
      <c r="BR61" s="16">
        <v>0</v>
      </c>
      <c r="BS61" s="16">
        <v>0</v>
      </c>
      <c r="BT61" s="16">
        <v>0</v>
      </c>
      <c r="BU61" s="16">
        <v>0</v>
      </c>
      <c r="BV61" s="16">
        <v>0</v>
      </c>
      <c r="BW61" s="16">
        <v>0</v>
      </c>
      <c r="BX61" s="16">
        <v>0</v>
      </c>
      <c r="BY61" s="16">
        <v>0</v>
      </c>
      <c r="BZ61" s="16">
        <v>0</v>
      </c>
      <c r="CA61" s="16">
        <v>0</v>
      </c>
      <c r="CB61" s="16">
        <v>0</v>
      </c>
      <c r="CC61" s="16">
        <v>0</v>
      </c>
      <c r="CD61" s="16">
        <v>0</v>
      </c>
      <c r="CE61" s="16">
        <v>0</v>
      </c>
      <c r="CF61" s="16">
        <v>0</v>
      </c>
      <c r="CG61" s="16">
        <v>0</v>
      </c>
    </row>
    <row r="62" spans="1:85">
      <c r="A62" s="14">
        <v>61</v>
      </c>
      <c r="B62" t="s">
        <v>117</v>
      </c>
      <c r="C62" t="s">
        <v>112</v>
      </c>
      <c r="D62" t="s">
        <v>52</v>
      </c>
      <c r="E62" t="s">
        <v>32</v>
      </c>
      <c r="F62" t="s">
        <v>97</v>
      </c>
      <c r="G62" s="14">
        <v>0</v>
      </c>
      <c r="H62" s="14">
        <v>1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1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6">
        <v>0</v>
      </c>
      <c r="W62" s="14">
        <v>0</v>
      </c>
      <c r="X62" s="14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  <c r="AK62" s="16">
        <v>0</v>
      </c>
      <c r="AL62" s="16">
        <v>0</v>
      </c>
      <c r="AM62" s="16">
        <v>0</v>
      </c>
      <c r="AN62" s="16">
        <v>0</v>
      </c>
      <c r="AO62" s="14">
        <v>0</v>
      </c>
      <c r="AP62" s="16">
        <v>0</v>
      </c>
      <c r="AQ62" s="16">
        <v>0</v>
      </c>
      <c r="AR62" s="16">
        <v>0</v>
      </c>
      <c r="AS62" s="16">
        <v>0</v>
      </c>
      <c r="AT62" s="16">
        <v>0</v>
      </c>
      <c r="AU62" s="16">
        <v>0</v>
      </c>
      <c r="AV62" s="16">
        <v>0</v>
      </c>
      <c r="AW62" s="16">
        <v>0</v>
      </c>
      <c r="AX62" s="16">
        <v>0</v>
      </c>
      <c r="AY62" s="16">
        <v>0</v>
      </c>
      <c r="AZ62" s="16">
        <v>0</v>
      </c>
      <c r="BA62" s="16">
        <v>0</v>
      </c>
      <c r="BB62" s="16">
        <v>0</v>
      </c>
      <c r="BC62" s="16">
        <v>0</v>
      </c>
      <c r="BD62" s="16">
        <v>0</v>
      </c>
      <c r="BE62" s="16">
        <v>0</v>
      </c>
      <c r="BF62" s="16">
        <v>0</v>
      </c>
      <c r="BG62" s="16">
        <v>0</v>
      </c>
      <c r="BH62" s="16">
        <v>0</v>
      </c>
      <c r="BI62" s="16">
        <v>0</v>
      </c>
      <c r="BJ62" s="16">
        <v>0</v>
      </c>
      <c r="BK62" s="16">
        <v>0</v>
      </c>
      <c r="BL62" s="16">
        <v>0</v>
      </c>
      <c r="BM62" s="16">
        <v>0</v>
      </c>
      <c r="BN62" s="16">
        <v>0</v>
      </c>
      <c r="BO62" s="16">
        <v>0</v>
      </c>
      <c r="BP62" s="16">
        <v>0</v>
      </c>
      <c r="BQ62" s="16">
        <v>0</v>
      </c>
      <c r="BR62" s="16">
        <v>0</v>
      </c>
      <c r="BS62" s="16">
        <v>0</v>
      </c>
      <c r="BT62" s="16">
        <v>0</v>
      </c>
      <c r="BU62" s="16">
        <v>0</v>
      </c>
      <c r="BV62" s="16">
        <v>0</v>
      </c>
      <c r="BW62" s="16">
        <v>0</v>
      </c>
      <c r="BX62" s="16">
        <v>0</v>
      </c>
      <c r="BY62" s="16">
        <v>0</v>
      </c>
      <c r="BZ62" s="16">
        <v>0</v>
      </c>
      <c r="CA62" s="16">
        <v>0</v>
      </c>
      <c r="CB62" s="16">
        <v>0</v>
      </c>
      <c r="CC62" s="16">
        <v>0</v>
      </c>
      <c r="CD62" s="16">
        <v>0</v>
      </c>
      <c r="CE62" s="16">
        <v>0</v>
      </c>
      <c r="CF62" s="16">
        <v>0</v>
      </c>
      <c r="CG62" s="16">
        <v>0</v>
      </c>
    </row>
    <row r="63" spans="1:85">
      <c r="A63" s="14">
        <v>62</v>
      </c>
      <c r="B63" t="s">
        <v>117</v>
      </c>
      <c r="C63" t="s">
        <v>99</v>
      </c>
      <c r="D63" t="s">
        <v>109</v>
      </c>
      <c r="E63" t="s">
        <v>32</v>
      </c>
      <c r="F63" t="s">
        <v>202</v>
      </c>
      <c r="G63" s="14">
        <v>1</v>
      </c>
      <c r="H63" s="14">
        <v>1</v>
      </c>
      <c r="I63" s="14">
        <v>0</v>
      </c>
      <c r="J63" s="14">
        <v>0</v>
      </c>
      <c r="K63" s="14">
        <v>0</v>
      </c>
      <c r="L63" s="14">
        <v>0</v>
      </c>
      <c r="M63" s="14">
        <v>1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1</v>
      </c>
      <c r="T63" s="14">
        <v>0</v>
      </c>
      <c r="U63" s="14">
        <v>0</v>
      </c>
      <c r="V63" s="16">
        <v>0</v>
      </c>
      <c r="W63" s="14">
        <v>0</v>
      </c>
      <c r="X63" s="14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4">
        <v>0</v>
      </c>
      <c r="AP63" s="16">
        <v>0</v>
      </c>
      <c r="AQ63" s="16">
        <v>0</v>
      </c>
      <c r="AR63" s="16">
        <v>0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16">
        <v>0</v>
      </c>
      <c r="BN63" s="16">
        <v>0</v>
      </c>
      <c r="BO63" s="16">
        <v>0</v>
      </c>
      <c r="BP63" s="16">
        <v>0</v>
      </c>
      <c r="BQ63" s="16">
        <v>0</v>
      </c>
      <c r="BR63" s="16">
        <v>0</v>
      </c>
      <c r="BS63" s="16">
        <v>0</v>
      </c>
      <c r="BT63" s="16">
        <v>0</v>
      </c>
      <c r="BU63" s="16">
        <v>0</v>
      </c>
      <c r="BV63" s="16">
        <v>0</v>
      </c>
      <c r="BW63" s="16">
        <v>0</v>
      </c>
      <c r="BX63" s="16">
        <v>0</v>
      </c>
      <c r="BY63" s="16">
        <v>0</v>
      </c>
      <c r="BZ63" s="16">
        <v>0</v>
      </c>
      <c r="CA63" s="16">
        <v>0</v>
      </c>
      <c r="CB63" s="16">
        <v>0</v>
      </c>
      <c r="CC63" s="16">
        <v>0</v>
      </c>
      <c r="CD63" s="16">
        <v>0</v>
      </c>
      <c r="CE63" s="16">
        <v>0</v>
      </c>
      <c r="CF63" s="16">
        <v>0</v>
      </c>
      <c r="CG63" s="16">
        <v>0</v>
      </c>
    </row>
    <row r="64" spans="1:85">
      <c r="A64" s="14">
        <v>63</v>
      </c>
      <c r="B64" t="s">
        <v>117</v>
      </c>
      <c r="C64" t="s">
        <v>112</v>
      </c>
      <c r="D64" t="s">
        <v>119</v>
      </c>
      <c r="E64" s="14" t="s">
        <v>19</v>
      </c>
      <c r="F64" t="s">
        <v>97</v>
      </c>
      <c r="G64" s="14">
        <v>0</v>
      </c>
      <c r="H64" s="14">
        <v>1</v>
      </c>
      <c r="I64" s="14">
        <v>0</v>
      </c>
      <c r="J64" s="14">
        <v>1</v>
      </c>
      <c r="K64" s="14">
        <v>1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1</v>
      </c>
      <c r="T64" s="14">
        <v>0</v>
      </c>
      <c r="U64" s="14">
        <v>0</v>
      </c>
      <c r="V64" s="16">
        <v>0</v>
      </c>
      <c r="W64" s="14">
        <v>0</v>
      </c>
      <c r="X64" s="14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6">
        <v>0</v>
      </c>
      <c r="AO64" s="14">
        <v>0</v>
      </c>
      <c r="AP64" s="16">
        <v>0</v>
      </c>
      <c r="AQ64" s="16">
        <v>0</v>
      </c>
      <c r="AR64" s="16">
        <v>0</v>
      </c>
      <c r="AS64" s="16">
        <v>0</v>
      </c>
      <c r="AT64" s="16">
        <v>0</v>
      </c>
      <c r="AU64" s="16">
        <v>0</v>
      </c>
      <c r="AV64" s="16">
        <v>0</v>
      </c>
      <c r="AW64" s="16">
        <v>0</v>
      </c>
      <c r="AX64" s="16">
        <v>0</v>
      </c>
      <c r="AY64" s="16">
        <v>0</v>
      </c>
      <c r="AZ64" s="16">
        <v>0</v>
      </c>
      <c r="BA64" s="16">
        <v>0</v>
      </c>
      <c r="BB64" s="16">
        <v>0</v>
      </c>
      <c r="BC64" s="16">
        <v>0</v>
      </c>
      <c r="BD64" s="16">
        <v>0</v>
      </c>
      <c r="BE64" s="16">
        <v>0</v>
      </c>
      <c r="BF64" s="16">
        <v>0</v>
      </c>
      <c r="BG64" s="16">
        <v>0</v>
      </c>
      <c r="BH64" s="16">
        <v>0</v>
      </c>
      <c r="BI64" s="16">
        <v>0</v>
      </c>
      <c r="BJ64" s="16">
        <v>0</v>
      </c>
      <c r="BK64" s="16">
        <v>0</v>
      </c>
      <c r="BL64" s="16">
        <v>0</v>
      </c>
      <c r="BM64" s="16">
        <v>0</v>
      </c>
      <c r="BN64" s="16">
        <v>0</v>
      </c>
      <c r="BO64" s="16">
        <v>0</v>
      </c>
      <c r="BP64" s="16">
        <v>0</v>
      </c>
      <c r="BQ64" s="16">
        <v>0</v>
      </c>
      <c r="BR64" s="16">
        <v>0</v>
      </c>
      <c r="BS64" s="16">
        <v>0</v>
      </c>
      <c r="BT64" s="16">
        <v>0</v>
      </c>
      <c r="BU64" s="16">
        <v>0</v>
      </c>
      <c r="BV64" s="16">
        <v>0</v>
      </c>
      <c r="BW64" s="16">
        <v>0</v>
      </c>
      <c r="BX64" s="16">
        <v>0</v>
      </c>
      <c r="BY64" s="16">
        <v>0</v>
      </c>
      <c r="BZ64" s="16">
        <v>0</v>
      </c>
      <c r="CA64" s="16">
        <v>0</v>
      </c>
      <c r="CB64" s="16">
        <v>0</v>
      </c>
      <c r="CC64" s="16">
        <v>0</v>
      </c>
      <c r="CD64" s="16">
        <v>0</v>
      </c>
      <c r="CE64" s="16">
        <v>0</v>
      </c>
      <c r="CF64" s="16">
        <v>0</v>
      </c>
      <c r="CG64" s="16">
        <v>0</v>
      </c>
    </row>
    <row r="65" spans="1:85">
      <c r="A65" s="14">
        <v>64</v>
      </c>
      <c r="B65" t="s">
        <v>117</v>
      </c>
      <c r="C65" t="s">
        <v>93</v>
      </c>
      <c r="D65" t="s">
        <v>21</v>
      </c>
      <c r="E65" t="s">
        <v>32</v>
      </c>
      <c r="F65" t="s">
        <v>202</v>
      </c>
      <c r="G65" s="14">
        <v>1</v>
      </c>
      <c r="H65" s="14">
        <v>0</v>
      </c>
      <c r="I65" s="14">
        <v>0</v>
      </c>
      <c r="J65" s="14">
        <v>1</v>
      </c>
      <c r="K65" s="14">
        <v>1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6">
        <v>1</v>
      </c>
      <c r="W65" s="14">
        <v>0</v>
      </c>
      <c r="X65" s="14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  <c r="AK65" s="16">
        <v>0</v>
      </c>
      <c r="AL65" s="16">
        <v>0</v>
      </c>
      <c r="AM65" s="16">
        <v>0</v>
      </c>
      <c r="AN65" s="16">
        <v>0</v>
      </c>
      <c r="AO65" s="14">
        <v>0</v>
      </c>
      <c r="AP65" s="16">
        <v>0</v>
      </c>
      <c r="AQ65" s="16">
        <v>0</v>
      </c>
      <c r="AR65" s="16">
        <v>0</v>
      </c>
      <c r="AS65" s="16">
        <v>0</v>
      </c>
      <c r="AT65" s="16">
        <v>0</v>
      </c>
      <c r="AU65" s="16">
        <v>0</v>
      </c>
      <c r="AV65" s="16">
        <v>0</v>
      </c>
      <c r="AW65" s="16">
        <v>0</v>
      </c>
      <c r="AX65" s="16">
        <v>0</v>
      </c>
      <c r="AY65" s="16">
        <v>0</v>
      </c>
      <c r="AZ65" s="16">
        <v>0</v>
      </c>
      <c r="BA65" s="16">
        <v>0</v>
      </c>
      <c r="BB65" s="16">
        <v>0</v>
      </c>
      <c r="BC65" s="16">
        <v>0</v>
      </c>
      <c r="BD65" s="16">
        <v>0</v>
      </c>
      <c r="BE65" s="16">
        <v>0</v>
      </c>
      <c r="BF65" s="16">
        <v>0</v>
      </c>
      <c r="BG65" s="16">
        <v>0</v>
      </c>
      <c r="BH65" s="16">
        <v>0</v>
      </c>
      <c r="BI65" s="16">
        <v>0</v>
      </c>
      <c r="BJ65" s="16">
        <v>0</v>
      </c>
      <c r="BK65" s="16">
        <v>0</v>
      </c>
      <c r="BL65" s="16">
        <v>0</v>
      </c>
      <c r="BM65" s="16">
        <v>0</v>
      </c>
      <c r="BN65" s="16">
        <v>0</v>
      </c>
      <c r="BO65" s="16">
        <v>0</v>
      </c>
      <c r="BP65" s="16">
        <v>0</v>
      </c>
      <c r="BQ65" s="16">
        <v>0</v>
      </c>
      <c r="BR65" s="16">
        <v>0</v>
      </c>
      <c r="BS65" s="16">
        <v>0</v>
      </c>
      <c r="BT65" s="16">
        <v>0</v>
      </c>
      <c r="BU65" s="16">
        <v>0</v>
      </c>
      <c r="BV65" s="16">
        <v>0</v>
      </c>
      <c r="BW65" s="16">
        <v>0</v>
      </c>
      <c r="BX65" s="16">
        <v>0</v>
      </c>
      <c r="BY65" s="16">
        <v>0</v>
      </c>
      <c r="BZ65" s="16">
        <v>0</v>
      </c>
      <c r="CA65" s="16">
        <v>0</v>
      </c>
      <c r="CB65" s="16">
        <v>0</v>
      </c>
      <c r="CC65" s="16">
        <v>0</v>
      </c>
      <c r="CD65" s="16">
        <v>0</v>
      </c>
      <c r="CE65" s="16">
        <v>0</v>
      </c>
      <c r="CF65" s="16">
        <v>0</v>
      </c>
      <c r="CG65" s="16">
        <v>0</v>
      </c>
    </row>
    <row r="66" spans="1:85">
      <c r="A66" s="14">
        <v>65</v>
      </c>
      <c r="B66" t="s">
        <v>117</v>
      </c>
      <c r="C66" t="s">
        <v>112</v>
      </c>
      <c r="D66" t="s">
        <v>119</v>
      </c>
      <c r="E66" t="s">
        <v>32</v>
      </c>
      <c r="F66" t="s">
        <v>97</v>
      </c>
      <c r="G66" s="14">
        <v>0</v>
      </c>
      <c r="H66" s="14">
        <v>0</v>
      </c>
      <c r="I66" s="14">
        <v>0</v>
      </c>
      <c r="J66" s="14">
        <v>1</v>
      </c>
      <c r="K66" s="14">
        <v>0</v>
      </c>
      <c r="L66" s="14">
        <v>0</v>
      </c>
      <c r="M66" s="14">
        <v>0</v>
      </c>
      <c r="N66" s="14">
        <v>0</v>
      </c>
      <c r="O66" s="14">
        <v>1</v>
      </c>
      <c r="P66" s="14">
        <v>0</v>
      </c>
      <c r="Q66" s="14">
        <v>0</v>
      </c>
      <c r="R66" s="14">
        <v>0</v>
      </c>
      <c r="S66" s="14">
        <v>0</v>
      </c>
      <c r="T66" s="14">
        <v>1</v>
      </c>
      <c r="U66" s="14">
        <v>0</v>
      </c>
      <c r="V66" s="16">
        <v>0</v>
      </c>
      <c r="W66" s="14">
        <v>0</v>
      </c>
      <c r="X66" s="14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4">
        <v>0</v>
      </c>
      <c r="AP66" s="16">
        <v>0</v>
      </c>
      <c r="AQ66" s="16">
        <v>0</v>
      </c>
      <c r="AR66" s="16">
        <v>0</v>
      </c>
      <c r="AS66" s="16">
        <v>0</v>
      </c>
      <c r="AT66" s="16">
        <v>0</v>
      </c>
      <c r="AU66" s="16">
        <v>0</v>
      </c>
      <c r="AV66" s="16">
        <v>0</v>
      </c>
      <c r="AW66" s="16">
        <v>0</v>
      </c>
      <c r="AX66" s="16">
        <v>0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6">
        <v>0</v>
      </c>
      <c r="BO66" s="16">
        <v>0</v>
      </c>
      <c r="BP66" s="16">
        <v>0</v>
      </c>
      <c r="BQ66" s="16">
        <v>0</v>
      </c>
      <c r="BR66" s="16">
        <v>0</v>
      </c>
      <c r="BS66" s="16">
        <v>0</v>
      </c>
      <c r="BT66" s="16">
        <v>0</v>
      </c>
      <c r="BU66" s="16">
        <v>0</v>
      </c>
      <c r="BV66" s="16">
        <v>0</v>
      </c>
      <c r="BW66" s="16">
        <v>0</v>
      </c>
      <c r="BX66" s="16">
        <v>0</v>
      </c>
      <c r="BY66" s="16">
        <v>0</v>
      </c>
      <c r="BZ66" s="16">
        <v>0</v>
      </c>
      <c r="CA66" s="16">
        <v>0</v>
      </c>
      <c r="CB66" s="16">
        <v>0</v>
      </c>
      <c r="CC66" s="16">
        <v>0</v>
      </c>
      <c r="CD66" s="16">
        <v>0</v>
      </c>
      <c r="CE66" s="16">
        <v>0</v>
      </c>
      <c r="CF66" s="16">
        <v>0</v>
      </c>
      <c r="CG66" s="16">
        <v>0</v>
      </c>
    </row>
    <row r="67" spans="1:85">
      <c r="A67" s="14">
        <v>66</v>
      </c>
      <c r="B67" t="s">
        <v>117</v>
      </c>
      <c r="C67" t="s">
        <v>97</v>
      </c>
      <c r="D67" t="s">
        <v>52</v>
      </c>
      <c r="E67" t="s">
        <v>32</v>
      </c>
      <c r="F67" t="s">
        <v>97</v>
      </c>
      <c r="G67" s="14">
        <v>0</v>
      </c>
      <c r="H67" s="14">
        <v>1</v>
      </c>
      <c r="I67" s="14">
        <v>0</v>
      </c>
      <c r="J67" s="14">
        <v>0</v>
      </c>
      <c r="K67" s="14">
        <v>0</v>
      </c>
      <c r="L67" s="14">
        <v>0</v>
      </c>
      <c r="M67" s="14">
        <v>1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6">
        <v>0</v>
      </c>
      <c r="W67" s="14">
        <v>0</v>
      </c>
      <c r="X67" s="14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N67" s="16">
        <v>0</v>
      </c>
      <c r="AO67" s="14">
        <v>0</v>
      </c>
      <c r="AP67" s="16">
        <v>0</v>
      </c>
      <c r="AQ67" s="16">
        <v>0</v>
      </c>
      <c r="AR67" s="16">
        <v>0</v>
      </c>
      <c r="AS67" s="16">
        <v>0</v>
      </c>
      <c r="AT67" s="16">
        <v>0</v>
      </c>
      <c r="AU67" s="16">
        <v>0</v>
      </c>
      <c r="AV67" s="16">
        <v>0</v>
      </c>
      <c r="AW67" s="16">
        <v>0</v>
      </c>
      <c r="AX67" s="16">
        <v>0</v>
      </c>
      <c r="AY67" s="16">
        <v>0</v>
      </c>
      <c r="AZ67" s="16">
        <v>0</v>
      </c>
      <c r="BA67" s="16">
        <v>0</v>
      </c>
      <c r="BB67" s="16">
        <v>0</v>
      </c>
      <c r="BC67" s="16">
        <v>0</v>
      </c>
      <c r="BD67" s="16">
        <v>0</v>
      </c>
      <c r="BE67" s="16">
        <v>0</v>
      </c>
      <c r="BF67" s="16">
        <v>0</v>
      </c>
      <c r="BG67" s="16">
        <v>0</v>
      </c>
      <c r="BH67" s="16">
        <v>0</v>
      </c>
      <c r="BI67" s="16">
        <v>0</v>
      </c>
      <c r="BJ67" s="16">
        <v>0</v>
      </c>
      <c r="BK67" s="16">
        <v>0</v>
      </c>
      <c r="BL67" s="16">
        <v>0</v>
      </c>
      <c r="BM67" s="16">
        <v>0</v>
      </c>
      <c r="BN67" s="16">
        <v>0</v>
      </c>
      <c r="BO67" s="16">
        <v>0</v>
      </c>
      <c r="BP67" s="16">
        <v>0</v>
      </c>
      <c r="BQ67" s="16">
        <v>0</v>
      </c>
      <c r="BR67" s="16">
        <v>0</v>
      </c>
      <c r="BS67" s="16">
        <v>0</v>
      </c>
      <c r="BT67" s="16">
        <v>0</v>
      </c>
      <c r="BU67" s="16">
        <v>0</v>
      </c>
      <c r="BV67" s="16">
        <v>0</v>
      </c>
      <c r="BW67" s="16">
        <v>0</v>
      </c>
      <c r="BX67" s="16">
        <v>0</v>
      </c>
      <c r="BY67" s="16">
        <v>0</v>
      </c>
      <c r="BZ67" s="16">
        <v>0</v>
      </c>
      <c r="CA67" s="16">
        <v>0</v>
      </c>
      <c r="CB67" s="16">
        <v>0</v>
      </c>
      <c r="CC67" s="16">
        <v>0</v>
      </c>
      <c r="CD67" s="16">
        <v>0</v>
      </c>
      <c r="CE67" s="16">
        <v>0</v>
      </c>
      <c r="CF67" s="16">
        <v>0</v>
      </c>
      <c r="CG67" s="16">
        <v>0</v>
      </c>
    </row>
    <row r="68" spans="1:85">
      <c r="A68" s="14">
        <v>67</v>
      </c>
      <c r="B68" t="s">
        <v>117</v>
      </c>
      <c r="C68" t="s">
        <v>93</v>
      </c>
      <c r="D68" t="s">
        <v>55</v>
      </c>
      <c r="E68" s="14" t="s">
        <v>19</v>
      </c>
      <c r="F68" t="s">
        <v>202</v>
      </c>
      <c r="G68" s="14">
        <v>0</v>
      </c>
      <c r="H68" s="14">
        <v>1</v>
      </c>
      <c r="I68" s="14">
        <v>0</v>
      </c>
      <c r="J68" s="14">
        <v>0</v>
      </c>
      <c r="K68" s="14">
        <v>1</v>
      </c>
      <c r="L68" s="14">
        <v>1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1</v>
      </c>
      <c r="V68" s="16">
        <v>0</v>
      </c>
      <c r="W68" s="14">
        <v>0</v>
      </c>
      <c r="X68" s="14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6">
        <v>0</v>
      </c>
      <c r="AL68" s="16">
        <v>0</v>
      </c>
      <c r="AM68" s="16">
        <v>0</v>
      </c>
      <c r="AN68" s="16">
        <v>0</v>
      </c>
      <c r="AO68" s="14">
        <v>0</v>
      </c>
      <c r="AP68" s="16">
        <v>0</v>
      </c>
      <c r="AQ68" s="16">
        <v>0</v>
      </c>
      <c r="AR68" s="16">
        <v>0</v>
      </c>
      <c r="AS68" s="16">
        <v>0</v>
      </c>
      <c r="AT68" s="16">
        <v>0</v>
      </c>
      <c r="AU68" s="16">
        <v>0</v>
      </c>
      <c r="AV68" s="16">
        <v>0</v>
      </c>
      <c r="AW68" s="16">
        <v>0</v>
      </c>
      <c r="AX68" s="16">
        <v>0</v>
      </c>
      <c r="AY68" s="16">
        <v>0</v>
      </c>
      <c r="AZ68" s="16">
        <v>0</v>
      </c>
      <c r="BA68" s="16">
        <v>0</v>
      </c>
      <c r="BB68" s="16">
        <v>0</v>
      </c>
      <c r="BC68" s="16">
        <v>0</v>
      </c>
      <c r="BD68" s="16">
        <v>0</v>
      </c>
      <c r="BE68" s="16">
        <v>0</v>
      </c>
      <c r="BF68" s="16">
        <v>0</v>
      </c>
      <c r="BG68" s="16">
        <v>0</v>
      </c>
      <c r="BH68" s="16">
        <v>0</v>
      </c>
      <c r="BI68" s="16">
        <v>0</v>
      </c>
      <c r="BJ68" s="16">
        <v>0</v>
      </c>
      <c r="BK68" s="16">
        <v>0</v>
      </c>
      <c r="BL68" s="16">
        <v>0</v>
      </c>
      <c r="BM68" s="16">
        <v>0</v>
      </c>
      <c r="BN68" s="16">
        <v>0</v>
      </c>
      <c r="BO68" s="16">
        <v>0</v>
      </c>
      <c r="BP68" s="16">
        <v>0</v>
      </c>
      <c r="BQ68" s="16">
        <v>0</v>
      </c>
      <c r="BR68" s="16">
        <v>0</v>
      </c>
      <c r="BS68" s="16">
        <v>0</v>
      </c>
      <c r="BT68" s="16">
        <v>0</v>
      </c>
      <c r="BU68" s="16">
        <v>0</v>
      </c>
      <c r="BV68" s="16">
        <v>0</v>
      </c>
      <c r="BW68" s="16">
        <v>0</v>
      </c>
      <c r="BX68" s="16">
        <v>0</v>
      </c>
      <c r="BY68" s="16">
        <v>0</v>
      </c>
      <c r="BZ68" s="16">
        <v>0</v>
      </c>
      <c r="CA68" s="16">
        <v>0</v>
      </c>
      <c r="CB68" s="16">
        <v>0</v>
      </c>
      <c r="CC68" s="16">
        <v>0</v>
      </c>
      <c r="CD68" s="16">
        <v>0</v>
      </c>
      <c r="CE68" s="16">
        <v>0</v>
      </c>
      <c r="CF68" s="16">
        <v>0</v>
      </c>
      <c r="CG68" s="16">
        <v>0</v>
      </c>
    </row>
    <row r="69" spans="1:85">
      <c r="A69" s="14">
        <v>68</v>
      </c>
      <c r="B69" t="s">
        <v>117</v>
      </c>
      <c r="C69" t="s">
        <v>97</v>
      </c>
      <c r="D69" t="s">
        <v>21</v>
      </c>
      <c r="E69" t="s">
        <v>32</v>
      </c>
      <c r="F69" t="s">
        <v>97</v>
      </c>
      <c r="G69" s="14">
        <v>1</v>
      </c>
      <c r="H69" s="14">
        <v>0</v>
      </c>
      <c r="I69" s="14">
        <v>1</v>
      </c>
      <c r="J69" s="14">
        <v>1</v>
      </c>
      <c r="K69" s="14">
        <v>1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6">
        <v>0</v>
      </c>
      <c r="W69" s="14">
        <v>0</v>
      </c>
      <c r="X69" s="14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4">
        <v>0</v>
      </c>
      <c r="AP69" s="16">
        <v>0</v>
      </c>
      <c r="AQ69" s="16">
        <v>0</v>
      </c>
      <c r="AR69" s="16">
        <v>0</v>
      </c>
      <c r="AS69" s="16">
        <v>0</v>
      </c>
      <c r="AT69" s="16">
        <v>0</v>
      </c>
      <c r="AU69" s="16">
        <v>0</v>
      </c>
      <c r="AV69" s="16">
        <v>0</v>
      </c>
      <c r="AW69" s="16">
        <v>0</v>
      </c>
      <c r="AX69" s="16">
        <v>0</v>
      </c>
      <c r="AY69" s="16">
        <v>0</v>
      </c>
      <c r="AZ69" s="16">
        <v>0</v>
      </c>
      <c r="BA69" s="16">
        <v>0</v>
      </c>
      <c r="BB69" s="16">
        <v>0</v>
      </c>
      <c r="BC69" s="16">
        <v>0</v>
      </c>
      <c r="BD69" s="16">
        <v>0</v>
      </c>
      <c r="BE69" s="16">
        <v>0</v>
      </c>
      <c r="BF69" s="16">
        <v>0</v>
      </c>
      <c r="BG69" s="16">
        <v>0</v>
      </c>
      <c r="BH69" s="16">
        <v>0</v>
      </c>
      <c r="BI69" s="16">
        <v>0</v>
      </c>
      <c r="BJ69" s="16">
        <v>0</v>
      </c>
      <c r="BK69" s="16">
        <v>0</v>
      </c>
      <c r="BL69" s="16">
        <v>0</v>
      </c>
      <c r="BM69" s="16">
        <v>0</v>
      </c>
      <c r="BN69" s="16">
        <v>0</v>
      </c>
      <c r="BO69" s="16">
        <v>0</v>
      </c>
      <c r="BP69" s="16">
        <v>0</v>
      </c>
      <c r="BQ69" s="16">
        <v>0</v>
      </c>
      <c r="BR69" s="16">
        <v>0</v>
      </c>
      <c r="BS69" s="16">
        <v>0</v>
      </c>
      <c r="BT69" s="16">
        <v>0</v>
      </c>
      <c r="BU69" s="16">
        <v>0</v>
      </c>
      <c r="BV69" s="16">
        <v>0</v>
      </c>
      <c r="BW69" s="16">
        <v>0</v>
      </c>
      <c r="BX69" s="16">
        <v>0</v>
      </c>
      <c r="BY69" s="16">
        <v>0</v>
      </c>
      <c r="BZ69" s="16">
        <v>0</v>
      </c>
      <c r="CA69" s="16">
        <v>0</v>
      </c>
      <c r="CB69" s="16">
        <v>0</v>
      </c>
      <c r="CC69" s="16">
        <v>0</v>
      </c>
      <c r="CD69" s="16">
        <v>0</v>
      </c>
      <c r="CE69" s="16">
        <v>0</v>
      </c>
      <c r="CF69" s="16">
        <v>0</v>
      </c>
      <c r="CG69" s="16">
        <v>0</v>
      </c>
    </row>
    <row r="70" spans="1:85">
      <c r="A70" s="14">
        <v>69</v>
      </c>
      <c r="B70" t="s">
        <v>117</v>
      </c>
      <c r="C70" t="s">
        <v>99</v>
      </c>
      <c r="D70" t="s">
        <v>21</v>
      </c>
      <c r="E70" t="s">
        <v>32</v>
      </c>
      <c r="F70" t="s">
        <v>202</v>
      </c>
      <c r="G70" s="14">
        <v>0</v>
      </c>
      <c r="H70" s="14">
        <v>0</v>
      </c>
      <c r="I70" s="14">
        <v>0</v>
      </c>
      <c r="J70" s="14">
        <v>0</v>
      </c>
      <c r="K70" s="14">
        <v>1</v>
      </c>
      <c r="L70" s="14">
        <v>0</v>
      </c>
      <c r="M70" s="14">
        <v>1</v>
      </c>
      <c r="N70" s="14">
        <v>0</v>
      </c>
      <c r="O70" s="14">
        <v>1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6">
        <v>1</v>
      </c>
      <c r="W70" s="14">
        <v>0</v>
      </c>
      <c r="X70" s="14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14">
        <v>0</v>
      </c>
      <c r="AP70" s="16">
        <v>0</v>
      </c>
      <c r="AQ70" s="16">
        <v>0</v>
      </c>
      <c r="AR70" s="16">
        <v>0</v>
      </c>
      <c r="AS70" s="16">
        <v>0</v>
      </c>
      <c r="AT70" s="16">
        <v>0</v>
      </c>
      <c r="AU70" s="16">
        <v>0</v>
      </c>
      <c r="AV70" s="16">
        <v>0</v>
      </c>
      <c r="AW70" s="16">
        <v>0</v>
      </c>
      <c r="AX70" s="16">
        <v>0</v>
      </c>
      <c r="AY70" s="16">
        <v>0</v>
      </c>
      <c r="AZ70" s="16">
        <v>0</v>
      </c>
      <c r="BA70" s="16">
        <v>0</v>
      </c>
      <c r="BB70" s="16">
        <v>0</v>
      </c>
      <c r="BC70" s="16">
        <v>0</v>
      </c>
      <c r="BD70" s="16">
        <v>0</v>
      </c>
      <c r="BE70" s="16">
        <v>0</v>
      </c>
      <c r="BF70" s="16">
        <v>0</v>
      </c>
      <c r="BG70" s="16">
        <v>0</v>
      </c>
      <c r="BH70" s="16">
        <v>0</v>
      </c>
      <c r="BI70" s="16">
        <v>0</v>
      </c>
      <c r="BJ70" s="16">
        <v>0</v>
      </c>
      <c r="BK70" s="16">
        <v>0</v>
      </c>
      <c r="BL70" s="16">
        <v>0</v>
      </c>
      <c r="BM70" s="16">
        <v>0</v>
      </c>
      <c r="BN70" s="16">
        <v>0</v>
      </c>
      <c r="BO70" s="16">
        <v>0</v>
      </c>
      <c r="BP70" s="16">
        <v>0</v>
      </c>
      <c r="BQ70" s="16">
        <v>0</v>
      </c>
      <c r="BR70" s="16">
        <v>0</v>
      </c>
      <c r="BS70" s="16">
        <v>0</v>
      </c>
      <c r="BT70" s="16">
        <v>0</v>
      </c>
      <c r="BU70" s="16">
        <v>0</v>
      </c>
      <c r="BV70" s="16">
        <v>0</v>
      </c>
      <c r="BW70" s="16">
        <v>0</v>
      </c>
      <c r="BX70" s="16">
        <v>0</v>
      </c>
      <c r="BY70" s="16">
        <v>0</v>
      </c>
      <c r="BZ70" s="16">
        <v>0</v>
      </c>
      <c r="CA70" s="16">
        <v>0</v>
      </c>
      <c r="CB70" s="16">
        <v>0</v>
      </c>
      <c r="CC70" s="16">
        <v>0</v>
      </c>
      <c r="CD70" s="16">
        <v>0</v>
      </c>
      <c r="CE70" s="16">
        <v>0</v>
      </c>
      <c r="CF70" s="16">
        <v>0</v>
      </c>
      <c r="CG70" s="16">
        <v>0</v>
      </c>
    </row>
    <row r="71" spans="1:85">
      <c r="A71" s="14">
        <v>70</v>
      </c>
      <c r="B71" t="s">
        <v>117</v>
      </c>
      <c r="C71" t="s">
        <v>99</v>
      </c>
      <c r="D71" t="s">
        <v>119</v>
      </c>
      <c r="E71" t="s">
        <v>32</v>
      </c>
      <c r="F71" t="s">
        <v>97</v>
      </c>
      <c r="G71" s="14">
        <v>1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1</v>
      </c>
      <c r="S71" s="14">
        <v>0</v>
      </c>
      <c r="T71" s="14">
        <v>0</v>
      </c>
      <c r="U71" s="14">
        <v>0</v>
      </c>
      <c r="V71" s="16">
        <v>0</v>
      </c>
      <c r="W71" s="14">
        <v>0</v>
      </c>
      <c r="X71" s="14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  <c r="AK71" s="16">
        <v>0</v>
      </c>
      <c r="AL71" s="16">
        <v>0</v>
      </c>
      <c r="AM71" s="16">
        <v>0</v>
      </c>
      <c r="AN71" s="16">
        <v>0</v>
      </c>
      <c r="AO71" s="14">
        <v>0</v>
      </c>
      <c r="AP71" s="16">
        <v>0</v>
      </c>
      <c r="AQ71" s="16">
        <v>0</v>
      </c>
      <c r="AR71" s="16">
        <v>0</v>
      </c>
      <c r="AS71" s="16">
        <v>0</v>
      </c>
      <c r="AT71" s="16">
        <v>0</v>
      </c>
      <c r="AU71" s="16">
        <v>0</v>
      </c>
      <c r="AV71" s="16">
        <v>0</v>
      </c>
      <c r="AW71" s="16">
        <v>0</v>
      </c>
      <c r="AX71" s="16">
        <v>0</v>
      </c>
      <c r="AY71" s="16">
        <v>0</v>
      </c>
      <c r="AZ71" s="16">
        <v>0</v>
      </c>
      <c r="BA71" s="16">
        <v>0</v>
      </c>
      <c r="BB71" s="16">
        <v>0</v>
      </c>
      <c r="BC71" s="16">
        <v>0</v>
      </c>
      <c r="BD71" s="16">
        <v>0</v>
      </c>
      <c r="BE71" s="16">
        <v>0</v>
      </c>
      <c r="BF71" s="16">
        <v>0</v>
      </c>
      <c r="BG71" s="16">
        <v>0</v>
      </c>
      <c r="BH71" s="16">
        <v>0</v>
      </c>
      <c r="BI71" s="16">
        <v>0</v>
      </c>
      <c r="BJ71" s="16">
        <v>0</v>
      </c>
      <c r="BK71" s="16">
        <v>0</v>
      </c>
      <c r="BL71" s="16">
        <v>0</v>
      </c>
      <c r="BM71" s="16">
        <v>0</v>
      </c>
      <c r="BN71" s="16">
        <v>0</v>
      </c>
      <c r="BO71" s="16">
        <v>0</v>
      </c>
      <c r="BP71" s="16">
        <v>0</v>
      </c>
      <c r="BQ71" s="16">
        <v>0</v>
      </c>
      <c r="BR71" s="16">
        <v>0</v>
      </c>
      <c r="BS71" s="16">
        <v>0</v>
      </c>
      <c r="BT71" s="16">
        <v>0</v>
      </c>
      <c r="BU71" s="16">
        <v>0</v>
      </c>
      <c r="BV71" s="16">
        <v>0</v>
      </c>
      <c r="BW71" s="16">
        <v>0</v>
      </c>
      <c r="BX71" s="16">
        <v>0</v>
      </c>
      <c r="BY71" s="16">
        <v>0</v>
      </c>
      <c r="BZ71" s="16">
        <v>0</v>
      </c>
      <c r="CA71" s="16">
        <v>0</v>
      </c>
      <c r="CB71" s="16">
        <v>0</v>
      </c>
      <c r="CC71" s="16">
        <v>0</v>
      </c>
      <c r="CD71" s="16">
        <v>0</v>
      </c>
      <c r="CE71" s="16">
        <v>0</v>
      </c>
      <c r="CF71" s="16">
        <v>0</v>
      </c>
      <c r="CG71" s="16">
        <v>0</v>
      </c>
    </row>
    <row r="72" spans="1:85">
      <c r="A72" s="14">
        <v>71</v>
      </c>
      <c r="B72" t="s">
        <v>117</v>
      </c>
      <c r="C72" t="s">
        <v>97</v>
      </c>
      <c r="D72" t="s">
        <v>225</v>
      </c>
      <c r="E72" s="14" t="s">
        <v>19</v>
      </c>
      <c r="F72" t="s">
        <v>202</v>
      </c>
      <c r="G72" s="14">
        <v>1</v>
      </c>
      <c r="H72" s="14">
        <v>1</v>
      </c>
      <c r="I72" s="14">
        <v>1</v>
      </c>
      <c r="J72" s="14">
        <v>0</v>
      </c>
      <c r="K72" s="14">
        <v>0</v>
      </c>
      <c r="L72" s="14">
        <v>1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6">
        <v>0</v>
      </c>
      <c r="W72" s="14">
        <v>0</v>
      </c>
      <c r="X72" s="14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1</v>
      </c>
      <c r="AO72" s="14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0</v>
      </c>
      <c r="AW72" s="16">
        <v>0</v>
      </c>
      <c r="AX72" s="16">
        <v>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>
        <v>0</v>
      </c>
      <c r="BL72" s="16">
        <v>0</v>
      </c>
      <c r="BM72" s="16">
        <v>0</v>
      </c>
      <c r="BN72" s="16">
        <v>0</v>
      </c>
      <c r="BO72" s="16">
        <v>0</v>
      </c>
      <c r="BP72" s="16">
        <v>0</v>
      </c>
      <c r="BQ72" s="16">
        <v>0</v>
      </c>
      <c r="BR72" s="16">
        <v>0</v>
      </c>
      <c r="BS72" s="16">
        <v>0</v>
      </c>
      <c r="BT72" s="16">
        <v>0</v>
      </c>
      <c r="BU72" s="16">
        <v>0</v>
      </c>
      <c r="BV72" s="16">
        <v>0</v>
      </c>
      <c r="BW72" s="16">
        <v>0</v>
      </c>
      <c r="BX72" s="16">
        <v>0</v>
      </c>
      <c r="BY72" s="16">
        <v>0</v>
      </c>
      <c r="BZ72" s="16">
        <v>0</v>
      </c>
      <c r="CA72" s="16">
        <v>0</v>
      </c>
      <c r="CB72" s="16">
        <v>0</v>
      </c>
      <c r="CC72" s="16">
        <v>0</v>
      </c>
      <c r="CD72" s="16">
        <v>0</v>
      </c>
      <c r="CE72" s="16">
        <v>0</v>
      </c>
      <c r="CF72" s="16">
        <v>0</v>
      </c>
      <c r="CG72" s="16">
        <v>0</v>
      </c>
    </row>
    <row r="73" spans="1:85">
      <c r="A73" s="14">
        <v>72</v>
      </c>
      <c r="B73" t="s">
        <v>117</v>
      </c>
      <c r="C73" t="s">
        <v>97</v>
      </c>
      <c r="D73" t="s">
        <v>21</v>
      </c>
      <c r="E73" s="14" t="s">
        <v>19</v>
      </c>
      <c r="F73" t="s">
        <v>97</v>
      </c>
      <c r="G73" s="14">
        <v>1</v>
      </c>
      <c r="H73" s="14">
        <v>1</v>
      </c>
      <c r="I73" s="14">
        <v>1</v>
      </c>
      <c r="J73" s="14">
        <v>1</v>
      </c>
      <c r="K73" s="14">
        <v>0</v>
      </c>
      <c r="L73" s="14">
        <v>1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1</v>
      </c>
      <c r="V73" s="16">
        <v>0</v>
      </c>
      <c r="W73" s="14">
        <v>0</v>
      </c>
      <c r="X73" s="14">
        <v>1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N73" s="16">
        <v>0</v>
      </c>
      <c r="AO73" s="14">
        <v>0</v>
      </c>
      <c r="AP73" s="16">
        <v>0</v>
      </c>
      <c r="AQ73" s="16">
        <v>0</v>
      </c>
      <c r="AR73" s="16">
        <v>0</v>
      </c>
      <c r="AS73" s="16">
        <v>0</v>
      </c>
      <c r="AT73" s="16">
        <v>0</v>
      </c>
      <c r="AU73" s="16">
        <v>0</v>
      </c>
      <c r="AV73" s="16">
        <v>0</v>
      </c>
      <c r="AW73" s="16">
        <v>0</v>
      </c>
      <c r="AX73" s="16">
        <v>0</v>
      </c>
      <c r="AY73" s="16">
        <v>0</v>
      </c>
      <c r="AZ73" s="16">
        <v>0</v>
      </c>
      <c r="BA73" s="16">
        <v>0</v>
      </c>
      <c r="BB73" s="16">
        <v>0</v>
      </c>
      <c r="BC73" s="16">
        <v>0</v>
      </c>
      <c r="BD73" s="16">
        <v>0</v>
      </c>
      <c r="BE73" s="16">
        <v>0</v>
      </c>
      <c r="BF73" s="16">
        <v>0</v>
      </c>
      <c r="BG73" s="16">
        <v>0</v>
      </c>
      <c r="BH73" s="16">
        <v>0</v>
      </c>
      <c r="BI73" s="16">
        <v>0</v>
      </c>
      <c r="BJ73" s="16">
        <v>0</v>
      </c>
      <c r="BK73" s="16">
        <v>0</v>
      </c>
      <c r="BL73" s="16">
        <v>0</v>
      </c>
      <c r="BM73" s="16">
        <v>0</v>
      </c>
      <c r="BN73" s="16">
        <v>0</v>
      </c>
      <c r="BO73" s="16">
        <v>0</v>
      </c>
      <c r="BP73" s="16">
        <v>0</v>
      </c>
      <c r="BQ73" s="16">
        <v>0</v>
      </c>
      <c r="BR73" s="16">
        <v>0</v>
      </c>
      <c r="BS73" s="16">
        <v>0</v>
      </c>
      <c r="BT73" s="16">
        <v>0</v>
      </c>
      <c r="BU73" s="16">
        <v>0</v>
      </c>
      <c r="BV73" s="16">
        <v>0</v>
      </c>
      <c r="BW73" s="16">
        <v>0</v>
      </c>
      <c r="BX73" s="16">
        <v>0</v>
      </c>
      <c r="BY73" s="16">
        <v>0</v>
      </c>
      <c r="BZ73" s="16">
        <v>0</v>
      </c>
      <c r="CA73" s="16">
        <v>0</v>
      </c>
      <c r="CB73" s="16">
        <v>0</v>
      </c>
      <c r="CC73" s="16">
        <v>0</v>
      </c>
      <c r="CD73" s="16">
        <v>0</v>
      </c>
      <c r="CE73" s="16">
        <v>0</v>
      </c>
      <c r="CF73" s="16">
        <v>0</v>
      </c>
      <c r="CG73" s="16">
        <v>0</v>
      </c>
    </row>
    <row r="74" spans="1:85">
      <c r="A74" s="14">
        <v>73</v>
      </c>
      <c r="B74" t="s">
        <v>117</v>
      </c>
      <c r="C74" t="s">
        <v>93</v>
      </c>
      <c r="D74" t="s">
        <v>21</v>
      </c>
      <c r="E74" s="14" t="s">
        <v>19</v>
      </c>
      <c r="F74" t="s">
        <v>202</v>
      </c>
      <c r="G74" s="14">
        <v>0</v>
      </c>
      <c r="H74" s="14">
        <v>1</v>
      </c>
      <c r="I74" s="14">
        <v>1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6">
        <v>0</v>
      </c>
      <c r="W74" s="14">
        <v>0</v>
      </c>
      <c r="X74" s="14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  <c r="AK74" s="16">
        <v>0</v>
      </c>
      <c r="AL74" s="16">
        <v>0</v>
      </c>
      <c r="AM74" s="16">
        <v>0</v>
      </c>
      <c r="AN74" s="16">
        <v>0</v>
      </c>
      <c r="AO74" s="14">
        <v>0</v>
      </c>
      <c r="AP74" s="16">
        <v>0</v>
      </c>
      <c r="AQ74" s="16">
        <v>0</v>
      </c>
      <c r="AR74" s="16">
        <v>0</v>
      </c>
      <c r="AS74" s="16">
        <v>0</v>
      </c>
      <c r="AT74" s="16">
        <v>0</v>
      </c>
      <c r="AU74" s="16">
        <v>0</v>
      </c>
      <c r="AV74" s="16">
        <v>0</v>
      </c>
      <c r="AW74" s="16">
        <v>0</v>
      </c>
      <c r="AX74" s="16">
        <v>0</v>
      </c>
      <c r="AY74" s="16">
        <v>0</v>
      </c>
      <c r="AZ74" s="16">
        <v>0</v>
      </c>
      <c r="BA74" s="16">
        <v>0</v>
      </c>
      <c r="BB74" s="16">
        <v>0</v>
      </c>
      <c r="BC74" s="16">
        <v>0</v>
      </c>
      <c r="BD74" s="16">
        <v>0</v>
      </c>
      <c r="BE74" s="16">
        <v>0</v>
      </c>
      <c r="BF74" s="16">
        <v>0</v>
      </c>
      <c r="BG74" s="16">
        <v>0</v>
      </c>
      <c r="BH74" s="16">
        <v>0</v>
      </c>
      <c r="BI74" s="16">
        <v>0</v>
      </c>
      <c r="BJ74" s="16">
        <v>0</v>
      </c>
      <c r="BK74" s="16">
        <v>0</v>
      </c>
      <c r="BL74" s="16">
        <v>0</v>
      </c>
      <c r="BM74" s="16">
        <v>0</v>
      </c>
      <c r="BN74" s="16">
        <v>0</v>
      </c>
      <c r="BO74" s="16">
        <v>0</v>
      </c>
      <c r="BP74" s="16">
        <v>0</v>
      </c>
      <c r="BQ74" s="16">
        <v>0</v>
      </c>
      <c r="BR74" s="16">
        <v>0</v>
      </c>
      <c r="BS74" s="16">
        <v>0</v>
      </c>
      <c r="BT74" s="16">
        <v>0</v>
      </c>
      <c r="BU74" s="16">
        <v>0</v>
      </c>
      <c r="BV74" s="16">
        <v>0</v>
      </c>
      <c r="BW74" s="16">
        <v>0</v>
      </c>
      <c r="BX74" s="16">
        <v>0</v>
      </c>
      <c r="BY74" s="16">
        <v>0</v>
      </c>
      <c r="BZ74" s="16">
        <v>0</v>
      </c>
      <c r="CA74" s="16">
        <v>0</v>
      </c>
      <c r="CB74" s="16">
        <v>0</v>
      </c>
      <c r="CC74" s="16">
        <v>0</v>
      </c>
      <c r="CD74" s="16">
        <v>0</v>
      </c>
      <c r="CE74" s="16">
        <v>0</v>
      </c>
      <c r="CF74" s="16">
        <v>0</v>
      </c>
      <c r="CG74" s="16">
        <v>0</v>
      </c>
    </row>
    <row r="75" spans="1:85">
      <c r="A75" s="14">
        <v>74</v>
      </c>
      <c r="B75" t="s">
        <v>117</v>
      </c>
      <c r="C75" t="s">
        <v>112</v>
      </c>
      <c r="D75" t="s">
        <v>21</v>
      </c>
      <c r="E75" t="s">
        <v>32</v>
      </c>
      <c r="F75" s="14" t="s">
        <v>204</v>
      </c>
      <c r="G75" s="14">
        <v>1</v>
      </c>
      <c r="H75" s="14">
        <v>1</v>
      </c>
      <c r="I75" s="14">
        <v>0</v>
      </c>
      <c r="J75" s="14">
        <v>0</v>
      </c>
      <c r="K75" s="14">
        <v>1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1</v>
      </c>
      <c r="S75" s="14">
        <v>0</v>
      </c>
      <c r="T75" s="14">
        <v>0</v>
      </c>
      <c r="U75" s="14">
        <v>0</v>
      </c>
      <c r="V75" s="16">
        <v>0</v>
      </c>
      <c r="W75" s="14">
        <v>0</v>
      </c>
      <c r="X75" s="14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1</v>
      </c>
      <c r="AE75" s="16">
        <v>0</v>
      </c>
      <c r="AF75" s="16">
        <v>0</v>
      </c>
      <c r="AG75" s="16">
        <v>0</v>
      </c>
      <c r="AH75" s="16">
        <v>1</v>
      </c>
      <c r="AI75" s="16">
        <v>0</v>
      </c>
      <c r="AJ75" s="16">
        <v>0</v>
      </c>
      <c r="AK75" s="16">
        <v>0</v>
      </c>
      <c r="AL75" s="16">
        <v>0</v>
      </c>
      <c r="AM75" s="16">
        <v>0</v>
      </c>
      <c r="AN75" s="16">
        <v>0</v>
      </c>
      <c r="AO75" s="14">
        <v>0</v>
      </c>
      <c r="AP75" s="16">
        <v>0</v>
      </c>
      <c r="AQ75" s="16">
        <v>0</v>
      </c>
      <c r="AR75" s="16">
        <v>0</v>
      </c>
      <c r="AS75" s="16">
        <v>0</v>
      </c>
      <c r="AT75" s="16">
        <v>0</v>
      </c>
      <c r="AU75" s="16">
        <v>0</v>
      </c>
      <c r="AV75" s="16">
        <v>0</v>
      </c>
      <c r="AW75" s="16">
        <v>0</v>
      </c>
      <c r="AX75" s="16">
        <v>0</v>
      </c>
      <c r="AY75" s="16">
        <v>0</v>
      </c>
      <c r="AZ75" s="16">
        <v>0</v>
      </c>
      <c r="BA75" s="16">
        <v>0</v>
      </c>
      <c r="BB75" s="16">
        <v>0</v>
      </c>
      <c r="BC75" s="16">
        <v>0</v>
      </c>
      <c r="BD75" s="16">
        <v>0</v>
      </c>
      <c r="BE75" s="16">
        <v>0</v>
      </c>
      <c r="BF75" s="16">
        <v>0</v>
      </c>
      <c r="BG75" s="16">
        <v>0</v>
      </c>
      <c r="BH75" s="16">
        <v>0</v>
      </c>
      <c r="BI75" s="16">
        <v>0</v>
      </c>
      <c r="BJ75" s="16">
        <v>0</v>
      </c>
      <c r="BK75" s="16">
        <v>0</v>
      </c>
      <c r="BL75" s="16">
        <v>0</v>
      </c>
      <c r="BM75" s="16">
        <v>0</v>
      </c>
      <c r="BN75" s="16">
        <v>0</v>
      </c>
      <c r="BO75" s="16">
        <v>0</v>
      </c>
      <c r="BP75" s="16">
        <v>0</v>
      </c>
      <c r="BQ75" s="16">
        <v>0</v>
      </c>
      <c r="BR75" s="16">
        <v>0</v>
      </c>
      <c r="BS75" s="16">
        <v>0</v>
      </c>
      <c r="BT75" s="16">
        <v>0</v>
      </c>
      <c r="BU75" s="16">
        <v>0</v>
      </c>
      <c r="BV75" s="16">
        <v>0</v>
      </c>
      <c r="BW75" s="16">
        <v>0</v>
      </c>
      <c r="BX75" s="16">
        <v>0</v>
      </c>
      <c r="BY75" s="16">
        <v>0</v>
      </c>
      <c r="BZ75" s="16">
        <v>0</v>
      </c>
      <c r="CA75" s="16">
        <v>0</v>
      </c>
      <c r="CB75" s="16">
        <v>0</v>
      </c>
      <c r="CC75" s="16">
        <v>0</v>
      </c>
      <c r="CD75" s="16">
        <v>0</v>
      </c>
      <c r="CE75" s="16">
        <v>0</v>
      </c>
      <c r="CF75" s="16">
        <v>0</v>
      </c>
      <c r="CG75" s="16">
        <v>0</v>
      </c>
    </row>
    <row r="76" spans="1:85">
      <c r="A76" s="14">
        <v>75</v>
      </c>
      <c r="B76" t="s">
        <v>117</v>
      </c>
      <c r="C76" t="s">
        <v>99</v>
      </c>
      <c r="D76" t="s">
        <v>208</v>
      </c>
      <c r="E76" t="s">
        <v>32</v>
      </c>
      <c r="F76" s="14" t="s">
        <v>204</v>
      </c>
      <c r="G76" s="14">
        <v>1</v>
      </c>
      <c r="H76" s="14">
        <v>1</v>
      </c>
      <c r="I76" s="14">
        <v>1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1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6">
        <v>0</v>
      </c>
      <c r="W76" s="14">
        <v>0</v>
      </c>
      <c r="X76" s="14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14">
        <v>0</v>
      </c>
      <c r="AP76" s="16">
        <v>0</v>
      </c>
      <c r="AQ76" s="16">
        <v>0</v>
      </c>
      <c r="AR76" s="16">
        <v>0</v>
      </c>
      <c r="AS76" s="16">
        <v>0</v>
      </c>
      <c r="AT76" s="16">
        <v>0</v>
      </c>
      <c r="AU76" s="16">
        <v>0</v>
      </c>
      <c r="AV76" s="16">
        <v>0</v>
      </c>
      <c r="AW76" s="16">
        <v>0</v>
      </c>
      <c r="AX76" s="16">
        <v>0</v>
      </c>
      <c r="AY76" s="16">
        <v>0</v>
      </c>
      <c r="AZ76" s="16">
        <v>0</v>
      </c>
      <c r="BA76" s="16">
        <v>0</v>
      </c>
      <c r="BB76" s="16">
        <v>0</v>
      </c>
      <c r="BC76" s="16">
        <v>0</v>
      </c>
      <c r="BD76" s="16">
        <v>0</v>
      </c>
      <c r="BE76" s="16">
        <v>0</v>
      </c>
      <c r="BF76" s="16">
        <v>0</v>
      </c>
      <c r="BG76" s="16">
        <v>0</v>
      </c>
      <c r="BH76" s="16">
        <v>0</v>
      </c>
      <c r="BI76" s="16">
        <v>0</v>
      </c>
      <c r="BJ76" s="16">
        <v>0</v>
      </c>
      <c r="BK76" s="16">
        <v>0</v>
      </c>
      <c r="BL76" s="16">
        <v>0</v>
      </c>
      <c r="BM76" s="16">
        <v>0</v>
      </c>
      <c r="BN76" s="16">
        <v>0</v>
      </c>
      <c r="BO76" s="16">
        <v>0</v>
      </c>
      <c r="BP76" s="16">
        <v>0</v>
      </c>
      <c r="BQ76" s="16">
        <v>0</v>
      </c>
      <c r="BR76" s="16">
        <v>0</v>
      </c>
      <c r="BS76" s="16">
        <v>0</v>
      </c>
      <c r="BT76" s="16">
        <v>0</v>
      </c>
      <c r="BU76" s="16">
        <v>0</v>
      </c>
      <c r="BV76" s="16">
        <v>0</v>
      </c>
      <c r="BW76" s="16">
        <v>0</v>
      </c>
      <c r="BX76" s="16">
        <v>0</v>
      </c>
      <c r="BY76" s="16">
        <v>0</v>
      </c>
      <c r="BZ76" s="16">
        <v>0</v>
      </c>
      <c r="CA76" s="16">
        <v>0</v>
      </c>
      <c r="CB76" s="16">
        <v>0</v>
      </c>
      <c r="CC76" s="16">
        <v>0</v>
      </c>
      <c r="CD76" s="16">
        <v>0</v>
      </c>
      <c r="CE76" s="16">
        <v>0</v>
      </c>
      <c r="CF76" s="16">
        <v>0</v>
      </c>
      <c r="CG76" s="16">
        <v>0</v>
      </c>
    </row>
    <row r="77" spans="1:85">
      <c r="A77" s="14">
        <v>76</v>
      </c>
      <c r="B77" t="s">
        <v>117</v>
      </c>
      <c r="C77" t="s">
        <v>112</v>
      </c>
      <c r="D77" t="s">
        <v>21</v>
      </c>
      <c r="E77" t="s">
        <v>32</v>
      </c>
      <c r="F77" s="14" t="s">
        <v>204</v>
      </c>
      <c r="G77" s="14">
        <v>1</v>
      </c>
      <c r="H77" s="14">
        <v>1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1</v>
      </c>
      <c r="P77" s="14">
        <v>1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6">
        <v>0</v>
      </c>
      <c r="W77" s="14">
        <v>0</v>
      </c>
      <c r="X77" s="14">
        <v>1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6">
        <v>1</v>
      </c>
      <c r="AM77" s="16">
        <v>0</v>
      </c>
      <c r="AN77" s="16">
        <v>0</v>
      </c>
      <c r="AO77" s="14">
        <v>0</v>
      </c>
      <c r="AP77" s="16">
        <v>0</v>
      </c>
      <c r="AQ77" s="16">
        <v>0</v>
      </c>
      <c r="AR77" s="16">
        <v>0</v>
      </c>
      <c r="AS77" s="16">
        <v>0</v>
      </c>
      <c r="AT77" s="16">
        <v>0</v>
      </c>
      <c r="AU77" s="16">
        <v>0</v>
      </c>
      <c r="AV77" s="16">
        <v>0</v>
      </c>
      <c r="AW77" s="16">
        <v>0</v>
      </c>
      <c r="AX77" s="16">
        <v>0</v>
      </c>
      <c r="AY77" s="16">
        <v>0</v>
      </c>
      <c r="AZ77" s="16">
        <v>0</v>
      </c>
      <c r="BA77" s="16">
        <v>0</v>
      </c>
      <c r="BB77" s="16">
        <v>0</v>
      </c>
      <c r="BC77" s="16">
        <v>0</v>
      </c>
      <c r="BD77" s="16">
        <v>0</v>
      </c>
      <c r="BE77" s="16">
        <v>0</v>
      </c>
      <c r="BF77" s="16">
        <v>0</v>
      </c>
      <c r="BG77" s="16">
        <v>0</v>
      </c>
      <c r="BH77" s="16">
        <v>0</v>
      </c>
      <c r="BI77" s="16">
        <v>0</v>
      </c>
      <c r="BJ77" s="16">
        <v>0</v>
      </c>
      <c r="BK77" s="16">
        <v>0</v>
      </c>
      <c r="BL77" s="16">
        <v>0</v>
      </c>
      <c r="BM77" s="16">
        <v>0</v>
      </c>
      <c r="BN77" s="16">
        <v>0</v>
      </c>
      <c r="BO77" s="16">
        <v>0</v>
      </c>
      <c r="BP77" s="16">
        <v>0</v>
      </c>
      <c r="BQ77" s="16">
        <v>0</v>
      </c>
      <c r="BR77" s="16">
        <v>0</v>
      </c>
      <c r="BS77" s="16">
        <v>0</v>
      </c>
      <c r="BT77" s="16">
        <v>0</v>
      </c>
      <c r="BU77" s="16">
        <v>0</v>
      </c>
      <c r="BV77" s="16">
        <v>0</v>
      </c>
      <c r="BW77" s="16">
        <v>0</v>
      </c>
      <c r="BX77" s="16">
        <v>0</v>
      </c>
      <c r="BY77" s="16">
        <v>0</v>
      </c>
      <c r="BZ77" s="16">
        <v>0</v>
      </c>
      <c r="CA77" s="16">
        <v>0</v>
      </c>
      <c r="CB77" s="16">
        <v>0</v>
      </c>
      <c r="CC77" s="16">
        <v>0</v>
      </c>
      <c r="CD77" s="16">
        <v>0</v>
      </c>
      <c r="CE77" s="16">
        <v>0</v>
      </c>
      <c r="CF77" s="16">
        <v>0</v>
      </c>
      <c r="CG77" s="16">
        <v>0</v>
      </c>
    </row>
    <row r="78" spans="1:85">
      <c r="A78" s="14">
        <v>77</v>
      </c>
      <c r="B78" t="s">
        <v>117</v>
      </c>
      <c r="C78" t="s">
        <v>99</v>
      </c>
      <c r="D78" t="s">
        <v>21</v>
      </c>
      <c r="E78" t="s">
        <v>32</v>
      </c>
      <c r="F78" s="14" t="s">
        <v>204</v>
      </c>
      <c r="G78" s="14">
        <v>0</v>
      </c>
      <c r="H78" s="14">
        <v>1</v>
      </c>
      <c r="I78" s="14">
        <v>1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1</v>
      </c>
      <c r="U78" s="14">
        <v>0</v>
      </c>
      <c r="V78" s="16">
        <v>1</v>
      </c>
      <c r="W78" s="14">
        <v>0</v>
      </c>
      <c r="X78" s="14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14">
        <v>0</v>
      </c>
      <c r="AP78" s="16">
        <v>0</v>
      </c>
      <c r="AQ78" s="16">
        <v>0</v>
      </c>
      <c r="AR78" s="16">
        <v>0</v>
      </c>
      <c r="AS78" s="16">
        <v>0</v>
      </c>
      <c r="AT78" s="16">
        <v>0</v>
      </c>
      <c r="AU78" s="16">
        <v>0</v>
      </c>
      <c r="AV78" s="16">
        <v>0</v>
      </c>
      <c r="AW78" s="16">
        <v>0</v>
      </c>
      <c r="AX78" s="16">
        <v>0</v>
      </c>
      <c r="AY78" s="16">
        <v>0</v>
      </c>
      <c r="AZ78" s="16">
        <v>0</v>
      </c>
      <c r="BA78" s="16">
        <v>0</v>
      </c>
      <c r="BB78" s="16">
        <v>0</v>
      </c>
      <c r="BC78" s="16">
        <v>0</v>
      </c>
      <c r="BD78" s="16">
        <v>0</v>
      </c>
      <c r="BE78" s="16">
        <v>0</v>
      </c>
      <c r="BF78" s="16">
        <v>0</v>
      </c>
      <c r="BG78" s="16">
        <v>0</v>
      </c>
      <c r="BH78" s="16">
        <v>0</v>
      </c>
      <c r="BI78" s="16">
        <v>0</v>
      </c>
      <c r="BJ78" s="16">
        <v>0</v>
      </c>
      <c r="BK78" s="16">
        <v>0</v>
      </c>
      <c r="BL78" s="16">
        <v>0</v>
      </c>
      <c r="BM78" s="16">
        <v>0</v>
      </c>
      <c r="BN78" s="16">
        <v>0</v>
      </c>
      <c r="BO78" s="16">
        <v>0</v>
      </c>
      <c r="BP78" s="16">
        <v>0</v>
      </c>
      <c r="BQ78" s="16">
        <v>0</v>
      </c>
      <c r="BR78" s="16">
        <v>0</v>
      </c>
      <c r="BS78" s="16">
        <v>0</v>
      </c>
      <c r="BT78" s="16">
        <v>0</v>
      </c>
      <c r="BU78" s="16">
        <v>0</v>
      </c>
      <c r="BV78" s="16">
        <v>0</v>
      </c>
      <c r="BW78" s="16">
        <v>0</v>
      </c>
      <c r="BX78" s="16">
        <v>0</v>
      </c>
      <c r="BY78" s="16">
        <v>0</v>
      </c>
      <c r="BZ78" s="16">
        <v>0</v>
      </c>
      <c r="CA78" s="16">
        <v>0</v>
      </c>
      <c r="CB78" s="16">
        <v>0</v>
      </c>
      <c r="CC78" s="16">
        <v>0</v>
      </c>
      <c r="CD78" s="16">
        <v>0</v>
      </c>
      <c r="CE78" s="16">
        <v>0</v>
      </c>
      <c r="CF78" s="16">
        <v>0</v>
      </c>
      <c r="CG78" s="16">
        <v>0</v>
      </c>
    </row>
    <row r="79" spans="1:85">
      <c r="A79" s="14">
        <v>78</v>
      </c>
      <c r="B79" t="s">
        <v>117</v>
      </c>
      <c r="C79" t="s">
        <v>93</v>
      </c>
      <c r="D79" t="s">
        <v>52</v>
      </c>
      <c r="E79" s="14" t="s">
        <v>19</v>
      </c>
      <c r="F79" t="s">
        <v>202</v>
      </c>
      <c r="G79" s="14">
        <v>0</v>
      </c>
      <c r="H79" s="14">
        <v>1</v>
      </c>
      <c r="I79" s="14">
        <v>0</v>
      </c>
      <c r="J79" s="14">
        <v>1</v>
      </c>
      <c r="K79" s="14">
        <v>1</v>
      </c>
      <c r="L79" s="14">
        <v>0</v>
      </c>
      <c r="M79" s="14">
        <v>0</v>
      </c>
      <c r="N79" s="14">
        <v>0</v>
      </c>
      <c r="O79" s="14">
        <v>1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6">
        <v>0</v>
      </c>
      <c r="W79" s="14">
        <v>0</v>
      </c>
      <c r="X79" s="14">
        <v>0</v>
      </c>
      <c r="Y79" s="16">
        <v>0</v>
      </c>
      <c r="Z79" s="16">
        <v>0</v>
      </c>
      <c r="AA79" s="16">
        <v>1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N79" s="16">
        <v>0</v>
      </c>
      <c r="AO79" s="14">
        <v>0</v>
      </c>
      <c r="AP79" s="16">
        <v>0</v>
      </c>
      <c r="AQ79" s="16">
        <v>0</v>
      </c>
      <c r="AR79" s="16">
        <v>0</v>
      </c>
      <c r="AS79" s="16">
        <v>0</v>
      </c>
      <c r="AT79" s="16">
        <v>0</v>
      </c>
      <c r="AU79" s="16">
        <v>0</v>
      </c>
      <c r="AV79" s="16">
        <v>0</v>
      </c>
      <c r="AW79" s="16">
        <v>0</v>
      </c>
      <c r="AX79" s="16">
        <v>0</v>
      </c>
      <c r="AY79" s="16">
        <v>0</v>
      </c>
      <c r="AZ79" s="16">
        <v>0</v>
      </c>
      <c r="BA79" s="16">
        <v>0</v>
      </c>
      <c r="BB79" s="16">
        <v>0</v>
      </c>
      <c r="BC79" s="16">
        <v>0</v>
      </c>
      <c r="BD79" s="16">
        <v>0</v>
      </c>
      <c r="BE79" s="16">
        <v>0</v>
      </c>
      <c r="BF79" s="16">
        <v>0</v>
      </c>
      <c r="BG79" s="16">
        <v>0</v>
      </c>
      <c r="BH79" s="16">
        <v>0</v>
      </c>
      <c r="BI79" s="16">
        <v>0</v>
      </c>
      <c r="BJ79" s="16">
        <v>0</v>
      </c>
      <c r="BK79" s="16">
        <v>0</v>
      </c>
      <c r="BL79" s="16">
        <v>0</v>
      </c>
      <c r="BM79" s="16">
        <v>0</v>
      </c>
      <c r="BN79" s="16">
        <v>0</v>
      </c>
      <c r="BO79" s="16">
        <v>0</v>
      </c>
      <c r="BP79" s="16">
        <v>0</v>
      </c>
      <c r="BQ79" s="16">
        <v>0</v>
      </c>
      <c r="BR79" s="16">
        <v>0</v>
      </c>
      <c r="BS79" s="16">
        <v>0</v>
      </c>
      <c r="BT79" s="16">
        <v>0</v>
      </c>
      <c r="BU79" s="16">
        <v>0</v>
      </c>
      <c r="BV79" s="16">
        <v>0</v>
      </c>
      <c r="BW79" s="16">
        <v>0</v>
      </c>
      <c r="BX79" s="16">
        <v>0</v>
      </c>
      <c r="BY79" s="16">
        <v>0</v>
      </c>
      <c r="BZ79" s="16">
        <v>0</v>
      </c>
      <c r="CA79" s="16">
        <v>0</v>
      </c>
      <c r="CB79" s="16">
        <v>0</v>
      </c>
      <c r="CC79" s="16">
        <v>0</v>
      </c>
      <c r="CD79" s="16">
        <v>0</v>
      </c>
      <c r="CE79" s="16">
        <v>0</v>
      </c>
      <c r="CF79" s="16">
        <v>0</v>
      </c>
      <c r="CG79" s="16">
        <v>0</v>
      </c>
    </row>
    <row r="80" spans="1:85">
      <c r="A80" s="14">
        <v>79</v>
      </c>
      <c r="B80" t="s">
        <v>117</v>
      </c>
      <c r="C80" t="s">
        <v>97</v>
      </c>
      <c r="D80" t="s">
        <v>119</v>
      </c>
      <c r="E80" t="s">
        <v>32</v>
      </c>
      <c r="F80" s="14" t="s">
        <v>204</v>
      </c>
      <c r="G80" s="14">
        <v>1</v>
      </c>
      <c r="H80" s="14">
        <v>0</v>
      </c>
      <c r="I80" s="14">
        <v>1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1</v>
      </c>
      <c r="T80" s="14">
        <v>0</v>
      </c>
      <c r="U80" s="14">
        <v>0</v>
      </c>
      <c r="V80" s="16">
        <v>1</v>
      </c>
      <c r="W80" s="14">
        <v>0</v>
      </c>
      <c r="X80" s="14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1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1</v>
      </c>
      <c r="AM80" s="16">
        <v>0</v>
      </c>
      <c r="AN80" s="16">
        <v>0</v>
      </c>
      <c r="AO80" s="14">
        <v>0</v>
      </c>
      <c r="AP80" s="16">
        <v>0</v>
      </c>
      <c r="AQ80" s="16">
        <v>0</v>
      </c>
      <c r="AR80" s="16">
        <v>0</v>
      </c>
      <c r="AS80" s="16">
        <v>0</v>
      </c>
      <c r="AT80" s="16">
        <v>0</v>
      </c>
      <c r="AU80" s="16">
        <v>0</v>
      </c>
      <c r="AV80" s="16">
        <v>0</v>
      </c>
      <c r="AW80" s="16">
        <v>0</v>
      </c>
      <c r="AX80" s="16">
        <v>0</v>
      </c>
      <c r="AY80" s="16">
        <v>0</v>
      </c>
      <c r="AZ80" s="16">
        <v>0</v>
      </c>
      <c r="BA80" s="16">
        <v>0</v>
      </c>
      <c r="BB80" s="16">
        <v>0</v>
      </c>
      <c r="BC80" s="16">
        <v>0</v>
      </c>
      <c r="BD80" s="16">
        <v>0</v>
      </c>
      <c r="BE80" s="16">
        <v>0</v>
      </c>
      <c r="BF80" s="16">
        <v>0</v>
      </c>
      <c r="BG80" s="16">
        <v>0</v>
      </c>
      <c r="BH80" s="16">
        <v>0</v>
      </c>
      <c r="BI80" s="16">
        <v>0</v>
      </c>
      <c r="BJ80" s="16">
        <v>0</v>
      </c>
      <c r="BK80" s="16">
        <v>0</v>
      </c>
      <c r="BL80" s="16">
        <v>0</v>
      </c>
      <c r="BM80" s="16">
        <v>0</v>
      </c>
      <c r="BN80" s="16">
        <v>0</v>
      </c>
      <c r="BO80" s="16">
        <v>0</v>
      </c>
      <c r="BP80" s="16">
        <v>0</v>
      </c>
      <c r="BQ80" s="16">
        <v>0</v>
      </c>
      <c r="BR80" s="16">
        <v>0</v>
      </c>
      <c r="BS80" s="16">
        <v>0</v>
      </c>
      <c r="BT80" s="16">
        <v>0</v>
      </c>
      <c r="BU80" s="16">
        <v>0</v>
      </c>
      <c r="BV80" s="16">
        <v>0</v>
      </c>
      <c r="BW80" s="16">
        <v>0</v>
      </c>
      <c r="BX80" s="16">
        <v>0</v>
      </c>
      <c r="BY80" s="16">
        <v>0</v>
      </c>
      <c r="BZ80" s="16">
        <v>0</v>
      </c>
      <c r="CA80" s="16">
        <v>0</v>
      </c>
      <c r="CB80" s="16">
        <v>0</v>
      </c>
      <c r="CC80" s="16">
        <v>0</v>
      </c>
      <c r="CD80" s="16">
        <v>0</v>
      </c>
      <c r="CE80" s="16">
        <v>0</v>
      </c>
      <c r="CF80" s="16">
        <v>0</v>
      </c>
      <c r="CG80" s="16">
        <v>0</v>
      </c>
    </row>
    <row r="81" spans="1:85">
      <c r="A81" s="14">
        <v>80</v>
      </c>
      <c r="B81" t="s">
        <v>117</v>
      </c>
      <c r="C81" t="s">
        <v>99</v>
      </c>
      <c r="D81" t="s">
        <v>109</v>
      </c>
      <c r="E81" t="s">
        <v>32</v>
      </c>
      <c r="F81" s="14" t="s">
        <v>204</v>
      </c>
      <c r="G81" s="14">
        <v>0</v>
      </c>
      <c r="H81" s="14">
        <v>1</v>
      </c>
      <c r="I81" s="14">
        <v>0</v>
      </c>
      <c r="J81" s="14">
        <v>0</v>
      </c>
      <c r="K81" s="14">
        <v>0</v>
      </c>
      <c r="L81" s="14">
        <v>1</v>
      </c>
      <c r="M81" s="14">
        <v>1</v>
      </c>
      <c r="N81" s="14">
        <v>0</v>
      </c>
      <c r="O81" s="14">
        <v>0</v>
      </c>
      <c r="P81" s="14">
        <v>0</v>
      </c>
      <c r="Q81" s="14">
        <v>0</v>
      </c>
      <c r="R81" s="14">
        <v>1</v>
      </c>
      <c r="S81" s="14">
        <v>1</v>
      </c>
      <c r="T81" s="14">
        <v>0</v>
      </c>
      <c r="U81" s="14">
        <v>0</v>
      </c>
      <c r="V81" s="16">
        <v>0</v>
      </c>
      <c r="W81" s="14">
        <v>0</v>
      </c>
      <c r="X81" s="14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  <c r="AK81" s="16">
        <v>0</v>
      </c>
      <c r="AL81" s="16">
        <v>0</v>
      </c>
      <c r="AM81" s="16">
        <v>0</v>
      </c>
      <c r="AN81" s="16">
        <v>0</v>
      </c>
      <c r="AO81" s="14">
        <v>0</v>
      </c>
      <c r="AP81" s="16">
        <v>0</v>
      </c>
      <c r="AQ81" s="16">
        <v>0</v>
      </c>
      <c r="AR81" s="16">
        <v>0</v>
      </c>
      <c r="AS81" s="16">
        <v>0</v>
      </c>
      <c r="AT81" s="16">
        <v>0</v>
      </c>
      <c r="AU81" s="16">
        <v>0</v>
      </c>
      <c r="AV81" s="16">
        <v>0</v>
      </c>
      <c r="AW81" s="16">
        <v>0</v>
      </c>
      <c r="AX81" s="16">
        <v>0</v>
      </c>
      <c r="AY81" s="16">
        <v>0</v>
      </c>
      <c r="AZ81" s="16">
        <v>0</v>
      </c>
      <c r="BA81" s="16">
        <v>0</v>
      </c>
      <c r="BB81" s="16">
        <v>0</v>
      </c>
      <c r="BC81" s="16">
        <v>0</v>
      </c>
      <c r="BD81" s="16">
        <v>0</v>
      </c>
      <c r="BE81" s="16">
        <v>0</v>
      </c>
      <c r="BF81" s="16">
        <v>0</v>
      </c>
      <c r="BG81" s="16">
        <v>0</v>
      </c>
      <c r="BH81" s="16">
        <v>0</v>
      </c>
      <c r="BI81" s="16">
        <v>0</v>
      </c>
      <c r="BJ81" s="16">
        <v>0</v>
      </c>
      <c r="BK81" s="16">
        <v>0</v>
      </c>
      <c r="BL81" s="16">
        <v>0</v>
      </c>
      <c r="BM81" s="16">
        <v>0</v>
      </c>
      <c r="BN81" s="16">
        <v>0</v>
      </c>
      <c r="BO81" s="16">
        <v>0</v>
      </c>
      <c r="BP81" s="16">
        <v>0</v>
      </c>
      <c r="BQ81" s="16">
        <v>0</v>
      </c>
      <c r="BR81" s="16">
        <v>0</v>
      </c>
      <c r="BS81" s="16">
        <v>0</v>
      </c>
      <c r="BT81" s="16">
        <v>0</v>
      </c>
      <c r="BU81" s="16">
        <v>0</v>
      </c>
      <c r="BV81" s="16">
        <v>0</v>
      </c>
      <c r="BW81" s="16">
        <v>0</v>
      </c>
      <c r="BX81" s="16">
        <v>0</v>
      </c>
      <c r="BY81" s="16">
        <v>0</v>
      </c>
      <c r="BZ81" s="16">
        <v>0</v>
      </c>
      <c r="CA81" s="16">
        <v>0</v>
      </c>
      <c r="CB81" s="16">
        <v>0</v>
      </c>
      <c r="CC81" s="16">
        <v>0</v>
      </c>
      <c r="CD81" s="16">
        <v>0</v>
      </c>
      <c r="CE81" s="16">
        <v>0</v>
      </c>
      <c r="CF81" s="16">
        <v>0</v>
      </c>
      <c r="CG81" s="16">
        <v>0</v>
      </c>
    </row>
    <row r="82" spans="1:85">
      <c r="A82" s="14">
        <v>81</v>
      </c>
      <c r="B82" t="s">
        <v>117</v>
      </c>
      <c r="C82" t="s">
        <v>99</v>
      </c>
      <c r="D82" t="s">
        <v>21</v>
      </c>
      <c r="E82" t="s">
        <v>32</v>
      </c>
      <c r="F82" t="s">
        <v>202</v>
      </c>
      <c r="G82" s="14">
        <v>0</v>
      </c>
      <c r="H82" s="14">
        <v>0</v>
      </c>
      <c r="I82" s="14">
        <v>1</v>
      </c>
      <c r="J82" s="14">
        <v>0</v>
      </c>
      <c r="K82" s="14">
        <v>1</v>
      </c>
      <c r="L82" s="14">
        <v>0</v>
      </c>
      <c r="M82" s="14">
        <v>1</v>
      </c>
      <c r="N82" s="14">
        <v>0</v>
      </c>
      <c r="O82" s="14">
        <v>0</v>
      </c>
      <c r="P82" s="14">
        <v>0</v>
      </c>
      <c r="Q82" s="14">
        <v>0</v>
      </c>
      <c r="R82" s="14">
        <v>1</v>
      </c>
      <c r="S82" s="14">
        <v>0</v>
      </c>
      <c r="T82" s="14">
        <v>0</v>
      </c>
      <c r="U82" s="14">
        <v>0</v>
      </c>
      <c r="V82" s="16">
        <v>0</v>
      </c>
      <c r="W82" s="14">
        <v>0</v>
      </c>
      <c r="X82" s="14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1</v>
      </c>
      <c r="AM82" s="16">
        <v>0</v>
      </c>
      <c r="AN82" s="16">
        <v>0</v>
      </c>
      <c r="AO82" s="14">
        <v>0</v>
      </c>
      <c r="AP82" s="16">
        <v>0</v>
      </c>
      <c r="AQ82" s="16">
        <v>0</v>
      </c>
      <c r="AR82" s="16">
        <v>0</v>
      </c>
      <c r="AS82" s="16">
        <v>0</v>
      </c>
      <c r="AT82" s="16">
        <v>0</v>
      </c>
      <c r="AU82" s="16">
        <v>0</v>
      </c>
      <c r="AV82" s="16">
        <v>0</v>
      </c>
      <c r="AW82" s="16">
        <v>0</v>
      </c>
      <c r="AX82" s="16">
        <v>0</v>
      </c>
      <c r="AY82" s="16">
        <v>0</v>
      </c>
      <c r="AZ82" s="16">
        <v>0</v>
      </c>
      <c r="BA82" s="16">
        <v>0</v>
      </c>
      <c r="BB82" s="16">
        <v>0</v>
      </c>
      <c r="BC82" s="16">
        <v>0</v>
      </c>
      <c r="BD82" s="16">
        <v>0</v>
      </c>
      <c r="BE82" s="16">
        <v>0</v>
      </c>
      <c r="BF82" s="16">
        <v>0</v>
      </c>
      <c r="BG82" s="16">
        <v>0</v>
      </c>
      <c r="BH82" s="16">
        <v>0</v>
      </c>
      <c r="BI82" s="16">
        <v>0</v>
      </c>
      <c r="BJ82" s="16">
        <v>0</v>
      </c>
      <c r="BK82" s="16">
        <v>0</v>
      </c>
      <c r="BL82" s="16">
        <v>0</v>
      </c>
      <c r="BM82" s="16">
        <v>0</v>
      </c>
      <c r="BN82" s="16">
        <v>0</v>
      </c>
      <c r="BO82" s="16">
        <v>0</v>
      </c>
      <c r="BP82" s="16">
        <v>0</v>
      </c>
      <c r="BQ82" s="16">
        <v>0</v>
      </c>
      <c r="BR82" s="16">
        <v>0</v>
      </c>
      <c r="BS82" s="16">
        <v>0</v>
      </c>
      <c r="BT82" s="16">
        <v>0</v>
      </c>
      <c r="BU82" s="16">
        <v>0</v>
      </c>
      <c r="BV82" s="16">
        <v>0</v>
      </c>
      <c r="BW82" s="16">
        <v>0</v>
      </c>
      <c r="BX82" s="16">
        <v>0</v>
      </c>
      <c r="BY82" s="16">
        <v>0</v>
      </c>
      <c r="BZ82" s="16">
        <v>0</v>
      </c>
      <c r="CA82" s="16">
        <v>0</v>
      </c>
      <c r="CB82" s="16">
        <v>0</v>
      </c>
      <c r="CC82" s="16">
        <v>0</v>
      </c>
      <c r="CD82" s="16">
        <v>0</v>
      </c>
      <c r="CE82" s="16">
        <v>0</v>
      </c>
      <c r="CF82" s="16">
        <v>0</v>
      </c>
      <c r="CG82" s="16">
        <v>0</v>
      </c>
    </row>
    <row r="83" spans="1:85">
      <c r="A83" s="14">
        <v>82</v>
      </c>
      <c r="B83" t="s">
        <v>117</v>
      </c>
      <c r="C83" t="s">
        <v>97</v>
      </c>
      <c r="D83" t="s">
        <v>129</v>
      </c>
      <c r="E83" t="s">
        <v>32</v>
      </c>
      <c r="F83" t="s">
        <v>202</v>
      </c>
      <c r="G83" s="14">
        <v>1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1</v>
      </c>
      <c r="N83" s="14">
        <v>0</v>
      </c>
      <c r="O83" s="14">
        <v>0</v>
      </c>
      <c r="P83" s="14">
        <v>1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6">
        <v>1</v>
      </c>
      <c r="W83" s="14">
        <v>0</v>
      </c>
      <c r="X83" s="14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  <c r="AK83" s="16">
        <v>0</v>
      </c>
      <c r="AL83" s="16">
        <v>0</v>
      </c>
      <c r="AM83" s="16">
        <v>0</v>
      </c>
      <c r="AN83" s="16">
        <v>0</v>
      </c>
      <c r="AO83" s="14">
        <v>0</v>
      </c>
      <c r="AP83" s="16">
        <v>0</v>
      </c>
      <c r="AQ83" s="16">
        <v>0</v>
      </c>
      <c r="AR83" s="16">
        <v>0</v>
      </c>
      <c r="AS83" s="16">
        <v>0</v>
      </c>
      <c r="AT83" s="16">
        <v>0</v>
      </c>
      <c r="AU83" s="16">
        <v>0</v>
      </c>
      <c r="AV83" s="16">
        <v>0</v>
      </c>
      <c r="AW83" s="16">
        <v>0</v>
      </c>
      <c r="AX83" s="16">
        <v>0</v>
      </c>
      <c r="AY83" s="16">
        <v>0</v>
      </c>
      <c r="AZ83" s="16">
        <v>0</v>
      </c>
      <c r="BA83" s="16">
        <v>0</v>
      </c>
      <c r="BB83" s="16">
        <v>0</v>
      </c>
      <c r="BC83" s="16">
        <v>0</v>
      </c>
      <c r="BD83" s="16">
        <v>0</v>
      </c>
      <c r="BE83" s="16">
        <v>0</v>
      </c>
      <c r="BF83" s="16">
        <v>0</v>
      </c>
      <c r="BG83" s="16">
        <v>0</v>
      </c>
      <c r="BH83" s="16">
        <v>0</v>
      </c>
      <c r="BI83" s="16">
        <v>0</v>
      </c>
      <c r="BJ83" s="16">
        <v>0</v>
      </c>
      <c r="BK83" s="16">
        <v>0</v>
      </c>
      <c r="BL83" s="16">
        <v>0</v>
      </c>
      <c r="BM83" s="16">
        <v>0</v>
      </c>
      <c r="BN83" s="16">
        <v>0</v>
      </c>
      <c r="BO83" s="16">
        <v>0</v>
      </c>
      <c r="BP83" s="16">
        <v>0</v>
      </c>
      <c r="BQ83" s="16">
        <v>0</v>
      </c>
      <c r="BR83" s="16">
        <v>0</v>
      </c>
      <c r="BS83" s="16">
        <v>0</v>
      </c>
      <c r="BT83" s="16">
        <v>0</v>
      </c>
      <c r="BU83" s="16">
        <v>0</v>
      </c>
      <c r="BV83" s="16">
        <v>0</v>
      </c>
      <c r="BW83" s="16">
        <v>0</v>
      </c>
      <c r="BX83" s="16">
        <v>0</v>
      </c>
      <c r="BY83" s="16">
        <v>0</v>
      </c>
      <c r="BZ83" s="16">
        <v>0</v>
      </c>
      <c r="CA83" s="16">
        <v>0</v>
      </c>
      <c r="CB83" s="16">
        <v>0</v>
      </c>
      <c r="CC83" s="16">
        <v>0</v>
      </c>
      <c r="CD83" s="16">
        <v>0</v>
      </c>
      <c r="CE83" s="16">
        <v>0</v>
      </c>
      <c r="CF83" s="16">
        <v>0</v>
      </c>
      <c r="CG83" s="16">
        <v>0</v>
      </c>
    </row>
    <row r="84" spans="1:85">
      <c r="A84" s="14">
        <v>83</v>
      </c>
      <c r="B84" t="s">
        <v>117</v>
      </c>
      <c r="C84" t="s">
        <v>93</v>
      </c>
      <c r="D84" t="s">
        <v>21</v>
      </c>
      <c r="E84" t="s">
        <v>32</v>
      </c>
      <c r="F84" t="s">
        <v>97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1</v>
      </c>
      <c r="Q84" s="14">
        <v>0</v>
      </c>
      <c r="R84" s="14">
        <v>1</v>
      </c>
      <c r="S84" s="14">
        <v>0</v>
      </c>
      <c r="T84" s="14">
        <v>1</v>
      </c>
      <c r="U84" s="14">
        <v>0</v>
      </c>
      <c r="V84" s="16">
        <v>0</v>
      </c>
      <c r="W84" s="14">
        <v>0</v>
      </c>
      <c r="X84" s="14">
        <v>1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4">
        <v>0</v>
      </c>
      <c r="AP84" s="16">
        <v>0</v>
      </c>
      <c r="AQ84" s="16">
        <v>0</v>
      </c>
      <c r="AR84" s="16">
        <v>0</v>
      </c>
      <c r="AS84" s="16">
        <v>0</v>
      </c>
      <c r="AT84" s="16">
        <v>0</v>
      </c>
      <c r="AU84" s="16">
        <v>0</v>
      </c>
      <c r="AV84" s="16">
        <v>0</v>
      </c>
      <c r="AW84" s="16">
        <v>0</v>
      </c>
      <c r="AX84" s="16">
        <v>0</v>
      </c>
      <c r="AY84" s="16">
        <v>0</v>
      </c>
      <c r="AZ84" s="16">
        <v>0</v>
      </c>
      <c r="BA84" s="16">
        <v>0</v>
      </c>
      <c r="BB84" s="16">
        <v>0</v>
      </c>
      <c r="BC84" s="16">
        <v>0</v>
      </c>
      <c r="BD84" s="16">
        <v>0</v>
      </c>
      <c r="BE84" s="16">
        <v>0</v>
      </c>
      <c r="BF84" s="16">
        <v>0</v>
      </c>
      <c r="BG84" s="16">
        <v>0</v>
      </c>
      <c r="BH84" s="16">
        <v>0</v>
      </c>
      <c r="BI84" s="16">
        <v>0</v>
      </c>
      <c r="BJ84" s="16">
        <v>0</v>
      </c>
      <c r="BK84" s="16">
        <v>0</v>
      </c>
      <c r="BL84" s="16">
        <v>0</v>
      </c>
      <c r="BM84" s="16">
        <v>0</v>
      </c>
      <c r="BN84" s="16">
        <v>0</v>
      </c>
      <c r="BO84" s="16">
        <v>0</v>
      </c>
      <c r="BP84" s="16">
        <v>0</v>
      </c>
      <c r="BQ84" s="16">
        <v>0</v>
      </c>
      <c r="BR84" s="16">
        <v>0</v>
      </c>
      <c r="BS84" s="16">
        <v>0</v>
      </c>
      <c r="BT84" s="16">
        <v>0</v>
      </c>
      <c r="BU84" s="16">
        <v>0</v>
      </c>
      <c r="BV84" s="16">
        <v>0</v>
      </c>
      <c r="BW84" s="16">
        <v>0</v>
      </c>
      <c r="BX84" s="16">
        <v>0</v>
      </c>
      <c r="BY84" s="16">
        <v>0</v>
      </c>
      <c r="BZ84" s="16">
        <v>0</v>
      </c>
      <c r="CA84" s="16">
        <v>0</v>
      </c>
      <c r="CB84" s="16">
        <v>0</v>
      </c>
      <c r="CC84" s="16">
        <v>0</v>
      </c>
      <c r="CD84" s="16">
        <v>0</v>
      </c>
      <c r="CE84" s="16">
        <v>0</v>
      </c>
      <c r="CF84" s="16">
        <v>0</v>
      </c>
      <c r="CG84" s="16">
        <v>0</v>
      </c>
    </row>
    <row r="85" spans="1:85">
      <c r="A85" s="14">
        <v>84</v>
      </c>
      <c r="B85" t="s">
        <v>117</v>
      </c>
      <c r="C85" t="s">
        <v>97</v>
      </c>
      <c r="D85" t="s">
        <v>119</v>
      </c>
      <c r="E85" t="s">
        <v>32</v>
      </c>
      <c r="F85" s="14" t="s">
        <v>204</v>
      </c>
      <c r="G85" s="14">
        <v>1</v>
      </c>
      <c r="H85" s="14">
        <v>0</v>
      </c>
      <c r="I85" s="14">
        <v>0</v>
      </c>
      <c r="J85" s="14">
        <v>1</v>
      </c>
      <c r="K85" s="14">
        <v>1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6">
        <v>0</v>
      </c>
      <c r="W85" s="14">
        <v>0</v>
      </c>
      <c r="X85" s="14">
        <v>0</v>
      </c>
      <c r="Y85" s="16">
        <v>0</v>
      </c>
      <c r="Z85" s="16">
        <v>0</v>
      </c>
      <c r="AA85" s="16">
        <v>1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4">
        <v>0</v>
      </c>
      <c r="AP85" s="16">
        <v>0</v>
      </c>
      <c r="AQ85" s="16">
        <v>0</v>
      </c>
      <c r="AR85" s="16">
        <v>0</v>
      </c>
      <c r="AS85" s="16">
        <v>0</v>
      </c>
      <c r="AT85" s="16">
        <v>0</v>
      </c>
      <c r="AU85" s="16">
        <v>0</v>
      </c>
      <c r="AV85" s="16">
        <v>0</v>
      </c>
      <c r="AW85" s="16">
        <v>0</v>
      </c>
      <c r="AX85" s="16">
        <v>0</v>
      </c>
      <c r="AY85" s="16">
        <v>0</v>
      </c>
      <c r="AZ85" s="16">
        <v>0</v>
      </c>
      <c r="BA85" s="16">
        <v>0</v>
      </c>
      <c r="BB85" s="16">
        <v>0</v>
      </c>
      <c r="BC85" s="16">
        <v>0</v>
      </c>
      <c r="BD85" s="16">
        <v>0</v>
      </c>
      <c r="BE85" s="16">
        <v>0</v>
      </c>
      <c r="BF85" s="16">
        <v>0</v>
      </c>
      <c r="BG85" s="16">
        <v>0</v>
      </c>
      <c r="BH85" s="16">
        <v>0</v>
      </c>
      <c r="BI85" s="16">
        <v>0</v>
      </c>
      <c r="BJ85" s="16">
        <v>0</v>
      </c>
      <c r="BK85" s="16">
        <v>0</v>
      </c>
      <c r="BL85" s="16">
        <v>0</v>
      </c>
      <c r="BM85" s="16">
        <v>0</v>
      </c>
      <c r="BN85" s="16">
        <v>0</v>
      </c>
      <c r="BO85" s="16">
        <v>0</v>
      </c>
      <c r="BP85" s="16">
        <v>0</v>
      </c>
      <c r="BQ85" s="16">
        <v>0</v>
      </c>
      <c r="BR85" s="16">
        <v>0</v>
      </c>
      <c r="BS85" s="16">
        <v>0</v>
      </c>
      <c r="BT85" s="16">
        <v>0</v>
      </c>
      <c r="BU85" s="16">
        <v>0</v>
      </c>
      <c r="BV85" s="16">
        <v>0</v>
      </c>
      <c r="BW85" s="16">
        <v>0</v>
      </c>
      <c r="BX85" s="16">
        <v>0</v>
      </c>
      <c r="BY85" s="16">
        <v>0</v>
      </c>
      <c r="BZ85" s="16">
        <v>0</v>
      </c>
      <c r="CA85" s="16">
        <v>0</v>
      </c>
      <c r="CB85" s="16">
        <v>0</v>
      </c>
      <c r="CC85" s="16">
        <v>0</v>
      </c>
      <c r="CD85" s="16">
        <v>0</v>
      </c>
      <c r="CE85" s="16">
        <v>0</v>
      </c>
      <c r="CF85" s="16">
        <v>0</v>
      </c>
      <c r="CG85" s="16">
        <v>0</v>
      </c>
    </row>
    <row r="86" spans="1:85">
      <c r="A86" s="14">
        <v>85</v>
      </c>
      <c r="B86" t="s">
        <v>117</v>
      </c>
      <c r="C86" t="s">
        <v>112</v>
      </c>
      <c r="D86" t="s">
        <v>109</v>
      </c>
      <c r="E86" s="14" t="s">
        <v>19</v>
      </c>
      <c r="F86" t="s">
        <v>202</v>
      </c>
      <c r="G86" s="14">
        <v>0</v>
      </c>
      <c r="H86" s="14">
        <v>1</v>
      </c>
      <c r="I86" s="14">
        <v>1</v>
      </c>
      <c r="J86" s="14">
        <v>0</v>
      </c>
      <c r="K86" s="14">
        <v>0</v>
      </c>
      <c r="L86" s="14">
        <v>0</v>
      </c>
      <c r="M86" s="14">
        <v>1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6">
        <v>0</v>
      </c>
      <c r="W86" s="14">
        <v>0</v>
      </c>
      <c r="X86" s="14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  <c r="AK86" s="16">
        <v>0</v>
      </c>
      <c r="AL86" s="16">
        <v>0</v>
      </c>
      <c r="AM86" s="16">
        <v>0</v>
      </c>
      <c r="AN86" s="16">
        <v>0</v>
      </c>
      <c r="AO86" s="14">
        <v>0</v>
      </c>
      <c r="AP86" s="16">
        <v>0</v>
      </c>
      <c r="AQ86" s="16">
        <v>0</v>
      </c>
      <c r="AR86" s="16">
        <v>0</v>
      </c>
      <c r="AS86" s="16">
        <v>0</v>
      </c>
      <c r="AT86" s="16">
        <v>0</v>
      </c>
      <c r="AU86" s="16">
        <v>0</v>
      </c>
      <c r="AV86" s="16">
        <v>0</v>
      </c>
      <c r="AW86" s="16">
        <v>0</v>
      </c>
      <c r="AX86" s="16">
        <v>0</v>
      </c>
      <c r="AY86" s="16">
        <v>0</v>
      </c>
      <c r="AZ86" s="16">
        <v>0</v>
      </c>
      <c r="BA86" s="16">
        <v>0</v>
      </c>
      <c r="BB86" s="16">
        <v>0</v>
      </c>
      <c r="BC86" s="16">
        <v>0</v>
      </c>
      <c r="BD86" s="16">
        <v>0</v>
      </c>
      <c r="BE86" s="16">
        <v>0</v>
      </c>
      <c r="BF86" s="16">
        <v>0</v>
      </c>
      <c r="BG86" s="16">
        <v>0</v>
      </c>
      <c r="BH86" s="16">
        <v>0</v>
      </c>
      <c r="BI86" s="16">
        <v>0</v>
      </c>
      <c r="BJ86" s="16">
        <v>0</v>
      </c>
      <c r="BK86" s="16">
        <v>0</v>
      </c>
      <c r="BL86" s="16">
        <v>0</v>
      </c>
      <c r="BM86" s="16">
        <v>0</v>
      </c>
      <c r="BN86" s="16">
        <v>0</v>
      </c>
      <c r="BO86" s="16">
        <v>0</v>
      </c>
      <c r="BP86" s="16">
        <v>0</v>
      </c>
      <c r="BQ86" s="16">
        <v>0</v>
      </c>
      <c r="BR86" s="16">
        <v>0</v>
      </c>
      <c r="BS86" s="16">
        <v>0</v>
      </c>
      <c r="BT86" s="16">
        <v>0</v>
      </c>
      <c r="BU86" s="16">
        <v>0</v>
      </c>
      <c r="BV86" s="16">
        <v>0</v>
      </c>
      <c r="BW86" s="16">
        <v>0</v>
      </c>
      <c r="BX86" s="16">
        <v>0</v>
      </c>
      <c r="BY86" s="16">
        <v>0</v>
      </c>
      <c r="BZ86" s="16">
        <v>0</v>
      </c>
      <c r="CA86" s="16">
        <v>0</v>
      </c>
      <c r="CB86" s="16">
        <v>0</v>
      </c>
      <c r="CC86" s="16">
        <v>0</v>
      </c>
      <c r="CD86" s="16">
        <v>0</v>
      </c>
      <c r="CE86" s="16">
        <v>0</v>
      </c>
      <c r="CF86" s="16">
        <v>0</v>
      </c>
      <c r="CG86" s="16">
        <v>0</v>
      </c>
    </row>
    <row r="87" spans="1:85">
      <c r="A87" s="14">
        <v>86</v>
      </c>
      <c r="B87" t="s">
        <v>117</v>
      </c>
      <c r="C87" t="s">
        <v>99</v>
      </c>
      <c r="D87" t="s">
        <v>21</v>
      </c>
      <c r="E87" t="s">
        <v>32</v>
      </c>
      <c r="F87" t="s">
        <v>97</v>
      </c>
      <c r="G87" s="14">
        <v>1</v>
      </c>
      <c r="H87" s="14">
        <v>0</v>
      </c>
      <c r="I87" s="14">
        <v>0</v>
      </c>
      <c r="J87" s="14">
        <v>0</v>
      </c>
      <c r="K87" s="14">
        <v>1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1</v>
      </c>
      <c r="V87" s="16">
        <v>0</v>
      </c>
      <c r="W87" s="14">
        <v>0</v>
      </c>
      <c r="X87" s="14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  <c r="AK87" s="16">
        <v>0</v>
      </c>
      <c r="AL87" s="16">
        <v>0</v>
      </c>
      <c r="AM87" s="16">
        <v>0</v>
      </c>
      <c r="AN87" s="16">
        <v>0</v>
      </c>
      <c r="AO87" s="14">
        <v>0</v>
      </c>
      <c r="AP87" s="16">
        <v>0</v>
      </c>
      <c r="AQ87" s="16">
        <v>0</v>
      </c>
      <c r="AR87" s="16">
        <v>0</v>
      </c>
      <c r="AS87" s="16">
        <v>0</v>
      </c>
      <c r="AT87" s="16">
        <v>0</v>
      </c>
      <c r="AU87" s="16">
        <v>0</v>
      </c>
      <c r="AV87" s="16">
        <v>0</v>
      </c>
      <c r="AW87" s="16">
        <v>0</v>
      </c>
      <c r="AX87" s="16">
        <v>0</v>
      </c>
      <c r="AY87" s="16">
        <v>0</v>
      </c>
      <c r="AZ87" s="16">
        <v>0</v>
      </c>
      <c r="BA87" s="16">
        <v>0</v>
      </c>
      <c r="BB87" s="16">
        <v>0</v>
      </c>
      <c r="BC87" s="16">
        <v>0</v>
      </c>
      <c r="BD87" s="16">
        <v>0</v>
      </c>
      <c r="BE87" s="16">
        <v>0</v>
      </c>
      <c r="BF87" s="16">
        <v>0</v>
      </c>
      <c r="BG87" s="16">
        <v>0</v>
      </c>
      <c r="BH87" s="16">
        <v>0</v>
      </c>
      <c r="BI87" s="16">
        <v>0</v>
      </c>
      <c r="BJ87" s="16">
        <v>0</v>
      </c>
      <c r="BK87" s="16">
        <v>0</v>
      </c>
      <c r="BL87" s="16">
        <v>0</v>
      </c>
      <c r="BM87" s="16">
        <v>0</v>
      </c>
      <c r="BN87" s="16">
        <v>0</v>
      </c>
      <c r="BO87" s="16">
        <v>0</v>
      </c>
      <c r="BP87" s="16">
        <v>0</v>
      </c>
      <c r="BQ87" s="16">
        <v>0</v>
      </c>
      <c r="BR87" s="16">
        <v>0</v>
      </c>
      <c r="BS87" s="16">
        <v>0</v>
      </c>
      <c r="BT87" s="16">
        <v>0</v>
      </c>
      <c r="BU87" s="16">
        <v>0</v>
      </c>
      <c r="BV87" s="16">
        <v>0</v>
      </c>
      <c r="BW87" s="16">
        <v>0</v>
      </c>
      <c r="BX87" s="16">
        <v>0</v>
      </c>
      <c r="BY87" s="16">
        <v>0</v>
      </c>
      <c r="BZ87" s="16">
        <v>0</v>
      </c>
      <c r="CA87" s="16">
        <v>0</v>
      </c>
      <c r="CB87" s="16">
        <v>0</v>
      </c>
      <c r="CC87" s="16">
        <v>0</v>
      </c>
      <c r="CD87" s="16">
        <v>0</v>
      </c>
      <c r="CE87" s="16">
        <v>0</v>
      </c>
      <c r="CF87" s="16">
        <v>0</v>
      </c>
      <c r="CG87" s="16">
        <v>0</v>
      </c>
    </row>
    <row r="88" spans="1:85">
      <c r="A88" s="14">
        <v>87</v>
      </c>
      <c r="B88" t="s">
        <v>117</v>
      </c>
      <c r="C88" t="s">
        <v>97</v>
      </c>
      <c r="D88" t="s">
        <v>21</v>
      </c>
      <c r="E88" t="s">
        <v>32</v>
      </c>
      <c r="F88" s="14" t="s">
        <v>204</v>
      </c>
      <c r="G88" s="14">
        <v>1</v>
      </c>
      <c r="H88" s="14">
        <v>0</v>
      </c>
      <c r="I88" s="14">
        <v>1</v>
      </c>
      <c r="J88" s="14">
        <v>0</v>
      </c>
      <c r="K88" s="14">
        <v>0</v>
      </c>
      <c r="L88" s="14">
        <v>1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1</v>
      </c>
      <c r="V88" s="16">
        <v>0</v>
      </c>
      <c r="W88" s="14">
        <v>1</v>
      </c>
      <c r="X88" s="14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  <c r="AK88" s="16">
        <v>0</v>
      </c>
      <c r="AL88" s="16">
        <v>1</v>
      </c>
      <c r="AM88" s="16">
        <v>0</v>
      </c>
      <c r="AN88" s="16">
        <v>0</v>
      </c>
      <c r="AO88" s="14">
        <v>0</v>
      </c>
      <c r="AP88" s="16">
        <v>0</v>
      </c>
      <c r="AQ88" s="16">
        <v>0</v>
      </c>
      <c r="AR88" s="16">
        <v>0</v>
      </c>
      <c r="AS88" s="16">
        <v>0</v>
      </c>
      <c r="AT88" s="16">
        <v>0</v>
      </c>
      <c r="AU88" s="16">
        <v>0</v>
      </c>
      <c r="AV88" s="16">
        <v>0</v>
      </c>
      <c r="AW88" s="16">
        <v>0</v>
      </c>
      <c r="AX88" s="16">
        <v>0</v>
      </c>
      <c r="AY88" s="16">
        <v>0</v>
      </c>
      <c r="AZ88" s="16">
        <v>0</v>
      </c>
      <c r="BA88" s="16">
        <v>0</v>
      </c>
      <c r="BB88" s="16">
        <v>0</v>
      </c>
      <c r="BC88" s="16">
        <v>0</v>
      </c>
      <c r="BD88" s="16">
        <v>0</v>
      </c>
      <c r="BE88" s="16">
        <v>0</v>
      </c>
      <c r="BF88" s="16">
        <v>0</v>
      </c>
      <c r="BG88" s="16">
        <v>0</v>
      </c>
      <c r="BH88" s="16">
        <v>0</v>
      </c>
      <c r="BI88" s="16">
        <v>0</v>
      </c>
      <c r="BJ88" s="16">
        <v>0</v>
      </c>
      <c r="BK88" s="16">
        <v>0</v>
      </c>
      <c r="BL88" s="16">
        <v>0</v>
      </c>
      <c r="BM88" s="16">
        <v>0</v>
      </c>
      <c r="BN88" s="16">
        <v>0</v>
      </c>
      <c r="BO88" s="16">
        <v>0</v>
      </c>
      <c r="BP88" s="16">
        <v>0</v>
      </c>
      <c r="BQ88" s="16">
        <v>0</v>
      </c>
      <c r="BR88" s="16">
        <v>0</v>
      </c>
      <c r="BS88" s="16">
        <v>0</v>
      </c>
      <c r="BT88" s="16">
        <v>0</v>
      </c>
      <c r="BU88" s="16">
        <v>0</v>
      </c>
      <c r="BV88" s="16">
        <v>0</v>
      </c>
      <c r="BW88" s="16">
        <v>0</v>
      </c>
      <c r="BX88" s="16">
        <v>0</v>
      </c>
      <c r="BY88" s="16">
        <v>0</v>
      </c>
      <c r="BZ88" s="16">
        <v>0</v>
      </c>
      <c r="CA88" s="16">
        <v>0</v>
      </c>
      <c r="CB88" s="16">
        <v>0</v>
      </c>
      <c r="CC88" s="16">
        <v>0</v>
      </c>
      <c r="CD88" s="16">
        <v>0</v>
      </c>
      <c r="CE88" s="16">
        <v>0</v>
      </c>
      <c r="CF88" s="16">
        <v>0</v>
      </c>
      <c r="CG88" s="16">
        <v>0</v>
      </c>
    </row>
    <row r="89" spans="1:85">
      <c r="A89" s="14">
        <v>88</v>
      </c>
      <c r="B89" t="s">
        <v>117</v>
      </c>
      <c r="C89" t="s">
        <v>99</v>
      </c>
      <c r="D89" t="s">
        <v>21</v>
      </c>
      <c r="E89" t="s">
        <v>32</v>
      </c>
      <c r="F89" s="14" t="s">
        <v>204</v>
      </c>
      <c r="G89" s="14">
        <v>1</v>
      </c>
      <c r="H89" s="14">
        <v>0</v>
      </c>
      <c r="I89" s="14">
        <v>1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1</v>
      </c>
      <c r="V89" s="16">
        <v>0</v>
      </c>
      <c r="W89" s="14">
        <v>0</v>
      </c>
      <c r="X89" s="14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  <c r="AK89" s="16">
        <v>0</v>
      </c>
      <c r="AL89" s="16">
        <v>0</v>
      </c>
      <c r="AM89" s="16">
        <v>0</v>
      </c>
      <c r="AN89" s="16">
        <v>0</v>
      </c>
      <c r="AO89" s="14">
        <v>0</v>
      </c>
      <c r="AP89" s="16">
        <v>0</v>
      </c>
      <c r="AQ89" s="16">
        <v>0</v>
      </c>
      <c r="AR89" s="16">
        <v>0</v>
      </c>
      <c r="AS89" s="16">
        <v>0</v>
      </c>
      <c r="AT89" s="16">
        <v>0</v>
      </c>
      <c r="AU89" s="16">
        <v>0</v>
      </c>
      <c r="AV89" s="16">
        <v>0</v>
      </c>
      <c r="AW89" s="16">
        <v>0</v>
      </c>
      <c r="AX89" s="16">
        <v>0</v>
      </c>
      <c r="AY89" s="16">
        <v>0</v>
      </c>
      <c r="AZ89" s="16">
        <v>0</v>
      </c>
      <c r="BA89" s="16">
        <v>0</v>
      </c>
      <c r="BB89" s="16">
        <v>0</v>
      </c>
      <c r="BC89" s="16">
        <v>0</v>
      </c>
      <c r="BD89" s="16">
        <v>0</v>
      </c>
      <c r="BE89" s="16">
        <v>0</v>
      </c>
      <c r="BF89" s="16">
        <v>0</v>
      </c>
      <c r="BG89" s="16">
        <v>0</v>
      </c>
      <c r="BH89" s="16">
        <v>0</v>
      </c>
      <c r="BI89" s="16">
        <v>0</v>
      </c>
      <c r="BJ89" s="16">
        <v>0</v>
      </c>
      <c r="BK89" s="16">
        <v>0</v>
      </c>
      <c r="BL89" s="16">
        <v>0</v>
      </c>
      <c r="BM89" s="16">
        <v>0</v>
      </c>
      <c r="BN89" s="16">
        <v>0</v>
      </c>
      <c r="BO89" s="16">
        <v>0</v>
      </c>
      <c r="BP89" s="16">
        <v>0</v>
      </c>
      <c r="BQ89" s="16">
        <v>0</v>
      </c>
      <c r="BR89" s="16">
        <v>0</v>
      </c>
      <c r="BS89" s="16">
        <v>0</v>
      </c>
      <c r="BT89" s="16">
        <v>0</v>
      </c>
      <c r="BU89" s="16">
        <v>0</v>
      </c>
      <c r="BV89" s="16">
        <v>0</v>
      </c>
      <c r="BW89" s="16">
        <v>0</v>
      </c>
      <c r="BX89" s="16">
        <v>0</v>
      </c>
      <c r="BY89" s="16">
        <v>0</v>
      </c>
      <c r="BZ89" s="16">
        <v>0</v>
      </c>
      <c r="CA89" s="16">
        <v>0</v>
      </c>
      <c r="CB89" s="16">
        <v>0</v>
      </c>
      <c r="CC89" s="16">
        <v>0</v>
      </c>
      <c r="CD89" s="16">
        <v>0</v>
      </c>
      <c r="CE89" s="16">
        <v>0</v>
      </c>
      <c r="CF89" s="16">
        <v>0</v>
      </c>
      <c r="CG89" s="16">
        <v>0</v>
      </c>
    </row>
    <row r="90" spans="1:85">
      <c r="A90" s="14">
        <v>89</v>
      </c>
      <c r="B90" t="s">
        <v>117</v>
      </c>
      <c r="C90" t="s">
        <v>97</v>
      </c>
      <c r="D90" t="s">
        <v>21</v>
      </c>
      <c r="E90" t="s">
        <v>32</v>
      </c>
      <c r="F90" t="s">
        <v>202</v>
      </c>
      <c r="G90" s="14">
        <v>1</v>
      </c>
      <c r="H90" s="14">
        <v>1</v>
      </c>
      <c r="I90" s="14">
        <v>1</v>
      </c>
      <c r="J90" s="14">
        <v>1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1</v>
      </c>
      <c r="S90" s="14">
        <v>0</v>
      </c>
      <c r="T90" s="14">
        <v>0</v>
      </c>
      <c r="U90" s="14">
        <v>1</v>
      </c>
      <c r="V90" s="16">
        <v>0</v>
      </c>
      <c r="W90" s="14">
        <v>0</v>
      </c>
      <c r="X90" s="14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  <c r="AK90" s="16">
        <v>0</v>
      </c>
      <c r="AL90" s="16">
        <v>0</v>
      </c>
      <c r="AM90" s="16">
        <v>0</v>
      </c>
      <c r="AN90" s="16">
        <v>0</v>
      </c>
      <c r="AO90" s="14">
        <v>0</v>
      </c>
      <c r="AP90" s="16">
        <v>0</v>
      </c>
      <c r="AQ90" s="16">
        <v>0</v>
      </c>
      <c r="AR90" s="16">
        <v>0</v>
      </c>
      <c r="AS90" s="16">
        <v>0</v>
      </c>
      <c r="AT90" s="16">
        <v>0</v>
      </c>
      <c r="AU90" s="16">
        <v>0</v>
      </c>
      <c r="AV90" s="16">
        <v>0</v>
      </c>
      <c r="AW90" s="16">
        <v>0</v>
      </c>
      <c r="AX90" s="16">
        <v>0</v>
      </c>
      <c r="AY90" s="16">
        <v>0</v>
      </c>
      <c r="AZ90" s="16">
        <v>0</v>
      </c>
      <c r="BA90" s="16">
        <v>0</v>
      </c>
      <c r="BB90" s="16">
        <v>0</v>
      </c>
      <c r="BC90" s="16">
        <v>0</v>
      </c>
      <c r="BD90" s="16">
        <v>0</v>
      </c>
      <c r="BE90" s="16">
        <v>0</v>
      </c>
      <c r="BF90" s="16">
        <v>0</v>
      </c>
      <c r="BG90" s="16">
        <v>0</v>
      </c>
      <c r="BH90" s="16">
        <v>0</v>
      </c>
      <c r="BI90" s="16">
        <v>0</v>
      </c>
      <c r="BJ90" s="16">
        <v>0</v>
      </c>
      <c r="BK90" s="16">
        <v>0</v>
      </c>
      <c r="BL90" s="16">
        <v>0</v>
      </c>
      <c r="BM90" s="16">
        <v>0</v>
      </c>
      <c r="BN90" s="16">
        <v>0</v>
      </c>
      <c r="BO90" s="16">
        <v>0</v>
      </c>
      <c r="BP90" s="16">
        <v>0</v>
      </c>
      <c r="BQ90" s="16">
        <v>0</v>
      </c>
      <c r="BR90" s="16">
        <v>0</v>
      </c>
      <c r="BS90" s="16">
        <v>0</v>
      </c>
      <c r="BT90" s="16">
        <v>0</v>
      </c>
      <c r="BU90" s="16">
        <v>0</v>
      </c>
      <c r="BV90" s="16">
        <v>0</v>
      </c>
      <c r="BW90" s="16">
        <v>0</v>
      </c>
      <c r="BX90" s="16">
        <v>0</v>
      </c>
      <c r="BY90" s="16">
        <v>0</v>
      </c>
      <c r="BZ90" s="16">
        <v>0</v>
      </c>
      <c r="CA90" s="16">
        <v>0</v>
      </c>
      <c r="CB90" s="16">
        <v>0</v>
      </c>
      <c r="CC90" s="16">
        <v>0</v>
      </c>
      <c r="CD90" s="16">
        <v>0</v>
      </c>
      <c r="CE90" s="16">
        <v>0</v>
      </c>
      <c r="CF90" s="16">
        <v>0</v>
      </c>
      <c r="CG90" s="16">
        <v>0</v>
      </c>
    </row>
    <row r="91" spans="1:85">
      <c r="A91" s="14">
        <v>90</v>
      </c>
      <c r="B91" t="s">
        <v>117</v>
      </c>
      <c r="C91" t="s">
        <v>93</v>
      </c>
      <c r="D91" t="s">
        <v>52</v>
      </c>
      <c r="E91" t="s">
        <v>32</v>
      </c>
      <c r="F91" s="14" t="s">
        <v>204</v>
      </c>
      <c r="G91" s="14">
        <v>1</v>
      </c>
      <c r="H91" s="14">
        <v>0</v>
      </c>
      <c r="I91" s="14">
        <v>1</v>
      </c>
      <c r="J91" s="14">
        <v>1</v>
      </c>
      <c r="K91" s="14">
        <v>1</v>
      </c>
      <c r="L91" s="14">
        <v>1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6">
        <v>0</v>
      </c>
      <c r="W91" s="14">
        <v>0</v>
      </c>
      <c r="X91" s="14">
        <v>0</v>
      </c>
      <c r="Y91" s="16">
        <v>1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1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  <c r="AK91" s="16">
        <v>0</v>
      </c>
      <c r="AL91" s="16">
        <v>0</v>
      </c>
      <c r="AM91" s="16">
        <v>0</v>
      </c>
      <c r="AN91" s="16">
        <v>0</v>
      </c>
      <c r="AO91" s="14">
        <v>0</v>
      </c>
      <c r="AP91" s="16">
        <v>0</v>
      </c>
      <c r="AQ91" s="16">
        <v>0</v>
      </c>
      <c r="AR91" s="16">
        <v>0</v>
      </c>
      <c r="AS91" s="16">
        <v>0</v>
      </c>
      <c r="AT91" s="16">
        <v>0</v>
      </c>
      <c r="AU91" s="16">
        <v>0</v>
      </c>
      <c r="AV91" s="16">
        <v>0</v>
      </c>
      <c r="AW91" s="16">
        <v>0</v>
      </c>
      <c r="AX91" s="16">
        <v>0</v>
      </c>
      <c r="AY91" s="16">
        <v>0</v>
      </c>
      <c r="AZ91" s="16">
        <v>0</v>
      </c>
      <c r="BA91" s="16">
        <v>0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16">
        <v>0</v>
      </c>
      <c r="BH91" s="16">
        <v>0</v>
      </c>
      <c r="BI91" s="16">
        <v>0</v>
      </c>
      <c r="BJ91" s="16">
        <v>0</v>
      </c>
      <c r="BK91" s="16">
        <v>0</v>
      </c>
      <c r="BL91" s="16">
        <v>0</v>
      </c>
      <c r="BM91" s="16">
        <v>0</v>
      </c>
      <c r="BN91" s="16">
        <v>0</v>
      </c>
      <c r="BO91" s="16">
        <v>0</v>
      </c>
      <c r="BP91" s="16">
        <v>0</v>
      </c>
      <c r="BQ91" s="16">
        <v>0</v>
      </c>
      <c r="BR91" s="16">
        <v>0</v>
      </c>
      <c r="BS91" s="16">
        <v>0</v>
      </c>
      <c r="BT91" s="16">
        <v>0</v>
      </c>
      <c r="BU91" s="16">
        <v>0</v>
      </c>
      <c r="BV91" s="16">
        <v>0</v>
      </c>
      <c r="BW91" s="16">
        <v>0</v>
      </c>
      <c r="BX91" s="16">
        <v>0</v>
      </c>
      <c r="BY91" s="16">
        <v>0</v>
      </c>
      <c r="BZ91" s="16">
        <v>0</v>
      </c>
      <c r="CA91" s="16">
        <v>0</v>
      </c>
      <c r="CB91" s="16">
        <v>0</v>
      </c>
      <c r="CC91" s="16">
        <v>0</v>
      </c>
      <c r="CD91" s="16">
        <v>0</v>
      </c>
      <c r="CE91" s="16">
        <v>0</v>
      </c>
      <c r="CF91" s="16">
        <v>0</v>
      </c>
      <c r="CG91" s="16">
        <v>0</v>
      </c>
    </row>
    <row r="92" spans="1:85">
      <c r="A92" s="14">
        <v>91</v>
      </c>
      <c r="B92" t="s">
        <v>117</v>
      </c>
      <c r="C92" t="s">
        <v>97</v>
      </c>
      <c r="D92" t="s">
        <v>21</v>
      </c>
      <c r="E92" t="s">
        <v>32</v>
      </c>
      <c r="F92" t="s">
        <v>202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1</v>
      </c>
      <c r="M92" s="14">
        <v>1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1</v>
      </c>
      <c r="U92" s="14">
        <v>1</v>
      </c>
      <c r="V92" s="16">
        <v>0</v>
      </c>
      <c r="W92" s="14">
        <v>0</v>
      </c>
      <c r="X92" s="14">
        <v>0</v>
      </c>
      <c r="Y92" s="16">
        <v>1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  <c r="AK92" s="16">
        <v>0</v>
      </c>
      <c r="AL92" s="16">
        <v>0</v>
      </c>
      <c r="AM92" s="16">
        <v>0</v>
      </c>
      <c r="AN92" s="16">
        <v>0</v>
      </c>
      <c r="AO92" s="14">
        <v>0</v>
      </c>
      <c r="AP92" s="16">
        <v>0</v>
      </c>
      <c r="AQ92" s="16">
        <v>0</v>
      </c>
      <c r="AR92" s="16">
        <v>0</v>
      </c>
      <c r="AS92" s="16">
        <v>0</v>
      </c>
      <c r="AT92" s="16">
        <v>0</v>
      </c>
      <c r="AU92" s="16">
        <v>0</v>
      </c>
      <c r="AV92" s="16">
        <v>0</v>
      </c>
      <c r="AW92" s="16">
        <v>0</v>
      </c>
      <c r="AX92" s="16">
        <v>0</v>
      </c>
      <c r="AY92" s="16">
        <v>0</v>
      </c>
      <c r="AZ92" s="16">
        <v>0</v>
      </c>
      <c r="BA92" s="16">
        <v>0</v>
      </c>
      <c r="BB92" s="16">
        <v>0</v>
      </c>
      <c r="BC92" s="16">
        <v>0</v>
      </c>
      <c r="BD92" s="16">
        <v>0</v>
      </c>
      <c r="BE92" s="16">
        <v>0</v>
      </c>
      <c r="BF92" s="16">
        <v>0</v>
      </c>
      <c r="BG92" s="16">
        <v>0</v>
      </c>
      <c r="BH92" s="16">
        <v>0</v>
      </c>
      <c r="BI92" s="16">
        <v>0</v>
      </c>
      <c r="BJ92" s="16">
        <v>0</v>
      </c>
      <c r="BK92" s="16">
        <v>0</v>
      </c>
      <c r="BL92" s="16">
        <v>0</v>
      </c>
      <c r="BM92" s="16">
        <v>0</v>
      </c>
      <c r="BN92" s="16">
        <v>0</v>
      </c>
      <c r="BO92" s="16">
        <v>0</v>
      </c>
      <c r="BP92" s="16">
        <v>0</v>
      </c>
      <c r="BQ92" s="16">
        <v>0</v>
      </c>
      <c r="BR92" s="16">
        <v>0</v>
      </c>
      <c r="BS92" s="16">
        <v>0</v>
      </c>
      <c r="BT92" s="16">
        <v>0</v>
      </c>
      <c r="BU92" s="16">
        <v>0</v>
      </c>
      <c r="BV92" s="16">
        <v>0</v>
      </c>
      <c r="BW92" s="16">
        <v>0</v>
      </c>
      <c r="BX92" s="16">
        <v>0</v>
      </c>
      <c r="BY92" s="16">
        <v>0</v>
      </c>
      <c r="BZ92" s="16">
        <v>0</v>
      </c>
      <c r="CA92" s="16">
        <v>0</v>
      </c>
      <c r="CB92" s="16">
        <v>0</v>
      </c>
      <c r="CC92" s="16">
        <v>0</v>
      </c>
      <c r="CD92" s="16">
        <v>0</v>
      </c>
      <c r="CE92" s="16">
        <v>0</v>
      </c>
      <c r="CF92" s="16">
        <v>0</v>
      </c>
      <c r="CG92" s="16">
        <v>0</v>
      </c>
    </row>
    <row r="93" spans="1:85">
      <c r="A93" s="14">
        <v>92</v>
      </c>
      <c r="B93" t="s">
        <v>117</v>
      </c>
      <c r="C93" t="s">
        <v>99</v>
      </c>
      <c r="D93" t="s">
        <v>225</v>
      </c>
      <c r="E93" t="s">
        <v>32</v>
      </c>
      <c r="F93" s="14" t="s">
        <v>204</v>
      </c>
      <c r="G93" s="14">
        <v>1</v>
      </c>
      <c r="H93" s="14">
        <v>0</v>
      </c>
      <c r="I93" s="14">
        <v>1</v>
      </c>
      <c r="J93" s="14">
        <v>0</v>
      </c>
      <c r="K93" s="14">
        <v>0</v>
      </c>
      <c r="L93" s="14">
        <v>1</v>
      </c>
      <c r="M93" s="14">
        <v>0</v>
      </c>
      <c r="N93" s="14">
        <v>0</v>
      </c>
      <c r="O93" s="14">
        <v>1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6">
        <v>1</v>
      </c>
      <c r="W93" s="14">
        <v>0</v>
      </c>
      <c r="X93" s="14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1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  <c r="AK93" s="16">
        <v>0</v>
      </c>
      <c r="AL93" s="16">
        <v>0</v>
      </c>
      <c r="AM93" s="16">
        <v>0</v>
      </c>
      <c r="AN93" s="16">
        <v>0</v>
      </c>
      <c r="AO93" s="14">
        <v>0</v>
      </c>
      <c r="AP93" s="16">
        <v>0</v>
      </c>
      <c r="AQ93" s="16">
        <v>0</v>
      </c>
      <c r="AR93" s="16">
        <v>0</v>
      </c>
      <c r="AS93" s="16">
        <v>0</v>
      </c>
      <c r="AT93" s="16">
        <v>0</v>
      </c>
      <c r="AU93" s="16">
        <v>0</v>
      </c>
      <c r="AV93" s="16">
        <v>0</v>
      </c>
      <c r="AW93" s="16">
        <v>0</v>
      </c>
      <c r="AX93" s="16">
        <v>0</v>
      </c>
      <c r="AY93" s="16">
        <v>0</v>
      </c>
      <c r="AZ93" s="16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0</v>
      </c>
      <c r="BH93" s="16">
        <v>0</v>
      </c>
      <c r="BI93" s="16">
        <v>0</v>
      </c>
      <c r="BJ93" s="16">
        <v>0</v>
      </c>
      <c r="BK93" s="16">
        <v>0</v>
      </c>
      <c r="BL93" s="16">
        <v>0</v>
      </c>
      <c r="BM93" s="16">
        <v>0</v>
      </c>
      <c r="BN93" s="16">
        <v>0</v>
      </c>
      <c r="BO93" s="16">
        <v>0</v>
      </c>
      <c r="BP93" s="16">
        <v>0</v>
      </c>
      <c r="BQ93" s="16">
        <v>0</v>
      </c>
      <c r="BR93" s="16">
        <v>0</v>
      </c>
      <c r="BS93" s="16">
        <v>0</v>
      </c>
      <c r="BT93" s="16">
        <v>0</v>
      </c>
      <c r="BU93" s="16">
        <v>0</v>
      </c>
      <c r="BV93" s="16">
        <v>0</v>
      </c>
      <c r="BW93" s="16">
        <v>0</v>
      </c>
      <c r="BX93" s="16">
        <v>0</v>
      </c>
      <c r="BY93" s="16">
        <v>0</v>
      </c>
      <c r="BZ93" s="16">
        <v>0</v>
      </c>
      <c r="CA93" s="16">
        <v>0</v>
      </c>
      <c r="CB93" s="16">
        <v>0</v>
      </c>
      <c r="CC93" s="16">
        <v>0</v>
      </c>
      <c r="CD93" s="16">
        <v>0</v>
      </c>
      <c r="CE93" s="16">
        <v>0</v>
      </c>
      <c r="CF93" s="16">
        <v>0</v>
      </c>
      <c r="CG93" s="16">
        <v>0</v>
      </c>
    </row>
    <row r="94" spans="1:85">
      <c r="A94" s="14">
        <v>93</v>
      </c>
      <c r="B94" t="s">
        <v>117</v>
      </c>
      <c r="C94" t="s">
        <v>112</v>
      </c>
      <c r="D94" t="s">
        <v>119</v>
      </c>
      <c r="E94" s="14" t="s">
        <v>19</v>
      </c>
      <c r="F94" t="s">
        <v>97</v>
      </c>
      <c r="G94" s="14">
        <v>0</v>
      </c>
      <c r="H94" s="14">
        <v>0</v>
      </c>
      <c r="I94" s="14">
        <v>1</v>
      </c>
      <c r="J94" s="14">
        <v>0</v>
      </c>
      <c r="K94" s="14">
        <v>1</v>
      </c>
      <c r="L94" s="14">
        <v>0</v>
      </c>
      <c r="M94" s="14">
        <v>1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6">
        <v>0</v>
      </c>
      <c r="W94" s="14">
        <v>0</v>
      </c>
      <c r="X94" s="14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1</v>
      </c>
      <c r="AG94" s="16">
        <v>1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N94" s="16">
        <v>0</v>
      </c>
      <c r="AO94" s="14">
        <v>0</v>
      </c>
      <c r="AP94" s="16">
        <v>0</v>
      </c>
      <c r="AQ94" s="16">
        <v>0</v>
      </c>
      <c r="AR94" s="16">
        <v>0</v>
      </c>
      <c r="AS94" s="16">
        <v>0</v>
      </c>
      <c r="AT94" s="16">
        <v>0</v>
      </c>
      <c r="AU94" s="16">
        <v>0</v>
      </c>
      <c r="AV94" s="16">
        <v>0</v>
      </c>
      <c r="AW94" s="16">
        <v>0</v>
      </c>
      <c r="AX94" s="16">
        <v>0</v>
      </c>
      <c r="AY94" s="16">
        <v>0</v>
      </c>
      <c r="AZ94" s="16">
        <v>0</v>
      </c>
      <c r="BA94" s="16">
        <v>0</v>
      </c>
      <c r="BB94" s="16">
        <v>0</v>
      </c>
      <c r="BC94" s="16">
        <v>0</v>
      </c>
      <c r="BD94" s="16">
        <v>0</v>
      </c>
      <c r="BE94" s="16">
        <v>0</v>
      </c>
      <c r="BF94" s="16">
        <v>0</v>
      </c>
      <c r="BG94" s="16">
        <v>0</v>
      </c>
      <c r="BH94" s="16">
        <v>0</v>
      </c>
      <c r="BI94" s="16">
        <v>0</v>
      </c>
      <c r="BJ94" s="16">
        <v>0</v>
      </c>
      <c r="BK94" s="16">
        <v>0</v>
      </c>
      <c r="BL94" s="16">
        <v>0</v>
      </c>
      <c r="BM94" s="16">
        <v>0</v>
      </c>
      <c r="BN94" s="16">
        <v>0</v>
      </c>
      <c r="BO94" s="16">
        <v>0</v>
      </c>
      <c r="BP94" s="16">
        <v>0</v>
      </c>
      <c r="BQ94" s="16">
        <v>0</v>
      </c>
      <c r="BR94" s="16">
        <v>0</v>
      </c>
      <c r="BS94" s="16">
        <v>0</v>
      </c>
      <c r="BT94" s="16">
        <v>0</v>
      </c>
      <c r="BU94" s="16">
        <v>0</v>
      </c>
      <c r="BV94" s="16">
        <v>0</v>
      </c>
      <c r="BW94" s="16">
        <v>0</v>
      </c>
      <c r="BX94" s="16">
        <v>0</v>
      </c>
      <c r="BY94" s="16">
        <v>0</v>
      </c>
      <c r="BZ94" s="16">
        <v>0</v>
      </c>
      <c r="CA94" s="16">
        <v>0</v>
      </c>
      <c r="CB94" s="16">
        <v>0</v>
      </c>
      <c r="CC94" s="16">
        <v>0</v>
      </c>
      <c r="CD94" s="16">
        <v>0</v>
      </c>
      <c r="CE94" s="16">
        <v>0</v>
      </c>
      <c r="CF94" s="16">
        <v>0</v>
      </c>
      <c r="CG94" s="16">
        <v>0</v>
      </c>
    </row>
    <row r="95" spans="1:85">
      <c r="A95" s="14">
        <v>94</v>
      </c>
      <c r="B95" t="s">
        <v>117</v>
      </c>
      <c r="C95" t="s">
        <v>99</v>
      </c>
      <c r="D95" t="s">
        <v>109</v>
      </c>
      <c r="E95" t="s">
        <v>32</v>
      </c>
      <c r="F95" s="14" t="s">
        <v>204</v>
      </c>
      <c r="G95" s="14">
        <v>1</v>
      </c>
      <c r="H95" s="14">
        <v>1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1</v>
      </c>
      <c r="S95" s="14">
        <v>0</v>
      </c>
      <c r="T95" s="14">
        <v>0</v>
      </c>
      <c r="U95" s="14">
        <v>0</v>
      </c>
      <c r="V95" s="16">
        <v>0</v>
      </c>
      <c r="W95" s="14">
        <v>0</v>
      </c>
      <c r="X95" s="14">
        <v>1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  <c r="AL95" s="16">
        <v>0</v>
      </c>
      <c r="AM95" s="16">
        <v>0</v>
      </c>
      <c r="AN95" s="16">
        <v>0</v>
      </c>
      <c r="AO95" s="14">
        <v>0</v>
      </c>
      <c r="AP95" s="16">
        <v>0</v>
      </c>
      <c r="AQ95" s="16">
        <v>0</v>
      </c>
      <c r="AR95" s="16">
        <v>0</v>
      </c>
      <c r="AS95" s="16">
        <v>0</v>
      </c>
      <c r="AT95" s="16">
        <v>0</v>
      </c>
      <c r="AU95" s="16">
        <v>0</v>
      </c>
      <c r="AV95" s="16">
        <v>0</v>
      </c>
      <c r="AW95" s="16">
        <v>0</v>
      </c>
      <c r="AX95" s="16">
        <v>0</v>
      </c>
      <c r="AY95" s="16">
        <v>0</v>
      </c>
      <c r="AZ95" s="16">
        <v>0</v>
      </c>
      <c r="BA95" s="16">
        <v>0</v>
      </c>
      <c r="BB95" s="16">
        <v>0</v>
      </c>
      <c r="BC95" s="16">
        <v>0</v>
      </c>
      <c r="BD95" s="16">
        <v>0</v>
      </c>
      <c r="BE95" s="16">
        <v>0</v>
      </c>
      <c r="BF95" s="16">
        <v>0</v>
      </c>
      <c r="BG95" s="16">
        <v>0</v>
      </c>
      <c r="BH95" s="16">
        <v>0</v>
      </c>
      <c r="BI95" s="16">
        <v>0</v>
      </c>
      <c r="BJ95" s="16">
        <v>0</v>
      </c>
      <c r="BK95" s="16">
        <v>0</v>
      </c>
      <c r="BL95" s="16">
        <v>0</v>
      </c>
      <c r="BM95" s="16">
        <v>0</v>
      </c>
      <c r="BN95" s="16">
        <v>0</v>
      </c>
      <c r="BO95" s="16">
        <v>0</v>
      </c>
      <c r="BP95" s="16">
        <v>0</v>
      </c>
      <c r="BQ95" s="16">
        <v>0</v>
      </c>
      <c r="BR95" s="16">
        <v>0</v>
      </c>
      <c r="BS95" s="16">
        <v>0</v>
      </c>
      <c r="BT95" s="16">
        <v>0</v>
      </c>
      <c r="BU95" s="16">
        <v>0</v>
      </c>
      <c r="BV95" s="16">
        <v>0</v>
      </c>
      <c r="BW95" s="16">
        <v>0</v>
      </c>
      <c r="BX95" s="16">
        <v>0</v>
      </c>
      <c r="BY95" s="16">
        <v>0</v>
      </c>
      <c r="BZ95" s="16">
        <v>0</v>
      </c>
      <c r="CA95" s="16">
        <v>0</v>
      </c>
      <c r="CB95" s="16">
        <v>0</v>
      </c>
      <c r="CC95" s="16">
        <v>0</v>
      </c>
      <c r="CD95" s="16">
        <v>0</v>
      </c>
      <c r="CE95" s="16">
        <v>0</v>
      </c>
      <c r="CF95" s="16">
        <v>0</v>
      </c>
      <c r="CG95" s="16">
        <v>0</v>
      </c>
    </row>
    <row r="96" spans="1:85">
      <c r="A96" s="14">
        <v>95</v>
      </c>
      <c r="B96" t="s">
        <v>117</v>
      </c>
      <c r="C96" t="s">
        <v>93</v>
      </c>
      <c r="D96" t="s">
        <v>52</v>
      </c>
      <c r="E96" s="14" t="s">
        <v>19</v>
      </c>
      <c r="F96" t="s">
        <v>202</v>
      </c>
      <c r="G96" s="14">
        <v>1</v>
      </c>
      <c r="H96" s="14">
        <v>1</v>
      </c>
      <c r="I96" s="14">
        <v>0</v>
      </c>
      <c r="J96" s="14">
        <v>1</v>
      </c>
      <c r="K96" s="14">
        <v>0</v>
      </c>
      <c r="L96" s="14">
        <v>1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1</v>
      </c>
      <c r="S96" s="14">
        <v>0</v>
      </c>
      <c r="T96" s="14">
        <v>0</v>
      </c>
      <c r="U96" s="14">
        <v>0</v>
      </c>
      <c r="V96" s="16">
        <v>0</v>
      </c>
      <c r="W96" s="14">
        <v>0</v>
      </c>
      <c r="X96" s="14">
        <v>0</v>
      </c>
      <c r="Y96" s="16">
        <v>1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6">
        <v>0</v>
      </c>
      <c r="AM96" s="16">
        <v>0</v>
      </c>
      <c r="AN96" s="16">
        <v>0</v>
      </c>
      <c r="AO96" s="14">
        <v>0</v>
      </c>
      <c r="AP96" s="16">
        <v>0</v>
      </c>
      <c r="AQ96" s="16">
        <v>0</v>
      </c>
      <c r="AR96" s="16">
        <v>0</v>
      </c>
      <c r="AS96" s="16">
        <v>0</v>
      </c>
      <c r="AT96" s="16">
        <v>0</v>
      </c>
      <c r="AU96" s="16">
        <v>0</v>
      </c>
      <c r="AV96" s="16">
        <v>0</v>
      </c>
      <c r="AW96" s="16">
        <v>0</v>
      </c>
      <c r="AX96" s="16">
        <v>0</v>
      </c>
      <c r="AY96" s="16">
        <v>0</v>
      </c>
      <c r="AZ96" s="16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0</v>
      </c>
      <c r="BI96" s="16">
        <v>0</v>
      </c>
      <c r="BJ96" s="16">
        <v>0</v>
      </c>
      <c r="BK96" s="16">
        <v>0</v>
      </c>
      <c r="BL96" s="16">
        <v>0</v>
      </c>
      <c r="BM96" s="16">
        <v>0</v>
      </c>
      <c r="BN96" s="16">
        <v>0</v>
      </c>
      <c r="BO96" s="16">
        <v>0</v>
      </c>
      <c r="BP96" s="16">
        <v>0</v>
      </c>
      <c r="BQ96" s="16">
        <v>0</v>
      </c>
      <c r="BR96" s="16">
        <v>0</v>
      </c>
      <c r="BS96" s="16">
        <v>0</v>
      </c>
      <c r="BT96" s="16">
        <v>0</v>
      </c>
      <c r="BU96" s="16">
        <v>0</v>
      </c>
      <c r="BV96" s="16">
        <v>0</v>
      </c>
      <c r="BW96" s="16">
        <v>0</v>
      </c>
      <c r="BX96" s="16">
        <v>0</v>
      </c>
      <c r="BY96" s="16">
        <v>0</v>
      </c>
      <c r="BZ96" s="16">
        <v>0</v>
      </c>
      <c r="CA96" s="16">
        <v>0</v>
      </c>
      <c r="CB96" s="16">
        <v>0</v>
      </c>
      <c r="CC96" s="16">
        <v>0</v>
      </c>
      <c r="CD96" s="16">
        <v>0</v>
      </c>
      <c r="CE96" s="16">
        <v>0</v>
      </c>
      <c r="CF96" s="16">
        <v>0</v>
      </c>
      <c r="CG96" s="16">
        <v>0</v>
      </c>
    </row>
    <row r="97" spans="1:85">
      <c r="A97" s="14">
        <v>96</v>
      </c>
      <c r="B97" t="s">
        <v>117</v>
      </c>
      <c r="C97" t="s">
        <v>97</v>
      </c>
      <c r="D97" t="s">
        <v>109</v>
      </c>
      <c r="E97" t="s">
        <v>32</v>
      </c>
      <c r="F97" t="s">
        <v>202</v>
      </c>
      <c r="G97" s="14">
        <v>1</v>
      </c>
      <c r="H97" s="14">
        <v>1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1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6">
        <v>0</v>
      </c>
      <c r="W97" s="14">
        <v>0</v>
      </c>
      <c r="X97" s="14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N97" s="16">
        <v>0</v>
      </c>
      <c r="AO97" s="14">
        <v>0</v>
      </c>
      <c r="AP97" s="16">
        <v>0</v>
      </c>
      <c r="AQ97" s="16">
        <v>0</v>
      </c>
      <c r="AR97" s="16">
        <v>0</v>
      </c>
      <c r="AS97" s="16">
        <v>0</v>
      </c>
      <c r="AT97" s="16">
        <v>0</v>
      </c>
      <c r="AU97" s="16">
        <v>0</v>
      </c>
      <c r="AV97" s="16">
        <v>0</v>
      </c>
      <c r="AW97" s="16">
        <v>0</v>
      </c>
      <c r="AX97" s="16">
        <v>0</v>
      </c>
      <c r="AY97" s="16">
        <v>0</v>
      </c>
      <c r="AZ97" s="16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6">
        <v>0</v>
      </c>
      <c r="BG97" s="16">
        <v>0</v>
      </c>
      <c r="BH97" s="16">
        <v>0</v>
      </c>
      <c r="BI97" s="16">
        <v>0</v>
      </c>
      <c r="BJ97" s="16">
        <v>0</v>
      </c>
      <c r="BK97" s="16">
        <v>0</v>
      </c>
      <c r="BL97" s="16">
        <v>0</v>
      </c>
      <c r="BM97" s="16">
        <v>0</v>
      </c>
      <c r="BN97" s="16">
        <v>0</v>
      </c>
      <c r="BO97" s="16">
        <v>0</v>
      </c>
      <c r="BP97" s="16">
        <v>0</v>
      </c>
      <c r="BQ97" s="16">
        <v>0</v>
      </c>
      <c r="BR97" s="16">
        <v>0</v>
      </c>
      <c r="BS97" s="16">
        <v>0</v>
      </c>
      <c r="BT97" s="16">
        <v>0</v>
      </c>
      <c r="BU97" s="16">
        <v>0</v>
      </c>
      <c r="BV97" s="16">
        <v>0</v>
      </c>
      <c r="BW97" s="16">
        <v>0</v>
      </c>
      <c r="BX97" s="16">
        <v>0</v>
      </c>
      <c r="BY97" s="16">
        <v>0</v>
      </c>
      <c r="BZ97" s="16">
        <v>0</v>
      </c>
      <c r="CA97" s="16">
        <v>0</v>
      </c>
      <c r="CB97" s="16">
        <v>0</v>
      </c>
      <c r="CC97" s="16">
        <v>0</v>
      </c>
      <c r="CD97" s="16">
        <v>0</v>
      </c>
      <c r="CE97" s="16">
        <v>0</v>
      </c>
      <c r="CF97" s="16">
        <v>0</v>
      </c>
      <c r="CG97" s="16">
        <v>0</v>
      </c>
    </row>
    <row r="98" spans="1:85">
      <c r="A98" s="14">
        <v>97</v>
      </c>
      <c r="B98" t="s">
        <v>117</v>
      </c>
      <c r="C98" t="s">
        <v>93</v>
      </c>
      <c r="D98" t="s">
        <v>21</v>
      </c>
      <c r="E98" t="s">
        <v>32</v>
      </c>
      <c r="F98" t="s">
        <v>202</v>
      </c>
      <c r="G98" s="14">
        <v>1</v>
      </c>
      <c r="H98" s="14">
        <v>0</v>
      </c>
      <c r="I98" s="14">
        <v>0</v>
      </c>
      <c r="J98" s="14">
        <v>1</v>
      </c>
      <c r="K98" s="14">
        <v>0</v>
      </c>
      <c r="L98" s="14">
        <v>0</v>
      </c>
      <c r="M98" s="14">
        <v>1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1</v>
      </c>
      <c r="U98" s="14">
        <v>0</v>
      </c>
      <c r="V98" s="16">
        <v>0</v>
      </c>
      <c r="W98" s="14">
        <v>0</v>
      </c>
      <c r="X98" s="14">
        <v>0</v>
      </c>
      <c r="Y98" s="16">
        <v>0</v>
      </c>
      <c r="Z98" s="16">
        <v>0</v>
      </c>
      <c r="AA98" s="16">
        <v>1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1</v>
      </c>
      <c r="AM98" s="16">
        <v>0</v>
      </c>
      <c r="AN98" s="16">
        <v>0</v>
      </c>
      <c r="AO98" s="14">
        <v>0</v>
      </c>
      <c r="AP98" s="16">
        <v>0</v>
      </c>
      <c r="AQ98" s="16">
        <v>0</v>
      </c>
      <c r="AR98" s="16">
        <v>0</v>
      </c>
      <c r="AS98" s="16">
        <v>0</v>
      </c>
      <c r="AT98" s="16">
        <v>0</v>
      </c>
      <c r="AU98" s="16">
        <v>0</v>
      </c>
      <c r="AV98" s="16">
        <v>0</v>
      </c>
      <c r="AW98" s="16">
        <v>0</v>
      </c>
      <c r="AX98" s="16">
        <v>0</v>
      </c>
      <c r="AY98" s="16">
        <v>0</v>
      </c>
      <c r="AZ98" s="16">
        <v>0</v>
      </c>
      <c r="BA98" s="16">
        <v>0</v>
      </c>
      <c r="BB98" s="16">
        <v>0</v>
      </c>
      <c r="BC98" s="16">
        <v>0</v>
      </c>
      <c r="BD98" s="16">
        <v>0</v>
      </c>
      <c r="BE98" s="16">
        <v>0</v>
      </c>
      <c r="BF98" s="16">
        <v>0</v>
      </c>
      <c r="BG98" s="16">
        <v>0</v>
      </c>
      <c r="BH98" s="16">
        <v>0</v>
      </c>
      <c r="BI98" s="16">
        <v>0</v>
      </c>
      <c r="BJ98" s="16">
        <v>0</v>
      </c>
      <c r="BK98" s="16">
        <v>0</v>
      </c>
      <c r="BL98" s="16">
        <v>0</v>
      </c>
      <c r="BM98" s="16">
        <v>0</v>
      </c>
      <c r="BN98" s="16">
        <v>0</v>
      </c>
      <c r="BO98" s="16">
        <v>0</v>
      </c>
      <c r="BP98" s="16">
        <v>0</v>
      </c>
      <c r="BQ98" s="16">
        <v>0</v>
      </c>
      <c r="BR98" s="16">
        <v>0</v>
      </c>
      <c r="BS98" s="16">
        <v>0</v>
      </c>
      <c r="BT98" s="16">
        <v>0</v>
      </c>
      <c r="BU98" s="16">
        <v>0</v>
      </c>
      <c r="BV98" s="16">
        <v>0</v>
      </c>
      <c r="BW98" s="16">
        <v>0</v>
      </c>
      <c r="BX98" s="16">
        <v>0</v>
      </c>
      <c r="BY98" s="16">
        <v>0</v>
      </c>
      <c r="BZ98" s="16">
        <v>0</v>
      </c>
      <c r="CA98" s="16">
        <v>0</v>
      </c>
      <c r="CB98" s="16">
        <v>0</v>
      </c>
      <c r="CC98" s="16">
        <v>0</v>
      </c>
      <c r="CD98" s="16">
        <v>0</v>
      </c>
      <c r="CE98" s="16">
        <v>0</v>
      </c>
      <c r="CF98" s="16">
        <v>0</v>
      </c>
      <c r="CG98" s="16">
        <v>0</v>
      </c>
    </row>
    <row r="99" spans="1:85">
      <c r="A99" s="14">
        <v>98</v>
      </c>
      <c r="B99" t="s">
        <v>117</v>
      </c>
      <c r="C99" t="s">
        <v>99</v>
      </c>
      <c r="D99" t="s">
        <v>129</v>
      </c>
      <c r="E99" t="s">
        <v>32</v>
      </c>
      <c r="F99" s="14" t="s">
        <v>204</v>
      </c>
      <c r="G99" s="14">
        <v>0</v>
      </c>
      <c r="H99" s="14">
        <v>0</v>
      </c>
      <c r="I99" s="14">
        <v>1</v>
      </c>
      <c r="J99" s="14">
        <v>0</v>
      </c>
      <c r="K99" s="14">
        <v>0</v>
      </c>
      <c r="L99" s="14">
        <v>1</v>
      </c>
      <c r="M99" s="14">
        <v>1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6">
        <v>0</v>
      </c>
      <c r="W99" s="14">
        <v>0</v>
      </c>
      <c r="X99" s="14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1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  <c r="AK99" s="16">
        <v>0</v>
      </c>
      <c r="AL99" s="16">
        <v>0</v>
      </c>
      <c r="AM99" s="16">
        <v>0</v>
      </c>
      <c r="AN99" s="16">
        <v>0</v>
      </c>
      <c r="AO99" s="14">
        <v>0</v>
      </c>
      <c r="AP99" s="16">
        <v>0</v>
      </c>
      <c r="AQ99" s="16">
        <v>0</v>
      </c>
      <c r="AR99" s="16">
        <v>0</v>
      </c>
      <c r="AS99" s="16">
        <v>0</v>
      </c>
      <c r="AT99" s="16">
        <v>0</v>
      </c>
      <c r="AU99" s="16">
        <v>0</v>
      </c>
      <c r="AV99" s="16">
        <v>0</v>
      </c>
      <c r="AW99" s="16">
        <v>0</v>
      </c>
      <c r="AX99" s="16">
        <v>0</v>
      </c>
      <c r="AY99" s="16">
        <v>0</v>
      </c>
      <c r="AZ99" s="16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0</v>
      </c>
      <c r="BI99" s="16">
        <v>0</v>
      </c>
      <c r="BJ99" s="16">
        <v>0</v>
      </c>
      <c r="BK99" s="16">
        <v>0</v>
      </c>
      <c r="BL99" s="16">
        <v>0</v>
      </c>
      <c r="BM99" s="16">
        <v>0</v>
      </c>
      <c r="BN99" s="16">
        <v>0</v>
      </c>
      <c r="BO99" s="16">
        <v>0</v>
      </c>
      <c r="BP99" s="16">
        <v>0</v>
      </c>
      <c r="BQ99" s="16">
        <v>0</v>
      </c>
      <c r="BR99" s="16">
        <v>0</v>
      </c>
      <c r="BS99" s="16">
        <v>0</v>
      </c>
      <c r="BT99" s="16">
        <v>0</v>
      </c>
      <c r="BU99" s="16">
        <v>0</v>
      </c>
      <c r="BV99" s="16">
        <v>0</v>
      </c>
      <c r="BW99" s="16">
        <v>0</v>
      </c>
      <c r="BX99" s="16">
        <v>0</v>
      </c>
      <c r="BY99" s="16">
        <v>0</v>
      </c>
      <c r="BZ99" s="16">
        <v>0</v>
      </c>
      <c r="CA99" s="16">
        <v>0</v>
      </c>
      <c r="CB99" s="16">
        <v>0</v>
      </c>
      <c r="CC99" s="16">
        <v>0</v>
      </c>
      <c r="CD99" s="16">
        <v>0</v>
      </c>
      <c r="CE99" s="16">
        <v>0</v>
      </c>
      <c r="CF99" s="16">
        <v>0</v>
      </c>
      <c r="CG99" s="16">
        <v>0</v>
      </c>
    </row>
    <row r="100" spans="1:85">
      <c r="A100" s="14">
        <v>99</v>
      </c>
      <c r="B100" t="s">
        <v>117</v>
      </c>
      <c r="C100" t="s">
        <v>99</v>
      </c>
      <c r="D100" t="s">
        <v>21</v>
      </c>
      <c r="E100" s="14" t="s">
        <v>19</v>
      </c>
      <c r="F100" t="s">
        <v>202</v>
      </c>
      <c r="G100" s="14">
        <v>0</v>
      </c>
      <c r="H100" s="14">
        <v>0</v>
      </c>
      <c r="I100" s="14">
        <v>1</v>
      </c>
      <c r="J100" s="14">
        <v>0</v>
      </c>
      <c r="K100" s="14">
        <v>1</v>
      </c>
      <c r="L100" s="14">
        <v>0</v>
      </c>
      <c r="M100" s="14">
        <v>1</v>
      </c>
      <c r="N100" s="14">
        <v>0</v>
      </c>
      <c r="O100" s="14">
        <v>0</v>
      </c>
      <c r="P100" s="14">
        <v>1</v>
      </c>
      <c r="Q100" s="14">
        <v>0</v>
      </c>
      <c r="R100" s="14">
        <v>1</v>
      </c>
      <c r="S100" s="14">
        <v>0</v>
      </c>
      <c r="T100" s="14">
        <v>0</v>
      </c>
      <c r="U100" s="14">
        <v>0</v>
      </c>
      <c r="V100" s="16">
        <v>0</v>
      </c>
      <c r="W100" s="14">
        <v>0</v>
      </c>
      <c r="X100" s="14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N100" s="16">
        <v>0</v>
      </c>
      <c r="AO100" s="14">
        <v>0</v>
      </c>
      <c r="AP100" s="16">
        <v>0</v>
      </c>
      <c r="AQ100" s="16">
        <v>0</v>
      </c>
      <c r="AR100" s="16">
        <v>0</v>
      </c>
      <c r="AS100" s="16">
        <v>0</v>
      </c>
      <c r="AT100" s="16">
        <v>0</v>
      </c>
      <c r="AU100" s="16">
        <v>0</v>
      </c>
      <c r="AV100" s="16">
        <v>0</v>
      </c>
      <c r="AW100" s="16">
        <v>0</v>
      </c>
      <c r="AX100" s="16">
        <v>0</v>
      </c>
      <c r="AY100" s="16">
        <v>0</v>
      </c>
      <c r="AZ100" s="16">
        <v>0</v>
      </c>
      <c r="BA100" s="16">
        <v>0</v>
      </c>
      <c r="BB100" s="16">
        <v>0</v>
      </c>
      <c r="BC100" s="16">
        <v>0</v>
      </c>
      <c r="BD100" s="16">
        <v>0</v>
      </c>
      <c r="BE100" s="16">
        <v>0</v>
      </c>
      <c r="BF100" s="16">
        <v>0</v>
      </c>
      <c r="BG100" s="16">
        <v>0</v>
      </c>
      <c r="BH100" s="16">
        <v>0</v>
      </c>
      <c r="BI100" s="16">
        <v>0</v>
      </c>
      <c r="BJ100" s="16">
        <v>0</v>
      </c>
      <c r="BK100" s="16">
        <v>0</v>
      </c>
      <c r="BL100" s="16">
        <v>0</v>
      </c>
      <c r="BM100" s="16">
        <v>0</v>
      </c>
      <c r="BN100" s="16">
        <v>0</v>
      </c>
      <c r="BO100" s="16">
        <v>0</v>
      </c>
      <c r="BP100" s="16">
        <v>0</v>
      </c>
      <c r="BQ100" s="16">
        <v>0</v>
      </c>
      <c r="BR100" s="16">
        <v>0</v>
      </c>
      <c r="BS100" s="16">
        <v>0</v>
      </c>
      <c r="BT100" s="16">
        <v>0</v>
      </c>
      <c r="BU100" s="16">
        <v>0</v>
      </c>
      <c r="BV100" s="16">
        <v>0</v>
      </c>
      <c r="BW100" s="16">
        <v>0</v>
      </c>
      <c r="BX100" s="16">
        <v>0</v>
      </c>
      <c r="BY100" s="16">
        <v>0</v>
      </c>
      <c r="BZ100" s="16">
        <v>0</v>
      </c>
      <c r="CA100" s="16">
        <v>0</v>
      </c>
      <c r="CB100" s="16">
        <v>0</v>
      </c>
      <c r="CC100" s="16">
        <v>0</v>
      </c>
      <c r="CD100" s="16">
        <v>0</v>
      </c>
      <c r="CE100" s="16">
        <v>0</v>
      </c>
      <c r="CF100" s="16">
        <v>0</v>
      </c>
      <c r="CG100" s="16">
        <v>0</v>
      </c>
    </row>
    <row r="101" spans="1:85">
      <c r="A101" s="14">
        <v>100</v>
      </c>
      <c r="B101" t="s">
        <v>117</v>
      </c>
      <c r="C101" t="s">
        <v>93</v>
      </c>
      <c r="D101" t="s">
        <v>21</v>
      </c>
      <c r="E101" t="s">
        <v>32</v>
      </c>
      <c r="F101" s="14" t="s">
        <v>204</v>
      </c>
      <c r="G101" s="14">
        <v>0</v>
      </c>
      <c r="H101" s="14">
        <v>1</v>
      </c>
      <c r="I101" s="14">
        <v>0</v>
      </c>
      <c r="J101" s="14">
        <v>0</v>
      </c>
      <c r="K101" s="14">
        <v>1</v>
      </c>
      <c r="L101" s="14">
        <v>1</v>
      </c>
      <c r="M101" s="14">
        <v>1</v>
      </c>
      <c r="N101" s="14">
        <v>1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6">
        <v>0</v>
      </c>
      <c r="W101" s="14">
        <v>0</v>
      </c>
      <c r="X101" s="14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N101" s="16">
        <v>0</v>
      </c>
      <c r="AO101" s="14">
        <v>0</v>
      </c>
      <c r="AP101" s="16">
        <v>0</v>
      </c>
      <c r="AQ101" s="16">
        <v>0</v>
      </c>
      <c r="AR101" s="16">
        <v>0</v>
      </c>
      <c r="AS101" s="16">
        <v>0</v>
      </c>
      <c r="AT101" s="16">
        <v>0</v>
      </c>
      <c r="AU101" s="16">
        <v>0</v>
      </c>
      <c r="AV101" s="16">
        <v>0</v>
      </c>
      <c r="AW101" s="16">
        <v>0</v>
      </c>
      <c r="AX101" s="16">
        <v>0</v>
      </c>
      <c r="AY101" s="16">
        <v>0</v>
      </c>
      <c r="AZ101" s="16">
        <v>0</v>
      </c>
      <c r="BA101" s="16">
        <v>0</v>
      </c>
      <c r="BB101" s="16">
        <v>0</v>
      </c>
      <c r="BC101" s="16">
        <v>0</v>
      </c>
      <c r="BD101" s="16">
        <v>0</v>
      </c>
      <c r="BE101" s="16">
        <v>0</v>
      </c>
      <c r="BF101" s="16">
        <v>0</v>
      </c>
      <c r="BG101" s="16">
        <v>0</v>
      </c>
      <c r="BH101" s="16">
        <v>0</v>
      </c>
      <c r="BI101" s="16">
        <v>0</v>
      </c>
      <c r="BJ101" s="16">
        <v>0</v>
      </c>
      <c r="BK101" s="16">
        <v>0</v>
      </c>
      <c r="BL101" s="16">
        <v>0</v>
      </c>
      <c r="BM101" s="16">
        <v>0</v>
      </c>
      <c r="BN101" s="16">
        <v>0</v>
      </c>
      <c r="BO101" s="16">
        <v>0</v>
      </c>
      <c r="BP101" s="16">
        <v>0</v>
      </c>
      <c r="BQ101" s="16">
        <v>0</v>
      </c>
      <c r="BR101" s="16">
        <v>0</v>
      </c>
      <c r="BS101" s="16">
        <v>0</v>
      </c>
      <c r="BT101" s="16">
        <v>0</v>
      </c>
      <c r="BU101" s="16">
        <v>0</v>
      </c>
      <c r="BV101" s="16">
        <v>0</v>
      </c>
      <c r="BW101" s="16">
        <v>0</v>
      </c>
      <c r="BX101" s="16">
        <v>0</v>
      </c>
      <c r="BY101" s="16">
        <v>0</v>
      </c>
      <c r="BZ101" s="16">
        <v>0</v>
      </c>
      <c r="CA101" s="16">
        <v>0</v>
      </c>
      <c r="CB101" s="16">
        <v>0</v>
      </c>
      <c r="CC101" s="16">
        <v>0</v>
      </c>
      <c r="CD101" s="16">
        <v>0</v>
      </c>
      <c r="CE101" s="16">
        <v>0</v>
      </c>
      <c r="CF101" s="16">
        <v>0</v>
      </c>
      <c r="CG101" s="16">
        <v>0</v>
      </c>
    </row>
    <row r="102" spans="1:85">
      <c r="A102" s="14">
        <v>101</v>
      </c>
      <c r="B102" t="s">
        <v>92</v>
      </c>
      <c r="C102" t="s">
        <v>93</v>
      </c>
      <c r="D102" t="s">
        <v>21</v>
      </c>
      <c r="E102" t="s">
        <v>96</v>
      </c>
      <c r="F102" s="14" t="s">
        <v>204</v>
      </c>
      <c r="G102" s="14">
        <v>1</v>
      </c>
      <c r="H102" s="14">
        <v>1</v>
      </c>
      <c r="I102" s="14">
        <v>1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1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6">
        <v>0</v>
      </c>
      <c r="W102" s="14">
        <v>0</v>
      </c>
      <c r="X102" s="14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14">
        <v>0</v>
      </c>
      <c r="AP102" s="16">
        <v>0</v>
      </c>
      <c r="AQ102" s="16">
        <v>0</v>
      </c>
      <c r="AR102" s="16">
        <v>0</v>
      </c>
      <c r="AS102" s="16">
        <v>0</v>
      </c>
      <c r="AT102" s="16">
        <v>0</v>
      </c>
      <c r="AU102" s="16">
        <v>0</v>
      </c>
      <c r="AV102" s="16">
        <v>0</v>
      </c>
      <c r="AW102" s="16">
        <v>0</v>
      </c>
      <c r="AX102" s="16">
        <v>0</v>
      </c>
      <c r="AY102" s="16">
        <v>0</v>
      </c>
      <c r="AZ102" s="16">
        <v>0</v>
      </c>
      <c r="BA102" s="16">
        <v>0</v>
      </c>
      <c r="BB102" s="16">
        <v>1</v>
      </c>
      <c r="BC102" s="16">
        <v>0</v>
      </c>
      <c r="BD102" s="16">
        <v>0</v>
      </c>
      <c r="BE102" s="16">
        <v>0</v>
      </c>
      <c r="BF102" s="16">
        <v>0</v>
      </c>
      <c r="BG102" s="16">
        <v>0</v>
      </c>
      <c r="BH102" s="16">
        <v>0</v>
      </c>
      <c r="BI102" s="16">
        <v>0</v>
      </c>
      <c r="BJ102" s="16">
        <v>0</v>
      </c>
      <c r="BK102" s="16">
        <v>0</v>
      </c>
      <c r="BL102" s="16">
        <v>0</v>
      </c>
      <c r="BM102" s="16">
        <v>0</v>
      </c>
      <c r="BN102" s="16">
        <v>0</v>
      </c>
      <c r="BO102" s="16">
        <v>0</v>
      </c>
      <c r="BP102" s="16">
        <v>0</v>
      </c>
      <c r="BQ102" s="16">
        <v>0</v>
      </c>
      <c r="BR102" s="16">
        <v>0</v>
      </c>
      <c r="BS102" s="16">
        <v>0</v>
      </c>
      <c r="BT102" s="16">
        <v>0</v>
      </c>
      <c r="BU102" s="16">
        <v>0</v>
      </c>
      <c r="BV102" s="16">
        <v>0</v>
      </c>
      <c r="BW102" s="16">
        <v>0</v>
      </c>
      <c r="BX102" s="16">
        <v>0</v>
      </c>
      <c r="BY102" s="16">
        <v>0</v>
      </c>
      <c r="BZ102" s="16">
        <v>0</v>
      </c>
      <c r="CA102" s="16">
        <v>0</v>
      </c>
      <c r="CB102" s="16">
        <v>0</v>
      </c>
      <c r="CC102" s="16">
        <v>0</v>
      </c>
      <c r="CD102" s="16">
        <v>0</v>
      </c>
      <c r="CE102" s="16">
        <v>0</v>
      </c>
      <c r="CF102" s="16">
        <v>0</v>
      </c>
      <c r="CG102" s="16">
        <v>0</v>
      </c>
    </row>
    <row r="103" spans="1:85">
      <c r="A103" s="14">
        <v>102</v>
      </c>
      <c r="B103" t="s">
        <v>92</v>
      </c>
      <c r="C103" t="s">
        <v>93</v>
      </c>
      <c r="D103" t="s">
        <v>21</v>
      </c>
      <c r="E103" t="s">
        <v>32</v>
      </c>
      <c r="F103" t="s">
        <v>97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6">
        <v>0</v>
      </c>
      <c r="W103" s="14">
        <v>0</v>
      </c>
      <c r="X103" s="14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N103" s="16">
        <v>0</v>
      </c>
      <c r="AO103" s="14">
        <v>0</v>
      </c>
      <c r="AP103" s="16">
        <v>0</v>
      </c>
      <c r="AQ103" s="16">
        <v>0</v>
      </c>
      <c r="AR103" s="16">
        <v>0</v>
      </c>
      <c r="AS103" s="16">
        <v>0</v>
      </c>
      <c r="AT103" s="16">
        <v>0</v>
      </c>
      <c r="AU103" s="16">
        <v>0</v>
      </c>
      <c r="AV103" s="16">
        <v>0</v>
      </c>
      <c r="AW103" s="16">
        <v>0</v>
      </c>
      <c r="AX103" s="16">
        <v>0</v>
      </c>
      <c r="AY103" s="16">
        <v>0</v>
      </c>
      <c r="AZ103" s="16">
        <v>0</v>
      </c>
      <c r="BA103" s="16">
        <v>0</v>
      </c>
      <c r="BB103" s="16">
        <v>0</v>
      </c>
      <c r="BC103" s="16">
        <v>0</v>
      </c>
      <c r="BD103" s="16">
        <v>0</v>
      </c>
      <c r="BE103" s="16">
        <v>0</v>
      </c>
      <c r="BF103" s="16">
        <v>0</v>
      </c>
      <c r="BG103" s="16">
        <v>0</v>
      </c>
      <c r="BH103" s="16">
        <v>0</v>
      </c>
      <c r="BI103" s="16">
        <v>0</v>
      </c>
      <c r="BJ103" s="16">
        <v>0</v>
      </c>
      <c r="BK103" s="16">
        <v>0</v>
      </c>
      <c r="BL103" s="16">
        <v>0</v>
      </c>
      <c r="BM103" s="16">
        <v>0</v>
      </c>
      <c r="BN103" s="16">
        <v>0</v>
      </c>
      <c r="BO103" s="16">
        <v>0</v>
      </c>
      <c r="BP103" s="16">
        <v>0</v>
      </c>
      <c r="BQ103" s="16">
        <v>0</v>
      </c>
      <c r="BR103" s="16">
        <v>0</v>
      </c>
      <c r="BS103" s="16">
        <v>0</v>
      </c>
      <c r="BT103" s="16">
        <v>0</v>
      </c>
      <c r="BU103" s="16">
        <v>0</v>
      </c>
      <c r="BV103" s="16">
        <v>0</v>
      </c>
      <c r="BW103" s="16">
        <v>0</v>
      </c>
      <c r="BX103" s="16">
        <v>0</v>
      </c>
      <c r="BY103" s="16">
        <v>0</v>
      </c>
      <c r="BZ103" s="16">
        <v>0</v>
      </c>
      <c r="CA103" s="16">
        <v>0</v>
      </c>
      <c r="CB103" s="16">
        <v>0</v>
      </c>
      <c r="CC103" s="16">
        <v>0</v>
      </c>
      <c r="CD103" s="16">
        <v>0</v>
      </c>
      <c r="CE103" s="16">
        <v>0</v>
      </c>
      <c r="CF103" s="16">
        <v>0</v>
      </c>
      <c r="CG103" s="16">
        <v>0</v>
      </c>
    </row>
    <row r="104" spans="1:85">
      <c r="A104" s="14">
        <v>103</v>
      </c>
      <c r="B104" t="s">
        <v>92</v>
      </c>
      <c r="C104" t="s">
        <v>97</v>
      </c>
      <c r="D104" t="s">
        <v>21</v>
      </c>
      <c r="E104" t="s">
        <v>32</v>
      </c>
      <c r="F104" t="s">
        <v>97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6">
        <v>0</v>
      </c>
      <c r="W104" s="14">
        <v>0</v>
      </c>
      <c r="X104" s="14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N104" s="16">
        <v>0</v>
      </c>
      <c r="AO104" s="14">
        <v>0</v>
      </c>
      <c r="AP104" s="16">
        <v>0</v>
      </c>
      <c r="AQ104" s="16">
        <v>0</v>
      </c>
      <c r="AR104" s="16">
        <v>0</v>
      </c>
      <c r="AS104" s="16">
        <v>0</v>
      </c>
      <c r="AT104" s="16">
        <v>0</v>
      </c>
      <c r="AU104" s="16">
        <v>0</v>
      </c>
      <c r="AV104" s="16">
        <v>0</v>
      </c>
      <c r="AW104" s="16">
        <v>0</v>
      </c>
      <c r="AX104" s="16">
        <v>0</v>
      </c>
      <c r="AY104" s="16">
        <v>0</v>
      </c>
      <c r="AZ104" s="16">
        <v>0</v>
      </c>
      <c r="BA104" s="16">
        <v>0</v>
      </c>
      <c r="BB104" s="16">
        <v>0</v>
      </c>
      <c r="BC104" s="16">
        <v>0</v>
      </c>
      <c r="BD104" s="16">
        <v>0</v>
      </c>
      <c r="BE104" s="16">
        <v>0</v>
      </c>
      <c r="BF104" s="16">
        <v>0</v>
      </c>
      <c r="BG104" s="16">
        <v>1</v>
      </c>
      <c r="BH104" s="16">
        <v>0</v>
      </c>
      <c r="BI104" s="16">
        <v>0</v>
      </c>
      <c r="BJ104" s="16">
        <v>0</v>
      </c>
      <c r="BK104" s="16">
        <v>0</v>
      </c>
      <c r="BL104" s="16">
        <v>0</v>
      </c>
      <c r="BM104" s="16">
        <v>0</v>
      </c>
      <c r="BN104" s="16">
        <v>0</v>
      </c>
      <c r="BO104" s="16">
        <v>0</v>
      </c>
      <c r="BP104" s="16">
        <v>0</v>
      </c>
      <c r="BQ104" s="16">
        <v>0</v>
      </c>
      <c r="BR104" s="16">
        <v>0</v>
      </c>
      <c r="BS104" s="16">
        <v>0</v>
      </c>
      <c r="BT104" s="16">
        <v>0</v>
      </c>
      <c r="BU104" s="16">
        <v>0</v>
      </c>
      <c r="BV104" s="16">
        <v>0</v>
      </c>
      <c r="BW104" s="16">
        <v>0</v>
      </c>
      <c r="BX104" s="16">
        <v>0</v>
      </c>
      <c r="BY104" s="16">
        <v>0</v>
      </c>
      <c r="BZ104" s="16">
        <v>0</v>
      </c>
      <c r="CA104" s="16">
        <v>0</v>
      </c>
      <c r="CB104" s="16">
        <v>0</v>
      </c>
      <c r="CC104" s="16">
        <v>0</v>
      </c>
      <c r="CD104" s="16">
        <v>0</v>
      </c>
      <c r="CE104" s="16">
        <v>0</v>
      </c>
      <c r="CF104" s="16">
        <v>0</v>
      </c>
      <c r="CG104" s="16">
        <v>0</v>
      </c>
    </row>
    <row r="105" spans="1:85">
      <c r="A105" s="14">
        <v>104</v>
      </c>
      <c r="B105" t="s">
        <v>92</v>
      </c>
      <c r="C105" t="s">
        <v>112</v>
      </c>
      <c r="D105" t="s">
        <v>119</v>
      </c>
      <c r="E105" s="14" t="s">
        <v>32</v>
      </c>
      <c r="F105" s="14" t="s">
        <v>204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6">
        <v>0</v>
      </c>
      <c r="W105" s="14">
        <v>1</v>
      </c>
      <c r="X105" s="14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N105" s="16">
        <v>0</v>
      </c>
      <c r="AO105" s="14">
        <v>0</v>
      </c>
      <c r="AP105" s="16">
        <v>0</v>
      </c>
      <c r="AQ105" s="16">
        <v>0</v>
      </c>
      <c r="AR105" s="16">
        <v>0</v>
      </c>
      <c r="AS105" s="16">
        <v>0</v>
      </c>
      <c r="AT105" s="16">
        <v>0</v>
      </c>
      <c r="AU105" s="16">
        <v>0</v>
      </c>
      <c r="AV105" s="16">
        <v>0</v>
      </c>
      <c r="AW105" s="16">
        <v>0</v>
      </c>
      <c r="AX105" s="16">
        <v>0</v>
      </c>
      <c r="AY105" s="16">
        <v>0</v>
      </c>
      <c r="AZ105" s="16">
        <v>0</v>
      </c>
      <c r="BA105" s="16">
        <v>0</v>
      </c>
      <c r="BB105" s="16">
        <v>0</v>
      </c>
      <c r="BC105" s="16">
        <v>0</v>
      </c>
      <c r="BD105" s="16">
        <v>0</v>
      </c>
      <c r="BE105" s="16">
        <v>0</v>
      </c>
      <c r="BF105" s="16">
        <v>0</v>
      </c>
      <c r="BG105" s="16">
        <v>0</v>
      </c>
      <c r="BH105" s="16">
        <v>0</v>
      </c>
      <c r="BI105" s="16">
        <v>0</v>
      </c>
      <c r="BJ105" s="16">
        <v>0</v>
      </c>
      <c r="BK105" s="16">
        <v>0</v>
      </c>
      <c r="BL105" s="16">
        <v>0</v>
      </c>
      <c r="BM105" s="16">
        <v>0</v>
      </c>
      <c r="BN105" s="16">
        <v>0</v>
      </c>
      <c r="BO105" s="16">
        <v>0</v>
      </c>
      <c r="BP105" s="16">
        <v>0</v>
      </c>
      <c r="BQ105" s="16">
        <v>0</v>
      </c>
      <c r="BR105" s="16">
        <v>0</v>
      </c>
      <c r="BS105" s="16">
        <v>0</v>
      </c>
      <c r="BT105" s="16">
        <v>0</v>
      </c>
      <c r="BU105" s="16">
        <v>0</v>
      </c>
      <c r="BV105" s="16">
        <v>0</v>
      </c>
      <c r="BW105" s="16">
        <v>0</v>
      </c>
      <c r="BX105" s="16">
        <v>0</v>
      </c>
      <c r="BY105" s="16">
        <v>0</v>
      </c>
      <c r="BZ105" s="16">
        <v>0</v>
      </c>
      <c r="CA105" s="16">
        <v>0</v>
      </c>
      <c r="CB105" s="16">
        <v>0</v>
      </c>
      <c r="CC105" s="16">
        <v>0</v>
      </c>
      <c r="CD105" s="16">
        <v>0</v>
      </c>
      <c r="CE105" s="16">
        <v>0</v>
      </c>
      <c r="CF105" s="16">
        <v>0</v>
      </c>
      <c r="CG105" s="16">
        <v>0</v>
      </c>
    </row>
    <row r="106" spans="1:85">
      <c r="A106" s="14">
        <v>105</v>
      </c>
      <c r="B106" t="s">
        <v>92</v>
      </c>
      <c r="C106" t="s">
        <v>93</v>
      </c>
      <c r="D106" t="s">
        <v>52</v>
      </c>
      <c r="E106" t="s">
        <v>96</v>
      </c>
      <c r="F106" s="14" t="s">
        <v>204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6">
        <v>0</v>
      </c>
      <c r="W106" s="14">
        <v>0</v>
      </c>
      <c r="X106" s="14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N106" s="16">
        <v>0</v>
      </c>
      <c r="AO106" s="14">
        <v>0</v>
      </c>
      <c r="AP106" s="16">
        <v>0</v>
      </c>
      <c r="AQ106" s="16">
        <v>0</v>
      </c>
      <c r="AR106" s="16">
        <v>0</v>
      </c>
      <c r="AS106" s="16">
        <v>0</v>
      </c>
      <c r="AT106" s="16">
        <v>0</v>
      </c>
      <c r="AU106" s="16">
        <v>0</v>
      </c>
      <c r="AV106" s="16">
        <v>0</v>
      </c>
      <c r="AW106" s="16">
        <v>0</v>
      </c>
      <c r="AX106" s="16">
        <v>0</v>
      </c>
      <c r="AY106" s="16">
        <v>0</v>
      </c>
      <c r="AZ106" s="16">
        <v>0</v>
      </c>
      <c r="BA106" s="16">
        <v>0</v>
      </c>
      <c r="BB106" s="16">
        <v>1</v>
      </c>
      <c r="BC106" s="16">
        <v>0</v>
      </c>
      <c r="BD106" s="16">
        <v>0</v>
      </c>
      <c r="BE106" s="16">
        <v>0</v>
      </c>
      <c r="BF106" s="16">
        <v>0</v>
      </c>
      <c r="BG106" s="16">
        <v>0</v>
      </c>
      <c r="BH106" s="16">
        <v>0</v>
      </c>
      <c r="BI106" s="16">
        <v>0</v>
      </c>
      <c r="BJ106" s="16">
        <v>0</v>
      </c>
      <c r="BK106" s="16">
        <v>0</v>
      </c>
      <c r="BL106" s="16">
        <v>0</v>
      </c>
      <c r="BM106" s="16">
        <v>0</v>
      </c>
      <c r="BN106" s="16">
        <v>0</v>
      </c>
      <c r="BO106" s="16">
        <v>0</v>
      </c>
      <c r="BP106" s="16">
        <v>0</v>
      </c>
      <c r="BQ106" s="16">
        <v>0</v>
      </c>
      <c r="BR106" s="16">
        <v>0</v>
      </c>
      <c r="BS106" s="16">
        <v>0</v>
      </c>
      <c r="BT106" s="16">
        <v>0</v>
      </c>
      <c r="BU106" s="16">
        <v>0</v>
      </c>
      <c r="BV106" s="16">
        <v>0</v>
      </c>
      <c r="BW106" s="16">
        <v>0</v>
      </c>
      <c r="BX106" s="16">
        <v>0</v>
      </c>
      <c r="BY106" s="16">
        <v>0</v>
      </c>
      <c r="BZ106" s="16">
        <v>0</v>
      </c>
      <c r="CA106" s="16">
        <v>0</v>
      </c>
      <c r="CB106" s="16">
        <v>0</v>
      </c>
      <c r="CC106" s="16">
        <v>0</v>
      </c>
      <c r="CD106" s="16">
        <v>0</v>
      </c>
      <c r="CE106" s="16">
        <v>0</v>
      </c>
      <c r="CF106" s="16">
        <v>0</v>
      </c>
      <c r="CG106" s="16">
        <v>0</v>
      </c>
    </row>
    <row r="107" spans="1:85">
      <c r="A107" s="14">
        <v>106</v>
      </c>
      <c r="B107" t="s">
        <v>92</v>
      </c>
      <c r="C107" t="s">
        <v>97</v>
      </c>
      <c r="D107" t="s">
        <v>52</v>
      </c>
      <c r="E107" s="14" t="s">
        <v>32</v>
      </c>
      <c r="F107" s="14" t="s">
        <v>204</v>
      </c>
      <c r="G107" s="14">
        <v>1</v>
      </c>
      <c r="H107" s="14">
        <v>1</v>
      </c>
      <c r="I107" s="14">
        <v>1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1</v>
      </c>
      <c r="U107" s="14">
        <v>0</v>
      </c>
      <c r="V107" s="16">
        <v>0</v>
      </c>
      <c r="W107" s="14">
        <v>0</v>
      </c>
      <c r="X107" s="14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N107" s="16">
        <v>0</v>
      </c>
      <c r="AO107" s="14">
        <v>0</v>
      </c>
      <c r="AP107" s="16">
        <v>0</v>
      </c>
      <c r="AQ107" s="16">
        <v>0</v>
      </c>
      <c r="AR107" s="16">
        <v>0</v>
      </c>
      <c r="AS107" s="16">
        <v>0</v>
      </c>
      <c r="AT107" s="16">
        <v>0</v>
      </c>
      <c r="AU107" s="16">
        <v>0</v>
      </c>
      <c r="AV107" s="16">
        <v>0</v>
      </c>
      <c r="AW107" s="16">
        <v>0</v>
      </c>
      <c r="AX107" s="16">
        <v>0</v>
      </c>
      <c r="AY107" s="16">
        <v>0</v>
      </c>
      <c r="AZ107" s="16">
        <v>0</v>
      </c>
      <c r="BA107" s="16">
        <v>0</v>
      </c>
      <c r="BB107" s="16">
        <v>1</v>
      </c>
      <c r="BC107" s="16">
        <v>0</v>
      </c>
      <c r="BD107" s="16">
        <v>0</v>
      </c>
      <c r="BE107" s="16">
        <v>0</v>
      </c>
      <c r="BF107" s="16">
        <v>0</v>
      </c>
      <c r="BG107" s="16">
        <v>0</v>
      </c>
      <c r="BH107" s="16">
        <v>0</v>
      </c>
      <c r="BI107" s="16">
        <v>0</v>
      </c>
      <c r="BJ107" s="16">
        <v>0</v>
      </c>
      <c r="BK107" s="16">
        <v>0</v>
      </c>
      <c r="BL107" s="16">
        <v>0</v>
      </c>
      <c r="BM107" s="16">
        <v>0</v>
      </c>
      <c r="BN107" s="16">
        <v>0</v>
      </c>
      <c r="BO107" s="16">
        <v>0</v>
      </c>
      <c r="BP107" s="16">
        <v>0</v>
      </c>
      <c r="BQ107" s="16">
        <v>0</v>
      </c>
      <c r="BR107" s="16">
        <v>0</v>
      </c>
      <c r="BS107" s="16">
        <v>0</v>
      </c>
      <c r="BT107" s="16">
        <v>0</v>
      </c>
      <c r="BU107" s="16">
        <v>0</v>
      </c>
      <c r="BV107" s="16">
        <v>0</v>
      </c>
      <c r="BW107" s="16">
        <v>0</v>
      </c>
      <c r="BX107" s="16">
        <v>0</v>
      </c>
      <c r="BY107" s="16">
        <v>0</v>
      </c>
      <c r="BZ107" s="16">
        <v>0</v>
      </c>
      <c r="CA107" s="16">
        <v>0</v>
      </c>
      <c r="CB107" s="16">
        <v>0</v>
      </c>
      <c r="CC107" s="16">
        <v>0</v>
      </c>
      <c r="CD107" s="16">
        <v>0</v>
      </c>
      <c r="CE107" s="16">
        <v>0</v>
      </c>
      <c r="CF107" s="16">
        <v>0</v>
      </c>
      <c r="CG107" s="16">
        <v>0</v>
      </c>
    </row>
    <row r="108" spans="1:85">
      <c r="A108" s="14">
        <v>107</v>
      </c>
      <c r="B108" t="s">
        <v>92</v>
      </c>
      <c r="C108" t="s">
        <v>93</v>
      </c>
      <c r="D108" t="s">
        <v>52</v>
      </c>
      <c r="E108" t="s">
        <v>32</v>
      </c>
      <c r="F108" t="s">
        <v>97</v>
      </c>
      <c r="G108" s="14">
        <v>0</v>
      </c>
      <c r="H108" s="14">
        <v>0</v>
      </c>
      <c r="I108" s="14">
        <v>1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6">
        <v>0</v>
      </c>
      <c r="W108" s="14">
        <v>0</v>
      </c>
      <c r="X108" s="14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1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N108" s="16">
        <v>0</v>
      </c>
      <c r="AO108" s="14">
        <v>0</v>
      </c>
      <c r="AP108" s="16">
        <v>0</v>
      </c>
      <c r="AQ108" s="16">
        <v>0</v>
      </c>
      <c r="AR108" s="16">
        <v>0</v>
      </c>
      <c r="AS108" s="16">
        <v>0</v>
      </c>
      <c r="AT108" s="16">
        <v>0</v>
      </c>
      <c r="AU108" s="16">
        <v>0</v>
      </c>
      <c r="AV108" s="16">
        <v>0</v>
      </c>
      <c r="AW108" s="16">
        <v>0</v>
      </c>
      <c r="AX108" s="16">
        <v>0</v>
      </c>
      <c r="AY108" s="16">
        <v>0</v>
      </c>
      <c r="AZ108" s="16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0</v>
      </c>
      <c r="BF108" s="16">
        <v>0</v>
      </c>
      <c r="BG108" s="16">
        <v>0</v>
      </c>
      <c r="BH108" s="16">
        <v>0</v>
      </c>
      <c r="BI108" s="16">
        <v>0</v>
      </c>
      <c r="BJ108" s="16">
        <v>0</v>
      </c>
      <c r="BK108" s="16">
        <v>0</v>
      </c>
      <c r="BL108" s="16">
        <v>0</v>
      </c>
      <c r="BM108" s="16">
        <v>0</v>
      </c>
      <c r="BN108" s="16">
        <v>0</v>
      </c>
      <c r="BO108" s="16">
        <v>0</v>
      </c>
      <c r="BP108" s="16">
        <v>0</v>
      </c>
      <c r="BQ108" s="16">
        <v>0</v>
      </c>
      <c r="BR108" s="16">
        <v>0</v>
      </c>
      <c r="BS108" s="16">
        <v>0</v>
      </c>
      <c r="BT108" s="16">
        <v>0</v>
      </c>
      <c r="BU108" s="16">
        <v>0</v>
      </c>
      <c r="BV108" s="16">
        <v>0</v>
      </c>
      <c r="BW108" s="16">
        <v>0</v>
      </c>
      <c r="BX108" s="16">
        <v>0</v>
      </c>
      <c r="BY108" s="16">
        <v>0</v>
      </c>
      <c r="BZ108" s="16">
        <v>0</v>
      </c>
      <c r="CA108" s="16">
        <v>0</v>
      </c>
      <c r="CB108" s="16">
        <v>0</v>
      </c>
      <c r="CC108" s="16">
        <v>0</v>
      </c>
      <c r="CD108" s="16">
        <v>0</v>
      </c>
      <c r="CE108" s="16">
        <v>0</v>
      </c>
      <c r="CF108" s="16">
        <v>0</v>
      </c>
      <c r="CG108" s="16">
        <v>0</v>
      </c>
    </row>
    <row r="109" spans="1:85">
      <c r="A109" s="14">
        <v>108</v>
      </c>
      <c r="B109" t="s">
        <v>92</v>
      </c>
      <c r="C109" t="s">
        <v>93</v>
      </c>
      <c r="D109" t="s">
        <v>52</v>
      </c>
      <c r="E109" t="s">
        <v>32</v>
      </c>
      <c r="F109" s="2" t="s">
        <v>202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6">
        <v>0</v>
      </c>
      <c r="W109" s="14">
        <v>0</v>
      </c>
      <c r="X109" s="14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N109" s="16">
        <v>0</v>
      </c>
      <c r="AO109" s="14">
        <v>0</v>
      </c>
      <c r="AP109" s="16">
        <v>0</v>
      </c>
      <c r="AQ109" s="16">
        <v>0</v>
      </c>
      <c r="AR109" s="16">
        <v>0</v>
      </c>
      <c r="AS109" s="16">
        <v>0</v>
      </c>
      <c r="AT109" s="16">
        <v>0</v>
      </c>
      <c r="AU109" s="16">
        <v>0</v>
      </c>
      <c r="AV109" s="16">
        <v>0</v>
      </c>
      <c r="AW109" s="16">
        <v>0</v>
      </c>
      <c r="AX109" s="16">
        <v>0</v>
      </c>
      <c r="AY109" s="16">
        <v>0</v>
      </c>
      <c r="AZ109" s="16">
        <v>0</v>
      </c>
      <c r="BA109" s="16">
        <v>0</v>
      </c>
      <c r="BB109" s="16">
        <v>0</v>
      </c>
      <c r="BC109" s="16">
        <v>0</v>
      </c>
      <c r="BD109" s="16">
        <v>0</v>
      </c>
      <c r="BE109" s="16">
        <v>0</v>
      </c>
      <c r="BF109" s="16">
        <v>0</v>
      </c>
      <c r="BG109" s="16">
        <v>0</v>
      </c>
      <c r="BH109" s="16">
        <v>0</v>
      </c>
      <c r="BI109" s="16">
        <v>0</v>
      </c>
      <c r="BJ109" s="16">
        <v>0</v>
      </c>
      <c r="BK109" s="16">
        <v>0</v>
      </c>
      <c r="BL109" s="16">
        <v>0</v>
      </c>
      <c r="BM109" s="16">
        <v>0</v>
      </c>
      <c r="BN109" s="16">
        <v>0</v>
      </c>
      <c r="BO109" s="16">
        <v>0</v>
      </c>
      <c r="BP109" s="16">
        <v>0</v>
      </c>
      <c r="BQ109" s="16">
        <v>0</v>
      </c>
      <c r="BR109" s="16">
        <v>0</v>
      </c>
      <c r="BS109" s="16">
        <v>0</v>
      </c>
      <c r="BT109" s="16">
        <v>0</v>
      </c>
      <c r="BU109" s="16">
        <v>0</v>
      </c>
      <c r="BV109" s="16">
        <v>0</v>
      </c>
      <c r="BW109" s="16">
        <v>0</v>
      </c>
      <c r="BX109" s="16">
        <v>0</v>
      </c>
      <c r="BY109" s="16">
        <v>0</v>
      </c>
      <c r="BZ109" s="16">
        <v>0</v>
      </c>
      <c r="CA109" s="16">
        <v>0</v>
      </c>
      <c r="CB109" s="16">
        <v>0</v>
      </c>
      <c r="CC109" s="16">
        <v>0</v>
      </c>
      <c r="CD109" s="16">
        <v>0</v>
      </c>
      <c r="CE109" s="16">
        <v>0</v>
      </c>
      <c r="CF109" s="16">
        <v>0</v>
      </c>
      <c r="CG109" s="16">
        <v>0</v>
      </c>
    </row>
    <row r="110" spans="1:85">
      <c r="A110" s="14">
        <v>109</v>
      </c>
      <c r="B110" t="s">
        <v>92</v>
      </c>
      <c r="C110" t="s">
        <v>99</v>
      </c>
      <c r="D110" t="s">
        <v>120</v>
      </c>
      <c r="E110" s="14" t="s">
        <v>32</v>
      </c>
      <c r="F110" t="s">
        <v>97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6">
        <v>0</v>
      </c>
      <c r="W110" s="14">
        <v>0</v>
      </c>
      <c r="X110" s="14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N110" s="16">
        <v>0</v>
      </c>
      <c r="AO110" s="14">
        <v>0</v>
      </c>
      <c r="AP110" s="16">
        <v>0</v>
      </c>
      <c r="AQ110" s="16">
        <v>0</v>
      </c>
      <c r="AR110" s="16">
        <v>0</v>
      </c>
      <c r="AS110" s="16">
        <v>0</v>
      </c>
      <c r="AT110" s="16">
        <v>0</v>
      </c>
      <c r="AU110" s="16">
        <v>0</v>
      </c>
      <c r="AV110" s="16">
        <v>0</v>
      </c>
      <c r="AW110" s="16">
        <v>0</v>
      </c>
      <c r="AX110" s="16">
        <v>0</v>
      </c>
      <c r="AY110" s="16">
        <v>0</v>
      </c>
      <c r="AZ110" s="16">
        <v>0</v>
      </c>
      <c r="BA110" s="16">
        <v>0</v>
      </c>
      <c r="BB110" s="16">
        <v>0</v>
      </c>
      <c r="BC110" s="16">
        <v>0</v>
      </c>
      <c r="BD110" s="16">
        <v>0</v>
      </c>
      <c r="BE110" s="16">
        <v>0</v>
      </c>
      <c r="BF110" s="16">
        <v>0</v>
      </c>
      <c r="BG110" s="16">
        <v>0</v>
      </c>
      <c r="BH110" s="16">
        <v>0</v>
      </c>
      <c r="BI110" s="16">
        <v>0</v>
      </c>
      <c r="BJ110" s="16">
        <v>0</v>
      </c>
      <c r="BK110" s="16">
        <v>0</v>
      </c>
      <c r="BL110" s="16">
        <v>0</v>
      </c>
      <c r="BM110" s="16">
        <v>0</v>
      </c>
      <c r="BN110" s="16">
        <v>0</v>
      </c>
      <c r="BO110" s="16">
        <v>0</v>
      </c>
      <c r="BP110" s="16">
        <v>0</v>
      </c>
      <c r="BQ110" s="16">
        <v>0</v>
      </c>
      <c r="BR110" s="16">
        <v>0</v>
      </c>
      <c r="BS110" s="16">
        <v>0</v>
      </c>
      <c r="BT110" s="16">
        <v>0</v>
      </c>
      <c r="BU110" s="16">
        <v>0</v>
      </c>
      <c r="BV110" s="16">
        <v>0</v>
      </c>
      <c r="BW110" s="16">
        <v>0</v>
      </c>
      <c r="BX110" s="16">
        <v>0</v>
      </c>
      <c r="BY110" s="16">
        <v>0</v>
      </c>
      <c r="BZ110" s="16">
        <v>0</v>
      </c>
      <c r="CA110" s="16">
        <v>0</v>
      </c>
      <c r="CB110" s="16">
        <v>0</v>
      </c>
      <c r="CC110" s="16">
        <v>0</v>
      </c>
      <c r="CD110" s="16">
        <v>0</v>
      </c>
      <c r="CE110" s="16">
        <v>0</v>
      </c>
      <c r="CF110" s="16">
        <v>0</v>
      </c>
      <c r="CG110" s="16">
        <v>0</v>
      </c>
    </row>
    <row r="111" spans="1:85">
      <c r="A111" s="14">
        <v>110</v>
      </c>
      <c r="B111" t="s">
        <v>92</v>
      </c>
      <c r="C111" t="s">
        <v>93</v>
      </c>
      <c r="D111" t="s">
        <v>52</v>
      </c>
      <c r="E111" s="14" t="s">
        <v>32</v>
      </c>
      <c r="F111" t="s">
        <v>97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6">
        <v>0</v>
      </c>
      <c r="W111" s="14">
        <v>0</v>
      </c>
      <c r="X111" s="14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N111" s="16">
        <v>0</v>
      </c>
      <c r="AO111" s="14">
        <v>0</v>
      </c>
      <c r="AP111" s="16">
        <v>0</v>
      </c>
      <c r="AQ111" s="16">
        <v>0</v>
      </c>
      <c r="AR111" s="16">
        <v>0</v>
      </c>
      <c r="AS111" s="16">
        <v>0</v>
      </c>
      <c r="AT111" s="16">
        <v>0</v>
      </c>
      <c r="AU111" s="16">
        <v>0</v>
      </c>
      <c r="AV111" s="16">
        <v>0</v>
      </c>
      <c r="AW111" s="16">
        <v>0</v>
      </c>
      <c r="AX111" s="16">
        <v>0</v>
      </c>
      <c r="AY111" s="16">
        <v>0</v>
      </c>
      <c r="AZ111" s="16">
        <v>0</v>
      </c>
      <c r="BA111" s="16">
        <v>0</v>
      </c>
      <c r="BB111" s="16">
        <v>1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0</v>
      </c>
      <c r="BI111" s="16">
        <v>0</v>
      </c>
      <c r="BJ111" s="16">
        <v>0</v>
      </c>
      <c r="BK111" s="16">
        <v>0</v>
      </c>
      <c r="BL111" s="16">
        <v>0</v>
      </c>
      <c r="BM111" s="16">
        <v>0</v>
      </c>
      <c r="BN111" s="16">
        <v>0</v>
      </c>
      <c r="BO111" s="16">
        <v>0</v>
      </c>
      <c r="BP111" s="16">
        <v>0</v>
      </c>
      <c r="BQ111" s="16">
        <v>0</v>
      </c>
      <c r="BR111" s="16">
        <v>0</v>
      </c>
      <c r="BS111" s="16">
        <v>0</v>
      </c>
      <c r="BT111" s="16">
        <v>0</v>
      </c>
      <c r="BU111" s="16">
        <v>0</v>
      </c>
      <c r="BV111" s="16">
        <v>0</v>
      </c>
      <c r="BW111" s="16">
        <v>0</v>
      </c>
      <c r="BX111" s="16">
        <v>0</v>
      </c>
      <c r="BY111" s="16">
        <v>0</v>
      </c>
      <c r="BZ111" s="16">
        <v>0</v>
      </c>
      <c r="CA111" s="16">
        <v>0</v>
      </c>
      <c r="CB111" s="16">
        <v>0</v>
      </c>
      <c r="CC111" s="16">
        <v>0</v>
      </c>
      <c r="CD111" s="16">
        <v>0</v>
      </c>
      <c r="CE111" s="16">
        <v>0</v>
      </c>
      <c r="CF111" s="16">
        <v>0</v>
      </c>
      <c r="CG111" s="16">
        <v>0</v>
      </c>
    </row>
    <row r="112" spans="1:85">
      <c r="A112" s="14">
        <v>111</v>
      </c>
      <c r="B112" t="s">
        <v>92</v>
      </c>
      <c r="C112" t="s">
        <v>97</v>
      </c>
      <c r="D112" t="s">
        <v>21</v>
      </c>
      <c r="E112" t="s">
        <v>32</v>
      </c>
      <c r="F112" s="14" t="s">
        <v>204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6">
        <v>0</v>
      </c>
      <c r="W112" s="14">
        <v>0</v>
      </c>
      <c r="X112" s="14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N112" s="16">
        <v>0</v>
      </c>
      <c r="AO112" s="14">
        <v>0</v>
      </c>
      <c r="AP112" s="16">
        <v>0</v>
      </c>
      <c r="AQ112" s="16">
        <v>0</v>
      </c>
      <c r="AR112" s="16">
        <v>0</v>
      </c>
      <c r="AS112" s="16">
        <v>0</v>
      </c>
      <c r="AT112" s="16">
        <v>0</v>
      </c>
      <c r="AU112" s="16">
        <v>0</v>
      </c>
      <c r="AV112" s="16">
        <v>0</v>
      </c>
      <c r="AW112" s="16">
        <v>0</v>
      </c>
      <c r="AX112" s="16">
        <v>0</v>
      </c>
      <c r="AY112" s="16">
        <v>0</v>
      </c>
      <c r="AZ112" s="16">
        <v>0</v>
      </c>
      <c r="BA112" s="16">
        <v>0</v>
      </c>
      <c r="BB112" s="16">
        <v>0</v>
      </c>
      <c r="BC112" s="16">
        <v>0</v>
      </c>
      <c r="BD112" s="16">
        <v>0</v>
      </c>
      <c r="BE112" s="16">
        <v>0</v>
      </c>
      <c r="BF112" s="16">
        <v>0</v>
      </c>
      <c r="BG112" s="16">
        <v>0</v>
      </c>
      <c r="BH112" s="16">
        <v>0</v>
      </c>
      <c r="BI112" s="16">
        <v>0</v>
      </c>
      <c r="BJ112" s="16">
        <v>0</v>
      </c>
      <c r="BK112" s="16">
        <v>0</v>
      </c>
      <c r="BL112" s="16">
        <v>0</v>
      </c>
      <c r="BM112" s="16">
        <v>0</v>
      </c>
      <c r="BN112" s="16">
        <v>0</v>
      </c>
      <c r="BO112" s="16">
        <v>0</v>
      </c>
      <c r="BP112" s="16">
        <v>0</v>
      </c>
      <c r="BQ112" s="16">
        <v>0</v>
      </c>
      <c r="BR112" s="16">
        <v>0</v>
      </c>
      <c r="BS112" s="16">
        <v>0</v>
      </c>
      <c r="BT112" s="16">
        <v>0</v>
      </c>
      <c r="BU112" s="16">
        <v>0</v>
      </c>
      <c r="BV112" s="16">
        <v>0</v>
      </c>
      <c r="BW112" s="16">
        <v>0</v>
      </c>
      <c r="BX112" s="16">
        <v>0</v>
      </c>
      <c r="BY112" s="16">
        <v>0</v>
      </c>
      <c r="BZ112" s="16">
        <v>0</v>
      </c>
      <c r="CA112" s="16">
        <v>0</v>
      </c>
      <c r="CB112" s="16">
        <v>0</v>
      </c>
      <c r="CC112" s="16">
        <v>0</v>
      </c>
      <c r="CD112" s="16">
        <v>0</v>
      </c>
      <c r="CE112" s="16">
        <v>0</v>
      </c>
      <c r="CF112" s="16">
        <v>0</v>
      </c>
      <c r="CG112" s="16">
        <v>0</v>
      </c>
    </row>
    <row r="113" spans="1:85">
      <c r="A113" s="14">
        <v>112</v>
      </c>
      <c r="B113" t="s">
        <v>92</v>
      </c>
      <c r="C113" t="s">
        <v>97</v>
      </c>
      <c r="D113" t="s">
        <v>119</v>
      </c>
      <c r="E113" t="s">
        <v>32</v>
      </c>
      <c r="F113" s="14" t="s">
        <v>204</v>
      </c>
      <c r="G113" s="14">
        <v>0</v>
      </c>
      <c r="H113" s="14">
        <v>0</v>
      </c>
      <c r="I113" s="14">
        <v>1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1</v>
      </c>
      <c r="U113" s="14">
        <v>0</v>
      </c>
      <c r="V113" s="16">
        <v>0</v>
      </c>
      <c r="W113" s="14">
        <v>0</v>
      </c>
      <c r="X113" s="14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  <c r="AK113" s="16">
        <v>0</v>
      </c>
      <c r="AL113" s="16">
        <v>0</v>
      </c>
      <c r="AM113" s="16">
        <v>0</v>
      </c>
      <c r="AN113" s="16">
        <v>0</v>
      </c>
      <c r="AO113" s="14">
        <v>0</v>
      </c>
      <c r="AP113" s="16">
        <v>0</v>
      </c>
      <c r="AQ113" s="16">
        <v>0</v>
      </c>
      <c r="AR113" s="16">
        <v>0</v>
      </c>
      <c r="AS113" s="16">
        <v>0</v>
      </c>
      <c r="AT113" s="16">
        <v>0</v>
      </c>
      <c r="AU113" s="16">
        <v>0</v>
      </c>
      <c r="AV113" s="16">
        <v>0</v>
      </c>
      <c r="AW113" s="16">
        <v>0</v>
      </c>
      <c r="AX113" s="16">
        <v>0</v>
      </c>
      <c r="AY113" s="16">
        <v>0</v>
      </c>
      <c r="AZ113" s="16">
        <v>0</v>
      </c>
      <c r="BA113" s="16">
        <v>0</v>
      </c>
      <c r="BB113" s="16">
        <v>1</v>
      </c>
      <c r="BC113" s="16">
        <v>0</v>
      </c>
      <c r="BD113" s="16">
        <v>0</v>
      </c>
      <c r="BE113" s="16">
        <v>0</v>
      </c>
      <c r="BF113" s="16">
        <v>0</v>
      </c>
      <c r="BG113" s="16">
        <v>0</v>
      </c>
      <c r="BH113" s="16">
        <v>0</v>
      </c>
      <c r="BI113" s="16">
        <v>0</v>
      </c>
      <c r="BJ113" s="16">
        <v>0</v>
      </c>
      <c r="BK113" s="16">
        <v>0</v>
      </c>
      <c r="BL113" s="16">
        <v>0</v>
      </c>
      <c r="BM113" s="16">
        <v>0</v>
      </c>
      <c r="BN113" s="16">
        <v>0</v>
      </c>
      <c r="BO113" s="16">
        <v>0</v>
      </c>
      <c r="BP113" s="16">
        <v>0</v>
      </c>
      <c r="BQ113" s="16">
        <v>0</v>
      </c>
      <c r="BR113" s="16">
        <v>0</v>
      </c>
      <c r="BS113" s="16">
        <v>0</v>
      </c>
      <c r="BT113" s="16">
        <v>0</v>
      </c>
      <c r="BU113" s="16">
        <v>0</v>
      </c>
      <c r="BV113" s="16">
        <v>0</v>
      </c>
      <c r="BW113" s="16">
        <v>0</v>
      </c>
      <c r="BX113" s="16">
        <v>0</v>
      </c>
      <c r="BY113" s="16">
        <v>0</v>
      </c>
      <c r="BZ113" s="16">
        <v>0</v>
      </c>
      <c r="CA113" s="16">
        <v>0</v>
      </c>
      <c r="CB113" s="16">
        <v>0</v>
      </c>
      <c r="CC113" s="16">
        <v>0</v>
      </c>
      <c r="CD113" s="16">
        <v>0</v>
      </c>
      <c r="CE113" s="16">
        <v>0</v>
      </c>
      <c r="CF113" s="16">
        <v>0</v>
      </c>
      <c r="CG113" s="16">
        <v>0</v>
      </c>
    </row>
    <row r="114" spans="1:85">
      <c r="A114" s="14">
        <v>113</v>
      </c>
      <c r="B114" t="s">
        <v>92</v>
      </c>
      <c r="C114" t="s">
        <v>97</v>
      </c>
      <c r="D114" t="s">
        <v>52</v>
      </c>
      <c r="E114" t="s">
        <v>32</v>
      </c>
      <c r="F114" s="14" t="s">
        <v>204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6">
        <v>0</v>
      </c>
      <c r="W114" s="14">
        <v>0</v>
      </c>
      <c r="X114" s="14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14">
        <v>0</v>
      </c>
      <c r="AP114" s="16">
        <v>0</v>
      </c>
      <c r="AQ114" s="16">
        <v>0</v>
      </c>
      <c r="AR114" s="16">
        <v>0</v>
      </c>
      <c r="AS114" s="16">
        <v>0</v>
      </c>
      <c r="AT114" s="16">
        <v>0</v>
      </c>
      <c r="AU114" s="16">
        <v>0</v>
      </c>
      <c r="AV114" s="16">
        <v>0</v>
      </c>
      <c r="AW114" s="16">
        <v>0</v>
      </c>
      <c r="AX114" s="16">
        <v>0</v>
      </c>
      <c r="AY114" s="16">
        <v>0</v>
      </c>
      <c r="AZ114" s="16">
        <v>0</v>
      </c>
      <c r="BA114" s="16">
        <v>0</v>
      </c>
      <c r="BB114" s="16">
        <v>0</v>
      </c>
      <c r="BC114" s="16">
        <v>0</v>
      </c>
      <c r="BD114" s="16">
        <v>0</v>
      </c>
      <c r="BE114" s="16">
        <v>0</v>
      </c>
      <c r="BF114" s="16">
        <v>0</v>
      </c>
      <c r="BG114" s="16">
        <v>0</v>
      </c>
      <c r="BH114" s="16">
        <v>0</v>
      </c>
      <c r="BI114" s="16">
        <v>0</v>
      </c>
      <c r="BJ114" s="16">
        <v>0</v>
      </c>
      <c r="BK114" s="16">
        <v>0</v>
      </c>
      <c r="BL114" s="16">
        <v>0</v>
      </c>
      <c r="BM114" s="16">
        <v>0</v>
      </c>
      <c r="BN114" s="16">
        <v>0</v>
      </c>
      <c r="BO114" s="16">
        <v>0</v>
      </c>
      <c r="BP114" s="16">
        <v>0</v>
      </c>
      <c r="BQ114" s="16">
        <v>0</v>
      </c>
      <c r="BR114" s="16">
        <v>0</v>
      </c>
      <c r="BS114" s="16">
        <v>0</v>
      </c>
      <c r="BT114" s="16">
        <v>0</v>
      </c>
      <c r="BU114" s="16">
        <v>0</v>
      </c>
      <c r="BV114" s="16">
        <v>0</v>
      </c>
      <c r="BW114" s="16">
        <v>0</v>
      </c>
      <c r="BX114" s="16">
        <v>0</v>
      </c>
      <c r="BY114" s="16">
        <v>0</v>
      </c>
      <c r="BZ114" s="16">
        <v>0</v>
      </c>
      <c r="CA114" s="16">
        <v>0</v>
      </c>
      <c r="CB114" s="16">
        <v>0</v>
      </c>
      <c r="CC114" s="16">
        <v>0</v>
      </c>
      <c r="CD114" s="16">
        <v>0</v>
      </c>
      <c r="CE114" s="16">
        <v>0</v>
      </c>
      <c r="CF114" s="16">
        <v>0</v>
      </c>
      <c r="CG114" s="16">
        <v>0</v>
      </c>
    </row>
    <row r="115" spans="1:85">
      <c r="A115" s="14">
        <v>114</v>
      </c>
      <c r="B115" t="s">
        <v>92</v>
      </c>
      <c r="C115" t="s">
        <v>93</v>
      </c>
      <c r="D115" t="s">
        <v>109</v>
      </c>
      <c r="E115" t="s">
        <v>32</v>
      </c>
      <c r="F115" s="2" t="s">
        <v>202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6">
        <v>0</v>
      </c>
      <c r="W115" s="14">
        <v>0</v>
      </c>
      <c r="X115" s="14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  <c r="AK115" s="16">
        <v>0</v>
      </c>
      <c r="AL115" s="16">
        <v>0</v>
      </c>
      <c r="AM115" s="16">
        <v>0</v>
      </c>
      <c r="AN115" s="16">
        <v>0</v>
      </c>
      <c r="AO115" s="14">
        <v>0</v>
      </c>
      <c r="AP115" s="16">
        <v>0</v>
      </c>
      <c r="AQ115" s="16">
        <v>0</v>
      </c>
      <c r="AR115" s="16">
        <v>0</v>
      </c>
      <c r="AS115" s="16">
        <v>0</v>
      </c>
      <c r="AT115" s="16">
        <v>0</v>
      </c>
      <c r="AU115" s="16">
        <v>0</v>
      </c>
      <c r="AV115" s="16">
        <v>0</v>
      </c>
      <c r="AW115" s="16">
        <v>0</v>
      </c>
      <c r="AX115" s="16">
        <v>0</v>
      </c>
      <c r="AY115" s="16">
        <v>0</v>
      </c>
      <c r="AZ115" s="16">
        <v>0</v>
      </c>
      <c r="BA115" s="16">
        <v>0</v>
      </c>
      <c r="BB115" s="16">
        <v>0</v>
      </c>
      <c r="BC115" s="16">
        <v>0</v>
      </c>
      <c r="BD115" s="16">
        <v>0</v>
      </c>
      <c r="BE115" s="16">
        <v>0</v>
      </c>
      <c r="BF115" s="16">
        <v>0</v>
      </c>
      <c r="BG115" s="16">
        <v>0</v>
      </c>
      <c r="BH115" s="16">
        <v>0</v>
      </c>
      <c r="BI115" s="16">
        <v>0</v>
      </c>
      <c r="BJ115" s="16">
        <v>0</v>
      </c>
      <c r="BK115" s="16">
        <v>0</v>
      </c>
      <c r="BL115" s="16">
        <v>0</v>
      </c>
      <c r="BM115" s="16">
        <v>0</v>
      </c>
      <c r="BN115" s="16">
        <v>0</v>
      </c>
      <c r="BO115" s="16">
        <v>0</v>
      </c>
      <c r="BP115" s="16">
        <v>0</v>
      </c>
      <c r="BQ115" s="16">
        <v>0</v>
      </c>
      <c r="BR115" s="16">
        <v>0</v>
      </c>
      <c r="BS115" s="16">
        <v>0</v>
      </c>
      <c r="BT115" s="16">
        <v>0</v>
      </c>
      <c r="BU115" s="16">
        <v>0</v>
      </c>
      <c r="BV115" s="16">
        <v>0</v>
      </c>
      <c r="BW115" s="16">
        <v>0</v>
      </c>
      <c r="BX115" s="16">
        <v>0</v>
      </c>
      <c r="BY115" s="16">
        <v>0</v>
      </c>
      <c r="BZ115" s="16">
        <v>0</v>
      </c>
      <c r="CA115" s="16">
        <v>0</v>
      </c>
      <c r="CB115" s="16">
        <v>0</v>
      </c>
      <c r="CC115" s="16">
        <v>0</v>
      </c>
      <c r="CD115" s="16">
        <v>0</v>
      </c>
      <c r="CE115" s="16">
        <v>0</v>
      </c>
      <c r="CF115" s="16">
        <v>0</v>
      </c>
      <c r="CG115" s="16">
        <v>0</v>
      </c>
    </row>
    <row r="116" spans="1:85">
      <c r="A116" s="14">
        <v>115</v>
      </c>
      <c r="B116" t="s">
        <v>92</v>
      </c>
      <c r="C116" t="s">
        <v>97</v>
      </c>
      <c r="D116" t="s">
        <v>119</v>
      </c>
      <c r="E116" s="14" t="s">
        <v>32</v>
      </c>
      <c r="F116" s="2" t="s">
        <v>202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6">
        <v>0</v>
      </c>
      <c r="W116" s="14">
        <v>0</v>
      </c>
      <c r="X116" s="14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N116" s="16">
        <v>0</v>
      </c>
      <c r="AO116" s="14">
        <v>0</v>
      </c>
      <c r="AP116" s="16">
        <v>0</v>
      </c>
      <c r="AQ116" s="16">
        <v>0</v>
      </c>
      <c r="AR116" s="16">
        <v>0</v>
      </c>
      <c r="AS116" s="16">
        <v>0</v>
      </c>
      <c r="AT116" s="16">
        <v>0</v>
      </c>
      <c r="AU116" s="16">
        <v>0</v>
      </c>
      <c r="AV116" s="16">
        <v>0</v>
      </c>
      <c r="AW116" s="16">
        <v>0</v>
      </c>
      <c r="AX116" s="16">
        <v>0</v>
      </c>
      <c r="AY116" s="16">
        <v>0</v>
      </c>
      <c r="AZ116" s="16">
        <v>0</v>
      </c>
      <c r="BA116" s="16">
        <v>0</v>
      </c>
      <c r="BB116" s="16">
        <v>0</v>
      </c>
      <c r="BC116" s="16">
        <v>0</v>
      </c>
      <c r="BD116" s="16">
        <v>0</v>
      </c>
      <c r="BE116" s="16">
        <v>0</v>
      </c>
      <c r="BF116" s="16">
        <v>0</v>
      </c>
      <c r="BG116" s="16">
        <v>0</v>
      </c>
      <c r="BH116" s="16">
        <v>0</v>
      </c>
      <c r="BI116" s="16">
        <v>0</v>
      </c>
      <c r="BJ116" s="16">
        <v>0</v>
      </c>
      <c r="BK116" s="16">
        <v>0</v>
      </c>
      <c r="BL116" s="16">
        <v>0</v>
      </c>
      <c r="BM116" s="16">
        <v>0</v>
      </c>
      <c r="BN116" s="16">
        <v>0</v>
      </c>
      <c r="BO116" s="16">
        <v>0</v>
      </c>
      <c r="BP116" s="16">
        <v>0</v>
      </c>
      <c r="BQ116" s="16">
        <v>0</v>
      </c>
      <c r="BR116" s="16">
        <v>0</v>
      </c>
      <c r="BS116" s="16">
        <v>0</v>
      </c>
      <c r="BT116" s="16">
        <v>0</v>
      </c>
      <c r="BU116" s="16">
        <v>0</v>
      </c>
      <c r="BV116" s="16">
        <v>0</v>
      </c>
      <c r="BW116" s="16">
        <v>0</v>
      </c>
      <c r="BX116" s="16">
        <v>0</v>
      </c>
      <c r="BY116" s="16">
        <v>0</v>
      </c>
      <c r="BZ116" s="16">
        <v>0</v>
      </c>
      <c r="CA116" s="16">
        <v>0</v>
      </c>
      <c r="CB116" s="16">
        <v>0</v>
      </c>
      <c r="CC116" s="16">
        <v>0</v>
      </c>
      <c r="CD116" s="16">
        <v>0</v>
      </c>
      <c r="CE116" s="16">
        <v>0</v>
      </c>
      <c r="CF116" s="16">
        <v>0</v>
      </c>
      <c r="CG116" s="16">
        <v>0</v>
      </c>
    </row>
    <row r="117" spans="1:85">
      <c r="A117" s="14">
        <v>116</v>
      </c>
      <c r="B117" t="s">
        <v>92</v>
      </c>
      <c r="C117" t="s">
        <v>99</v>
      </c>
      <c r="D117" t="s">
        <v>119</v>
      </c>
      <c r="E117" t="s">
        <v>32</v>
      </c>
      <c r="F117" s="14" t="s">
        <v>204</v>
      </c>
      <c r="G117" s="14">
        <v>0</v>
      </c>
      <c r="H117" s="14">
        <v>0</v>
      </c>
      <c r="I117" s="14">
        <v>1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1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6">
        <v>0</v>
      </c>
      <c r="W117" s="14">
        <v>0</v>
      </c>
      <c r="X117" s="14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  <c r="AK117" s="16">
        <v>0</v>
      </c>
      <c r="AL117" s="16">
        <v>0</v>
      </c>
      <c r="AM117" s="16">
        <v>0</v>
      </c>
      <c r="AN117" s="16">
        <v>0</v>
      </c>
      <c r="AO117" s="14">
        <v>0</v>
      </c>
      <c r="AP117" s="16">
        <v>0</v>
      </c>
      <c r="AQ117" s="16">
        <v>0</v>
      </c>
      <c r="AR117" s="16">
        <v>0</v>
      </c>
      <c r="AS117" s="16">
        <v>0</v>
      </c>
      <c r="AT117" s="16">
        <v>0</v>
      </c>
      <c r="AU117" s="16">
        <v>0</v>
      </c>
      <c r="AV117" s="16">
        <v>0</v>
      </c>
      <c r="AW117" s="16">
        <v>0</v>
      </c>
      <c r="AX117" s="16">
        <v>0</v>
      </c>
      <c r="AY117" s="16">
        <v>0</v>
      </c>
      <c r="AZ117" s="16">
        <v>0</v>
      </c>
      <c r="BA117" s="16">
        <v>0</v>
      </c>
      <c r="BB117" s="16">
        <v>1</v>
      </c>
      <c r="BC117" s="16">
        <v>0</v>
      </c>
      <c r="BD117" s="16">
        <v>0</v>
      </c>
      <c r="BE117" s="16">
        <v>0</v>
      </c>
      <c r="BF117" s="16">
        <v>0</v>
      </c>
      <c r="BG117" s="16">
        <v>0</v>
      </c>
      <c r="BH117" s="16">
        <v>0</v>
      </c>
      <c r="BI117" s="16">
        <v>0</v>
      </c>
      <c r="BJ117" s="16">
        <v>0</v>
      </c>
      <c r="BK117" s="16">
        <v>0</v>
      </c>
      <c r="BL117" s="16">
        <v>0</v>
      </c>
      <c r="BM117" s="16">
        <v>0</v>
      </c>
      <c r="BN117" s="16">
        <v>0</v>
      </c>
      <c r="BO117" s="16">
        <v>0</v>
      </c>
      <c r="BP117" s="16">
        <v>0</v>
      </c>
      <c r="BQ117" s="16">
        <v>0</v>
      </c>
      <c r="BR117" s="16">
        <v>0</v>
      </c>
      <c r="BS117" s="16">
        <v>0</v>
      </c>
      <c r="BT117" s="16">
        <v>0</v>
      </c>
      <c r="BU117" s="16">
        <v>0</v>
      </c>
      <c r="BV117" s="16">
        <v>0</v>
      </c>
      <c r="BW117" s="16">
        <v>0</v>
      </c>
      <c r="BX117" s="16">
        <v>0</v>
      </c>
      <c r="BY117" s="16">
        <v>0</v>
      </c>
      <c r="BZ117" s="16">
        <v>0</v>
      </c>
      <c r="CA117" s="16">
        <v>0</v>
      </c>
      <c r="CB117" s="16">
        <v>0</v>
      </c>
      <c r="CC117" s="16">
        <v>0</v>
      </c>
      <c r="CD117" s="16">
        <v>0</v>
      </c>
      <c r="CE117" s="16">
        <v>0</v>
      </c>
      <c r="CF117" s="16">
        <v>0</v>
      </c>
      <c r="CG117" s="16">
        <v>0</v>
      </c>
    </row>
    <row r="118" spans="1:85">
      <c r="A118" s="14">
        <v>117</v>
      </c>
      <c r="B118" t="s">
        <v>92</v>
      </c>
      <c r="C118" t="s">
        <v>97</v>
      </c>
      <c r="D118" t="s">
        <v>21</v>
      </c>
      <c r="E118" t="s">
        <v>32</v>
      </c>
      <c r="F118" s="2" t="s">
        <v>202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6">
        <v>0</v>
      </c>
      <c r="W118" s="14">
        <v>0</v>
      </c>
      <c r="X118" s="14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  <c r="AK118" s="16">
        <v>0</v>
      </c>
      <c r="AL118" s="16">
        <v>0</v>
      </c>
      <c r="AM118" s="16">
        <v>0</v>
      </c>
      <c r="AN118" s="16">
        <v>0</v>
      </c>
      <c r="AO118" s="14">
        <v>0</v>
      </c>
      <c r="AP118" s="16">
        <v>0</v>
      </c>
      <c r="AQ118" s="16">
        <v>0</v>
      </c>
      <c r="AR118" s="16">
        <v>0</v>
      </c>
      <c r="AS118" s="16">
        <v>0</v>
      </c>
      <c r="AT118" s="16">
        <v>0</v>
      </c>
      <c r="AU118" s="16">
        <v>0</v>
      </c>
      <c r="AV118" s="16">
        <v>0</v>
      </c>
      <c r="AW118" s="16">
        <v>0</v>
      </c>
      <c r="AX118" s="16">
        <v>0</v>
      </c>
      <c r="AY118" s="16">
        <v>0</v>
      </c>
      <c r="AZ118" s="16">
        <v>0</v>
      </c>
      <c r="BA118" s="16">
        <v>0</v>
      </c>
      <c r="BB118" s="16">
        <v>0</v>
      </c>
      <c r="BC118" s="16">
        <v>0</v>
      </c>
      <c r="BD118" s="16">
        <v>0</v>
      </c>
      <c r="BE118" s="16">
        <v>0</v>
      </c>
      <c r="BF118" s="16">
        <v>0</v>
      </c>
      <c r="BG118" s="16">
        <v>0</v>
      </c>
      <c r="BH118" s="16">
        <v>0</v>
      </c>
      <c r="BI118" s="16">
        <v>0</v>
      </c>
      <c r="BJ118" s="16">
        <v>0</v>
      </c>
      <c r="BK118" s="16">
        <v>0</v>
      </c>
      <c r="BL118" s="16">
        <v>0</v>
      </c>
      <c r="BM118" s="16">
        <v>0</v>
      </c>
      <c r="BN118" s="16">
        <v>0</v>
      </c>
      <c r="BO118" s="16">
        <v>0</v>
      </c>
      <c r="BP118" s="16">
        <v>0</v>
      </c>
      <c r="BQ118" s="16">
        <v>0</v>
      </c>
      <c r="BR118" s="16">
        <v>0</v>
      </c>
      <c r="BS118" s="16">
        <v>0</v>
      </c>
      <c r="BT118" s="16">
        <v>0</v>
      </c>
      <c r="BU118" s="16">
        <v>0</v>
      </c>
      <c r="BV118" s="16">
        <v>0</v>
      </c>
      <c r="BW118" s="16">
        <v>0</v>
      </c>
      <c r="BX118" s="16">
        <v>0</v>
      </c>
      <c r="BY118" s="16">
        <v>0</v>
      </c>
      <c r="BZ118" s="16">
        <v>0</v>
      </c>
      <c r="CA118" s="16">
        <v>0</v>
      </c>
      <c r="CB118" s="16">
        <v>0</v>
      </c>
      <c r="CC118" s="16">
        <v>0</v>
      </c>
      <c r="CD118" s="16">
        <v>0</v>
      </c>
      <c r="CE118" s="16">
        <v>0</v>
      </c>
      <c r="CF118" s="16">
        <v>0</v>
      </c>
      <c r="CG118" s="16">
        <v>0</v>
      </c>
    </row>
    <row r="119" spans="1:85">
      <c r="A119" s="14">
        <v>118</v>
      </c>
      <c r="B119" t="s">
        <v>92</v>
      </c>
      <c r="C119" t="s">
        <v>93</v>
      </c>
      <c r="D119" t="s">
        <v>21</v>
      </c>
      <c r="E119" t="s">
        <v>32</v>
      </c>
      <c r="F119" s="2" t="s">
        <v>202</v>
      </c>
      <c r="G119" s="14">
        <v>0</v>
      </c>
      <c r="H119" s="14">
        <v>0</v>
      </c>
      <c r="I119" s="14">
        <v>1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6">
        <v>0</v>
      </c>
      <c r="W119" s="14">
        <v>0</v>
      </c>
      <c r="X119" s="14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1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  <c r="AK119" s="16">
        <v>0</v>
      </c>
      <c r="AL119" s="16">
        <v>0</v>
      </c>
      <c r="AM119" s="16">
        <v>0</v>
      </c>
      <c r="AN119" s="16">
        <v>0</v>
      </c>
      <c r="AO119" s="14">
        <v>0</v>
      </c>
      <c r="AP119" s="16">
        <v>0</v>
      </c>
      <c r="AQ119" s="16">
        <v>0</v>
      </c>
      <c r="AR119" s="16">
        <v>0</v>
      </c>
      <c r="AS119" s="16">
        <v>0</v>
      </c>
      <c r="AT119" s="16">
        <v>0</v>
      </c>
      <c r="AU119" s="16">
        <v>0</v>
      </c>
      <c r="AV119" s="16">
        <v>0</v>
      </c>
      <c r="AW119" s="16">
        <v>0</v>
      </c>
      <c r="AX119" s="16">
        <v>0</v>
      </c>
      <c r="AY119" s="16">
        <v>0</v>
      </c>
      <c r="AZ119" s="16">
        <v>0</v>
      </c>
      <c r="BA119" s="16">
        <v>0</v>
      </c>
      <c r="BB119" s="16">
        <v>0</v>
      </c>
      <c r="BC119" s="16">
        <v>0</v>
      </c>
      <c r="BD119" s="16">
        <v>0</v>
      </c>
      <c r="BE119" s="16">
        <v>0</v>
      </c>
      <c r="BF119" s="16">
        <v>0</v>
      </c>
      <c r="BG119" s="16">
        <v>0</v>
      </c>
      <c r="BH119" s="16">
        <v>0</v>
      </c>
      <c r="BI119" s="16">
        <v>0</v>
      </c>
      <c r="BJ119" s="16">
        <v>0</v>
      </c>
      <c r="BK119" s="16">
        <v>0</v>
      </c>
      <c r="BL119" s="16">
        <v>0</v>
      </c>
      <c r="BM119" s="16">
        <v>0</v>
      </c>
      <c r="BN119" s="16">
        <v>0</v>
      </c>
      <c r="BO119" s="16">
        <v>0</v>
      </c>
      <c r="BP119" s="16">
        <v>0</v>
      </c>
      <c r="BQ119" s="16">
        <v>0</v>
      </c>
      <c r="BR119" s="16">
        <v>0</v>
      </c>
      <c r="BS119" s="16">
        <v>0</v>
      </c>
      <c r="BT119" s="16">
        <v>0</v>
      </c>
      <c r="BU119" s="16">
        <v>0</v>
      </c>
      <c r="BV119" s="16">
        <v>0</v>
      </c>
      <c r="BW119" s="16">
        <v>0</v>
      </c>
      <c r="BX119" s="16">
        <v>0</v>
      </c>
      <c r="BY119" s="16">
        <v>0</v>
      </c>
      <c r="BZ119" s="16">
        <v>0</v>
      </c>
      <c r="CA119" s="16">
        <v>0</v>
      </c>
      <c r="CB119" s="16">
        <v>0</v>
      </c>
      <c r="CC119" s="16">
        <v>0</v>
      </c>
      <c r="CD119" s="16">
        <v>0</v>
      </c>
      <c r="CE119" s="16">
        <v>0</v>
      </c>
      <c r="CF119" s="16">
        <v>0</v>
      </c>
      <c r="CG119" s="16">
        <v>0</v>
      </c>
    </row>
    <row r="120" spans="1:85">
      <c r="A120" s="14">
        <v>119</v>
      </c>
      <c r="B120" t="s">
        <v>92</v>
      </c>
      <c r="C120" t="s">
        <v>112</v>
      </c>
      <c r="D120" t="s">
        <v>21</v>
      </c>
      <c r="E120" t="s">
        <v>32</v>
      </c>
      <c r="F120" t="s">
        <v>97</v>
      </c>
      <c r="G120" s="14">
        <v>0</v>
      </c>
      <c r="H120" s="14">
        <v>0</v>
      </c>
      <c r="I120" s="14">
        <v>1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0</v>
      </c>
      <c r="V120" s="16">
        <v>0</v>
      </c>
      <c r="W120" s="14">
        <v>0</v>
      </c>
      <c r="X120" s="14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14">
        <v>0</v>
      </c>
      <c r="AP120" s="16">
        <v>0</v>
      </c>
      <c r="AQ120" s="16">
        <v>0</v>
      </c>
      <c r="AR120" s="16">
        <v>0</v>
      </c>
      <c r="AS120" s="16">
        <v>0</v>
      </c>
      <c r="AT120" s="16">
        <v>0</v>
      </c>
      <c r="AU120" s="16">
        <v>0</v>
      </c>
      <c r="AV120" s="16">
        <v>0</v>
      </c>
      <c r="AW120" s="16">
        <v>0</v>
      </c>
      <c r="AX120" s="16">
        <v>0</v>
      </c>
      <c r="AY120" s="16">
        <v>0</v>
      </c>
      <c r="AZ120" s="16">
        <v>0</v>
      </c>
      <c r="BA120" s="16">
        <v>0</v>
      </c>
      <c r="BB120" s="16">
        <v>0</v>
      </c>
      <c r="BC120" s="16">
        <v>0</v>
      </c>
      <c r="BD120" s="16">
        <v>0</v>
      </c>
      <c r="BE120" s="16">
        <v>0</v>
      </c>
      <c r="BF120" s="16">
        <v>0</v>
      </c>
      <c r="BG120" s="16">
        <v>0</v>
      </c>
      <c r="BH120" s="16">
        <v>0</v>
      </c>
      <c r="BI120" s="16">
        <v>0</v>
      </c>
      <c r="BJ120" s="16">
        <v>0</v>
      </c>
      <c r="BK120" s="16">
        <v>0</v>
      </c>
      <c r="BL120" s="16">
        <v>0</v>
      </c>
      <c r="BM120" s="16">
        <v>0</v>
      </c>
      <c r="BN120" s="16">
        <v>0</v>
      </c>
      <c r="BO120" s="16">
        <v>0</v>
      </c>
      <c r="BP120" s="16">
        <v>0</v>
      </c>
      <c r="BQ120" s="16">
        <v>0</v>
      </c>
      <c r="BR120" s="16">
        <v>0</v>
      </c>
      <c r="BS120" s="16">
        <v>0</v>
      </c>
      <c r="BT120" s="16">
        <v>0</v>
      </c>
      <c r="BU120" s="16">
        <v>0</v>
      </c>
      <c r="BV120" s="16">
        <v>0</v>
      </c>
      <c r="BW120" s="16">
        <v>0</v>
      </c>
      <c r="BX120" s="16">
        <v>0</v>
      </c>
      <c r="BY120" s="16">
        <v>0</v>
      </c>
      <c r="BZ120" s="16">
        <v>0</v>
      </c>
      <c r="CA120" s="16">
        <v>0</v>
      </c>
      <c r="CB120" s="16">
        <v>0</v>
      </c>
      <c r="CC120" s="16">
        <v>0</v>
      </c>
      <c r="CD120" s="16">
        <v>0</v>
      </c>
      <c r="CE120" s="16">
        <v>0</v>
      </c>
      <c r="CF120" s="16">
        <v>0</v>
      </c>
      <c r="CG120" s="16">
        <v>0</v>
      </c>
    </row>
    <row r="121" spans="1:85">
      <c r="A121" s="14">
        <v>120</v>
      </c>
      <c r="B121" t="s">
        <v>92</v>
      </c>
      <c r="C121" t="s">
        <v>93</v>
      </c>
      <c r="D121" t="s">
        <v>21</v>
      </c>
      <c r="E121" t="s">
        <v>32</v>
      </c>
      <c r="F121" s="14" t="s">
        <v>204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14">
        <v>0</v>
      </c>
      <c r="U121" s="14">
        <v>0</v>
      </c>
      <c r="V121" s="16">
        <v>0</v>
      </c>
      <c r="W121" s="14">
        <v>0</v>
      </c>
      <c r="X121" s="14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  <c r="AK121" s="16">
        <v>0</v>
      </c>
      <c r="AL121" s="16">
        <v>0</v>
      </c>
      <c r="AM121" s="16">
        <v>0</v>
      </c>
      <c r="AN121" s="16">
        <v>0</v>
      </c>
      <c r="AO121" s="14">
        <v>0</v>
      </c>
      <c r="AP121" s="16">
        <v>0</v>
      </c>
      <c r="AQ121" s="16">
        <v>0</v>
      </c>
      <c r="AR121" s="16">
        <v>0</v>
      </c>
      <c r="AS121" s="16">
        <v>0</v>
      </c>
      <c r="AT121" s="16">
        <v>0</v>
      </c>
      <c r="AU121" s="16">
        <v>0</v>
      </c>
      <c r="AV121" s="16">
        <v>0</v>
      </c>
      <c r="AW121" s="16">
        <v>0</v>
      </c>
      <c r="AX121" s="16">
        <v>0</v>
      </c>
      <c r="AY121" s="16">
        <v>0</v>
      </c>
      <c r="AZ121" s="16">
        <v>0</v>
      </c>
      <c r="BA121" s="16">
        <v>0</v>
      </c>
      <c r="BB121" s="16">
        <v>0</v>
      </c>
      <c r="BC121" s="16">
        <v>0</v>
      </c>
      <c r="BD121" s="16">
        <v>0</v>
      </c>
      <c r="BE121" s="16">
        <v>0</v>
      </c>
      <c r="BF121" s="16">
        <v>0</v>
      </c>
      <c r="BG121" s="16">
        <v>0</v>
      </c>
      <c r="BH121" s="16">
        <v>0</v>
      </c>
      <c r="BI121" s="16">
        <v>0</v>
      </c>
      <c r="BJ121" s="16">
        <v>0</v>
      </c>
      <c r="BK121" s="16">
        <v>0</v>
      </c>
      <c r="BL121" s="16">
        <v>0</v>
      </c>
      <c r="BM121" s="16">
        <v>0</v>
      </c>
      <c r="BN121" s="16">
        <v>0</v>
      </c>
      <c r="BO121" s="16">
        <v>0</v>
      </c>
      <c r="BP121" s="16">
        <v>0</v>
      </c>
      <c r="BQ121" s="16">
        <v>0</v>
      </c>
      <c r="BR121" s="16">
        <v>0</v>
      </c>
      <c r="BS121" s="16">
        <v>0</v>
      </c>
      <c r="BT121" s="16">
        <v>0</v>
      </c>
      <c r="BU121" s="16">
        <v>0</v>
      </c>
      <c r="BV121" s="16">
        <v>0</v>
      </c>
      <c r="BW121" s="16">
        <v>0</v>
      </c>
      <c r="BX121" s="16">
        <v>0</v>
      </c>
      <c r="BY121" s="16">
        <v>0</v>
      </c>
      <c r="BZ121" s="16">
        <v>0</v>
      </c>
      <c r="CA121" s="16">
        <v>0</v>
      </c>
      <c r="CB121" s="16">
        <v>0</v>
      </c>
      <c r="CC121" s="16">
        <v>0</v>
      </c>
      <c r="CD121" s="16">
        <v>0</v>
      </c>
      <c r="CE121" s="16">
        <v>0</v>
      </c>
      <c r="CF121" s="16">
        <v>0</v>
      </c>
      <c r="CG121" s="16">
        <v>0</v>
      </c>
    </row>
    <row r="122" spans="1:85">
      <c r="A122" s="14">
        <v>121</v>
      </c>
      <c r="B122" t="s">
        <v>92</v>
      </c>
      <c r="C122" t="s">
        <v>97</v>
      </c>
      <c r="D122" t="s">
        <v>109</v>
      </c>
      <c r="E122" t="s">
        <v>32</v>
      </c>
      <c r="F122" s="14" t="s">
        <v>204</v>
      </c>
      <c r="G122" s="14">
        <v>0</v>
      </c>
      <c r="H122" s="14">
        <v>0</v>
      </c>
      <c r="I122" s="14">
        <v>1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0</v>
      </c>
      <c r="S122" s="14">
        <v>0</v>
      </c>
      <c r="T122" s="14">
        <v>0</v>
      </c>
      <c r="U122" s="14">
        <v>0</v>
      </c>
      <c r="V122" s="16">
        <v>0</v>
      </c>
      <c r="W122" s="14">
        <v>0</v>
      </c>
      <c r="X122" s="14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  <c r="AK122" s="16">
        <v>0</v>
      </c>
      <c r="AL122" s="16">
        <v>0</v>
      </c>
      <c r="AM122" s="16">
        <v>0</v>
      </c>
      <c r="AN122" s="16">
        <v>0</v>
      </c>
      <c r="AO122" s="14">
        <v>0</v>
      </c>
      <c r="AP122" s="16">
        <v>0</v>
      </c>
      <c r="AQ122" s="16">
        <v>0</v>
      </c>
      <c r="AR122" s="16">
        <v>0</v>
      </c>
      <c r="AS122" s="16">
        <v>0</v>
      </c>
      <c r="AT122" s="16">
        <v>0</v>
      </c>
      <c r="AU122" s="16">
        <v>0</v>
      </c>
      <c r="AV122" s="16">
        <v>0</v>
      </c>
      <c r="AW122" s="16">
        <v>0</v>
      </c>
      <c r="AX122" s="16">
        <v>0</v>
      </c>
      <c r="AY122" s="16">
        <v>0</v>
      </c>
      <c r="AZ122" s="16">
        <v>0</v>
      </c>
      <c r="BA122" s="16">
        <v>0</v>
      </c>
      <c r="BB122" s="16">
        <v>1</v>
      </c>
      <c r="BC122" s="16">
        <v>0</v>
      </c>
      <c r="BD122" s="16">
        <v>0</v>
      </c>
      <c r="BE122" s="16">
        <v>0</v>
      </c>
      <c r="BF122" s="16">
        <v>0</v>
      </c>
      <c r="BG122" s="16">
        <v>0</v>
      </c>
      <c r="BH122" s="16">
        <v>0</v>
      </c>
      <c r="BI122" s="16">
        <v>0</v>
      </c>
      <c r="BJ122" s="16">
        <v>0</v>
      </c>
      <c r="BK122" s="16">
        <v>0</v>
      </c>
      <c r="BL122" s="16">
        <v>0</v>
      </c>
      <c r="BM122" s="16">
        <v>0</v>
      </c>
      <c r="BN122" s="16">
        <v>0</v>
      </c>
      <c r="BO122" s="16">
        <v>0</v>
      </c>
      <c r="BP122" s="16">
        <v>0</v>
      </c>
      <c r="BQ122" s="16">
        <v>0</v>
      </c>
      <c r="BR122" s="16">
        <v>0</v>
      </c>
      <c r="BS122" s="16">
        <v>0</v>
      </c>
      <c r="BT122" s="16">
        <v>0</v>
      </c>
      <c r="BU122" s="16">
        <v>0</v>
      </c>
      <c r="BV122" s="16">
        <v>0</v>
      </c>
      <c r="BW122" s="16">
        <v>0</v>
      </c>
      <c r="BX122" s="16">
        <v>0</v>
      </c>
      <c r="BY122" s="16">
        <v>0</v>
      </c>
      <c r="BZ122" s="16">
        <v>0</v>
      </c>
      <c r="CA122" s="16">
        <v>0</v>
      </c>
      <c r="CB122" s="16">
        <v>0</v>
      </c>
      <c r="CC122" s="16">
        <v>0</v>
      </c>
      <c r="CD122" s="16">
        <v>0</v>
      </c>
      <c r="CE122" s="16">
        <v>0</v>
      </c>
      <c r="CF122" s="16">
        <v>0</v>
      </c>
      <c r="CG122" s="16">
        <v>0</v>
      </c>
    </row>
    <row r="123" spans="1:85">
      <c r="A123" s="14">
        <v>122</v>
      </c>
      <c r="B123" t="s">
        <v>92</v>
      </c>
      <c r="C123" t="s">
        <v>99</v>
      </c>
      <c r="D123" t="s">
        <v>119</v>
      </c>
      <c r="E123" t="s">
        <v>32</v>
      </c>
      <c r="F123" s="14" t="s">
        <v>204</v>
      </c>
      <c r="G123" s="14">
        <v>1</v>
      </c>
      <c r="H123" s="14">
        <v>1</v>
      </c>
      <c r="I123" s="14">
        <v>1</v>
      </c>
      <c r="J123" s="14">
        <v>0</v>
      </c>
      <c r="K123" s="14">
        <v>0</v>
      </c>
      <c r="L123" s="14">
        <v>0</v>
      </c>
      <c r="M123" s="14">
        <v>0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14">
        <v>1</v>
      </c>
      <c r="U123" s="14">
        <v>0</v>
      </c>
      <c r="V123" s="16">
        <v>0</v>
      </c>
      <c r="W123" s="14">
        <v>0</v>
      </c>
      <c r="X123" s="14">
        <v>0</v>
      </c>
      <c r="Y123" s="16">
        <v>0</v>
      </c>
      <c r="Z123" s="16">
        <v>0</v>
      </c>
      <c r="AA123" s="16">
        <v>0</v>
      </c>
      <c r="AB123" s="16">
        <v>1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  <c r="AK123" s="16">
        <v>0</v>
      </c>
      <c r="AL123" s="16">
        <v>0</v>
      </c>
      <c r="AM123" s="16">
        <v>0</v>
      </c>
      <c r="AN123" s="16">
        <v>0</v>
      </c>
      <c r="AO123" s="14">
        <v>0</v>
      </c>
      <c r="AP123" s="16">
        <v>0</v>
      </c>
      <c r="AQ123" s="16">
        <v>0</v>
      </c>
      <c r="AR123" s="16">
        <v>0</v>
      </c>
      <c r="AS123" s="16">
        <v>0</v>
      </c>
      <c r="AT123" s="16">
        <v>0</v>
      </c>
      <c r="AU123" s="16">
        <v>0</v>
      </c>
      <c r="AV123" s="16">
        <v>0</v>
      </c>
      <c r="AW123" s="16">
        <v>0</v>
      </c>
      <c r="AX123" s="16">
        <v>0</v>
      </c>
      <c r="AY123" s="16">
        <v>0</v>
      </c>
      <c r="AZ123" s="16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6">
        <v>0</v>
      </c>
      <c r="BH123" s="16">
        <v>0</v>
      </c>
      <c r="BI123" s="16">
        <v>0</v>
      </c>
      <c r="BJ123" s="16">
        <v>0</v>
      </c>
      <c r="BK123" s="16">
        <v>0</v>
      </c>
      <c r="BL123" s="16">
        <v>0</v>
      </c>
      <c r="BM123" s="16">
        <v>0</v>
      </c>
      <c r="BN123" s="16">
        <v>0</v>
      </c>
      <c r="BO123" s="16">
        <v>0</v>
      </c>
      <c r="BP123" s="16">
        <v>0</v>
      </c>
      <c r="BQ123" s="16">
        <v>0</v>
      </c>
      <c r="BR123" s="16">
        <v>0</v>
      </c>
      <c r="BS123" s="16">
        <v>0</v>
      </c>
      <c r="BT123" s="16">
        <v>0</v>
      </c>
      <c r="BU123" s="16">
        <v>0</v>
      </c>
      <c r="BV123" s="16">
        <v>0</v>
      </c>
      <c r="BW123" s="16">
        <v>0</v>
      </c>
      <c r="BX123" s="16">
        <v>0</v>
      </c>
      <c r="BY123" s="16">
        <v>0</v>
      </c>
      <c r="BZ123" s="16">
        <v>0</v>
      </c>
      <c r="CA123" s="16">
        <v>0</v>
      </c>
      <c r="CB123" s="16">
        <v>0</v>
      </c>
      <c r="CC123" s="16">
        <v>0</v>
      </c>
      <c r="CD123" s="16">
        <v>0</v>
      </c>
      <c r="CE123" s="16">
        <v>0</v>
      </c>
      <c r="CF123" s="16">
        <v>0</v>
      </c>
      <c r="CG123" s="16">
        <v>0</v>
      </c>
    </row>
    <row r="124" spans="1:85">
      <c r="A124" s="14">
        <v>123</v>
      </c>
      <c r="B124" t="s">
        <v>92</v>
      </c>
      <c r="C124" t="s">
        <v>93</v>
      </c>
      <c r="D124" t="s">
        <v>109</v>
      </c>
      <c r="E124" t="s">
        <v>32</v>
      </c>
      <c r="F124" s="14" t="s">
        <v>204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4">
        <v>0</v>
      </c>
      <c r="U124" s="14">
        <v>0</v>
      </c>
      <c r="V124" s="16">
        <v>0</v>
      </c>
      <c r="W124" s="14">
        <v>0</v>
      </c>
      <c r="X124" s="14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  <c r="AK124" s="16">
        <v>0</v>
      </c>
      <c r="AL124" s="16">
        <v>0</v>
      </c>
      <c r="AM124" s="16">
        <v>0</v>
      </c>
      <c r="AN124" s="16">
        <v>0</v>
      </c>
      <c r="AO124" s="14">
        <v>0</v>
      </c>
      <c r="AP124" s="16">
        <v>0</v>
      </c>
      <c r="AQ124" s="16">
        <v>0</v>
      </c>
      <c r="AR124" s="16">
        <v>0</v>
      </c>
      <c r="AS124" s="16">
        <v>0</v>
      </c>
      <c r="AT124" s="16">
        <v>0</v>
      </c>
      <c r="AU124" s="16">
        <v>0</v>
      </c>
      <c r="AV124" s="16">
        <v>0</v>
      </c>
      <c r="AW124" s="16">
        <v>0</v>
      </c>
      <c r="AX124" s="16">
        <v>0</v>
      </c>
      <c r="AY124" s="16">
        <v>0</v>
      </c>
      <c r="AZ124" s="16">
        <v>0</v>
      </c>
      <c r="BA124" s="16">
        <v>0</v>
      </c>
      <c r="BB124" s="16">
        <v>1</v>
      </c>
      <c r="BC124" s="16">
        <v>0</v>
      </c>
      <c r="BD124" s="16">
        <v>0</v>
      </c>
      <c r="BE124" s="16">
        <v>0</v>
      </c>
      <c r="BF124" s="16">
        <v>0</v>
      </c>
      <c r="BG124" s="16">
        <v>0</v>
      </c>
      <c r="BH124" s="16">
        <v>0</v>
      </c>
      <c r="BI124" s="16">
        <v>0</v>
      </c>
      <c r="BJ124" s="16">
        <v>0</v>
      </c>
      <c r="BK124" s="16">
        <v>0</v>
      </c>
      <c r="BL124" s="16">
        <v>0</v>
      </c>
      <c r="BM124" s="16">
        <v>0</v>
      </c>
      <c r="BN124" s="16">
        <v>0</v>
      </c>
      <c r="BO124" s="16">
        <v>0</v>
      </c>
      <c r="BP124" s="16">
        <v>0</v>
      </c>
      <c r="BQ124" s="16">
        <v>0</v>
      </c>
      <c r="BR124" s="16">
        <v>0</v>
      </c>
      <c r="BS124" s="16">
        <v>0</v>
      </c>
      <c r="BT124" s="16">
        <v>0</v>
      </c>
      <c r="BU124" s="16">
        <v>0</v>
      </c>
      <c r="BV124" s="16">
        <v>0</v>
      </c>
      <c r="BW124" s="16">
        <v>0</v>
      </c>
      <c r="BX124" s="16">
        <v>0</v>
      </c>
      <c r="BY124" s="16">
        <v>0</v>
      </c>
      <c r="BZ124" s="16">
        <v>0</v>
      </c>
      <c r="CA124" s="16">
        <v>0</v>
      </c>
      <c r="CB124" s="16">
        <v>0</v>
      </c>
      <c r="CC124" s="16">
        <v>0</v>
      </c>
      <c r="CD124" s="16">
        <v>0</v>
      </c>
      <c r="CE124" s="16">
        <v>0</v>
      </c>
      <c r="CF124" s="16">
        <v>0</v>
      </c>
      <c r="CG124" s="16">
        <v>0</v>
      </c>
    </row>
    <row r="125" spans="1:85">
      <c r="A125" s="14">
        <v>124</v>
      </c>
      <c r="B125" t="s">
        <v>92</v>
      </c>
      <c r="C125" t="s">
        <v>93</v>
      </c>
      <c r="D125" t="s">
        <v>21</v>
      </c>
      <c r="E125" t="s">
        <v>96</v>
      </c>
      <c r="F125" s="14" t="s">
        <v>204</v>
      </c>
      <c r="G125" s="14">
        <v>1</v>
      </c>
      <c r="H125" s="14">
        <v>1</v>
      </c>
      <c r="I125" s="14">
        <v>1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1</v>
      </c>
      <c r="P125" s="14">
        <v>0</v>
      </c>
      <c r="Q125" s="14">
        <v>0</v>
      </c>
      <c r="R125" s="14">
        <v>0</v>
      </c>
      <c r="S125" s="14">
        <v>0</v>
      </c>
      <c r="T125" s="14">
        <v>0</v>
      </c>
      <c r="U125" s="14">
        <v>0</v>
      </c>
      <c r="V125" s="16">
        <v>0</v>
      </c>
      <c r="W125" s="14">
        <v>0</v>
      </c>
      <c r="X125" s="14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  <c r="AK125" s="16">
        <v>0</v>
      </c>
      <c r="AL125" s="16">
        <v>0</v>
      </c>
      <c r="AM125" s="16">
        <v>0</v>
      </c>
      <c r="AN125" s="16">
        <v>0</v>
      </c>
      <c r="AO125" s="14">
        <v>0</v>
      </c>
      <c r="AP125" s="16">
        <v>0</v>
      </c>
      <c r="AQ125" s="16">
        <v>0</v>
      </c>
      <c r="AR125" s="16">
        <v>0</v>
      </c>
      <c r="AS125" s="16">
        <v>0</v>
      </c>
      <c r="AT125" s="16">
        <v>0</v>
      </c>
      <c r="AU125" s="16">
        <v>0</v>
      </c>
      <c r="AV125" s="16">
        <v>0</v>
      </c>
      <c r="AW125" s="16">
        <v>0</v>
      </c>
      <c r="AX125" s="16">
        <v>0</v>
      </c>
      <c r="AY125" s="16">
        <v>0</v>
      </c>
      <c r="AZ125" s="16">
        <v>0</v>
      </c>
      <c r="BA125" s="16">
        <v>0</v>
      </c>
      <c r="BB125" s="16">
        <v>1</v>
      </c>
      <c r="BC125" s="16">
        <v>0</v>
      </c>
      <c r="BD125" s="16">
        <v>0</v>
      </c>
      <c r="BE125" s="16">
        <v>0</v>
      </c>
      <c r="BF125" s="16">
        <v>0</v>
      </c>
      <c r="BG125" s="16">
        <v>0</v>
      </c>
      <c r="BH125" s="16">
        <v>0</v>
      </c>
      <c r="BI125" s="16">
        <v>0</v>
      </c>
      <c r="BJ125" s="16">
        <v>0</v>
      </c>
      <c r="BK125" s="16">
        <v>0</v>
      </c>
      <c r="BL125" s="16">
        <v>0</v>
      </c>
      <c r="BM125" s="16">
        <v>0</v>
      </c>
      <c r="BN125" s="16">
        <v>0</v>
      </c>
      <c r="BO125" s="16">
        <v>0</v>
      </c>
      <c r="BP125" s="16">
        <v>0</v>
      </c>
      <c r="BQ125" s="16">
        <v>0</v>
      </c>
      <c r="BR125" s="16">
        <v>0</v>
      </c>
      <c r="BS125" s="16">
        <v>0</v>
      </c>
      <c r="BT125" s="16">
        <v>0</v>
      </c>
      <c r="BU125" s="16">
        <v>0</v>
      </c>
      <c r="BV125" s="16">
        <v>0</v>
      </c>
      <c r="BW125" s="16">
        <v>0</v>
      </c>
      <c r="BX125" s="16">
        <v>0</v>
      </c>
      <c r="BY125" s="16">
        <v>0</v>
      </c>
      <c r="BZ125" s="16">
        <v>0</v>
      </c>
      <c r="CA125" s="16">
        <v>0</v>
      </c>
      <c r="CB125" s="16">
        <v>0</v>
      </c>
      <c r="CC125" s="16">
        <v>0</v>
      </c>
      <c r="CD125" s="16">
        <v>0</v>
      </c>
      <c r="CE125" s="16">
        <v>0</v>
      </c>
      <c r="CF125" s="16">
        <v>0</v>
      </c>
      <c r="CG125" s="16">
        <v>0</v>
      </c>
    </row>
    <row r="126" spans="1:85">
      <c r="A126" s="14">
        <v>125</v>
      </c>
      <c r="B126" t="s">
        <v>92</v>
      </c>
      <c r="C126" t="s">
        <v>93</v>
      </c>
      <c r="D126" t="s">
        <v>21</v>
      </c>
      <c r="E126" t="s">
        <v>32</v>
      </c>
      <c r="F126" t="s">
        <v>97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0</v>
      </c>
      <c r="S126" s="14">
        <v>0</v>
      </c>
      <c r="T126" s="14">
        <v>0</v>
      </c>
      <c r="U126" s="14">
        <v>0</v>
      </c>
      <c r="V126" s="16">
        <v>0</v>
      </c>
      <c r="W126" s="14">
        <v>0</v>
      </c>
      <c r="X126" s="14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14">
        <v>0</v>
      </c>
      <c r="AP126" s="16">
        <v>0</v>
      </c>
      <c r="AQ126" s="16">
        <v>0</v>
      </c>
      <c r="AR126" s="16">
        <v>0</v>
      </c>
      <c r="AS126" s="16">
        <v>0</v>
      </c>
      <c r="AT126" s="16">
        <v>0</v>
      </c>
      <c r="AU126" s="16">
        <v>0</v>
      </c>
      <c r="AV126" s="16">
        <v>0</v>
      </c>
      <c r="AW126" s="16">
        <v>0</v>
      </c>
      <c r="AX126" s="16">
        <v>0</v>
      </c>
      <c r="AY126" s="16">
        <v>0</v>
      </c>
      <c r="AZ126" s="16">
        <v>0</v>
      </c>
      <c r="BA126" s="16">
        <v>0</v>
      </c>
      <c r="BB126" s="16">
        <v>0</v>
      </c>
      <c r="BC126" s="16">
        <v>0</v>
      </c>
      <c r="BD126" s="16">
        <v>0</v>
      </c>
      <c r="BE126" s="16">
        <v>0</v>
      </c>
      <c r="BF126" s="16">
        <v>0</v>
      </c>
      <c r="BG126" s="16">
        <v>0</v>
      </c>
      <c r="BH126" s="16">
        <v>0</v>
      </c>
      <c r="BI126" s="16">
        <v>0</v>
      </c>
      <c r="BJ126" s="16">
        <v>0</v>
      </c>
      <c r="BK126" s="16">
        <v>0</v>
      </c>
      <c r="BL126" s="16">
        <v>0</v>
      </c>
      <c r="BM126" s="16">
        <v>0</v>
      </c>
      <c r="BN126" s="16">
        <v>0</v>
      </c>
      <c r="BO126" s="16">
        <v>0</v>
      </c>
      <c r="BP126" s="16">
        <v>0</v>
      </c>
      <c r="BQ126" s="16">
        <v>0</v>
      </c>
      <c r="BR126" s="16">
        <v>0</v>
      </c>
      <c r="BS126" s="16">
        <v>0</v>
      </c>
      <c r="BT126" s="16">
        <v>0</v>
      </c>
      <c r="BU126" s="16">
        <v>0</v>
      </c>
      <c r="BV126" s="16">
        <v>0</v>
      </c>
      <c r="BW126" s="16">
        <v>0</v>
      </c>
      <c r="BX126" s="16">
        <v>0</v>
      </c>
      <c r="BY126" s="16">
        <v>0</v>
      </c>
      <c r="BZ126" s="16">
        <v>0</v>
      </c>
      <c r="CA126" s="16">
        <v>0</v>
      </c>
      <c r="CB126" s="16">
        <v>0</v>
      </c>
      <c r="CC126" s="16">
        <v>0</v>
      </c>
      <c r="CD126" s="16">
        <v>0</v>
      </c>
      <c r="CE126" s="16">
        <v>0</v>
      </c>
      <c r="CF126" s="16">
        <v>0</v>
      </c>
      <c r="CG126" s="16">
        <v>0</v>
      </c>
    </row>
    <row r="127" spans="1:85">
      <c r="A127" s="14">
        <v>126</v>
      </c>
      <c r="B127" t="s">
        <v>92</v>
      </c>
      <c r="C127" t="s">
        <v>97</v>
      </c>
      <c r="D127" t="s">
        <v>21</v>
      </c>
      <c r="E127" t="s">
        <v>32</v>
      </c>
      <c r="F127" t="s">
        <v>97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4">
        <v>0</v>
      </c>
      <c r="T127" s="14">
        <v>0</v>
      </c>
      <c r="U127" s="14">
        <v>0</v>
      </c>
      <c r="V127" s="16">
        <v>0</v>
      </c>
      <c r="W127" s="14">
        <v>0</v>
      </c>
      <c r="X127" s="14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  <c r="AK127" s="16">
        <v>0</v>
      </c>
      <c r="AL127" s="16">
        <v>0</v>
      </c>
      <c r="AM127" s="16">
        <v>0</v>
      </c>
      <c r="AN127" s="16">
        <v>0</v>
      </c>
      <c r="AO127" s="14">
        <v>0</v>
      </c>
      <c r="AP127" s="16">
        <v>0</v>
      </c>
      <c r="AQ127" s="16">
        <v>0</v>
      </c>
      <c r="AR127" s="16">
        <v>0</v>
      </c>
      <c r="AS127" s="16">
        <v>0</v>
      </c>
      <c r="AT127" s="16">
        <v>0</v>
      </c>
      <c r="AU127" s="16">
        <v>0</v>
      </c>
      <c r="AV127" s="16">
        <v>0</v>
      </c>
      <c r="AW127" s="16">
        <v>0</v>
      </c>
      <c r="AX127" s="16">
        <v>0</v>
      </c>
      <c r="AY127" s="16">
        <v>0</v>
      </c>
      <c r="AZ127" s="16">
        <v>0</v>
      </c>
      <c r="BA127" s="16">
        <v>0</v>
      </c>
      <c r="BB127" s="16">
        <v>0</v>
      </c>
      <c r="BC127" s="16">
        <v>0</v>
      </c>
      <c r="BD127" s="16">
        <v>0</v>
      </c>
      <c r="BE127" s="16">
        <v>0</v>
      </c>
      <c r="BF127" s="16">
        <v>0</v>
      </c>
      <c r="BG127" s="16">
        <v>1</v>
      </c>
      <c r="BH127" s="16">
        <v>0</v>
      </c>
      <c r="BI127" s="16">
        <v>0</v>
      </c>
      <c r="BJ127" s="16">
        <v>0</v>
      </c>
      <c r="BK127" s="16">
        <v>0</v>
      </c>
      <c r="BL127" s="16">
        <v>0</v>
      </c>
      <c r="BM127" s="16">
        <v>0</v>
      </c>
      <c r="BN127" s="16">
        <v>0</v>
      </c>
      <c r="BO127" s="16">
        <v>0</v>
      </c>
      <c r="BP127" s="16">
        <v>0</v>
      </c>
      <c r="BQ127" s="16">
        <v>0</v>
      </c>
      <c r="BR127" s="16">
        <v>0</v>
      </c>
      <c r="BS127" s="16">
        <v>0</v>
      </c>
      <c r="BT127" s="16">
        <v>0</v>
      </c>
      <c r="BU127" s="16">
        <v>0</v>
      </c>
      <c r="BV127" s="16">
        <v>0</v>
      </c>
      <c r="BW127" s="16">
        <v>0</v>
      </c>
      <c r="BX127" s="16">
        <v>0</v>
      </c>
      <c r="BY127" s="16">
        <v>0</v>
      </c>
      <c r="BZ127" s="16">
        <v>0</v>
      </c>
      <c r="CA127" s="16">
        <v>0</v>
      </c>
      <c r="CB127" s="16">
        <v>0</v>
      </c>
      <c r="CC127" s="16">
        <v>0</v>
      </c>
      <c r="CD127" s="16">
        <v>0</v>
      </c>
      <c r="CE127" s="16">
        <v>0</v>
      </c>
      <c r="CF127" s="16">
        <v>0</v>
      </c>
      <c r="CG127" s="16">
        <v>0</v>
      </c>
    </row>
    <row r="128" spans="1:85">
      <c r="A128" s="14">
        <v>127</v>
      </c>
      <c r="B128" t="s">
        <v>92</v>
      </c>
      <c r="C128" t="s">
        <v>112</v>
      </c>
      <c r="D128" t="s">
        <v>119</v>
      </c>
      <c r="E128" s="14" t="s">
        <v>32</v>
      </c>
      <c r="F128" s="14" t="s">
        <v>204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4">
        <v>0</v>
      </c>
      <c r="T128" s="14">
        <v>0</v>
      </c>
      <c r="U128" s="14">
        <v>0</v>
      </c>
      <c r="V128" s="16">
        <v>0</v>
      </c>
      <c r="W128" s="14">
        <v>1</v>
      </c>
      <c r="X128" s="14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  <c r="AK128" s="16">
        <v>0</v>
      </c>
      <c r="AL128" s="16">
        <v>0</v>
      </c>
      <c r="AM128" s="16">
        <v>0</v>
      </c>
      <c r="AN128" s="16">
        <v>0</v>
      </c>
      <c r="AO128" s="14">
        <v>0</v>
      </c>
      <c r="AP128" s="16">
        <v>0</v>
      </c>
      <c r="AQ128" s="16">
        <v>0</v>
      </c>
      <c r="AR128" s="16">
        <v>0</v>
      </c>
      <c r="AS128" s="16">
        <v>0</v>
      </c>
      <c r="AT128" s="16">
        <v>0</v>
      </c>
      <c r="AU128" s="16">
        <v>0</v>
      </c>
      <c r="AV128" s="16">
        <v>0</v>
      </c>
      <c r="AW128" s="16">
        <v>0</v>
      </c>
      <c r="AX128" s="16">
        <v>0</v>
      </c>
      <c r="AY128" s="16">
        <v>0</v>
      </c>
      <c r="AZ128" s="16">
        <v>0</v>
      </c>
      <c r="BA128" s="16">
        <v>0</v>
      </c>
      <c r="BB128" s="16">
        <v>0</v>
      </c>
      <c r="BC128" s="16">
        <v>0</v>
      </c>
      <c r="BD128" s="16">
        <v>0</v>
      </c>
      <c r="BE128" s="16">
        <v>0</v>
      </c>
      <c r="BF128" s="16">
        <v>0</v>
      </c>
      <c r="BG128" s="16">
        <v>0</v>
      </c>
      <c r="BH128" s="16">
        <v>0</v>
      </c>
      <c r="BI128" s="16">
        <v>0</v>
      </c>
      <c r="BJ128" s="16">
        <v>0</v>
      </c>
      <c r="BK128" s="16">
        <v>0</v>
      </c>
      <c r="BL128" s="16">
        <v>0</v>
      </c>
      <c r="BM128" s="16">
        <v>0</v>
      </c>
      <c r="BN128" s="16">
        <v>0</v>
      </c>
      <c r="BO128" s="16">
        <v>0</v>
      </c>
      <c r="BP128" s="16">
        <v>0</v>
      </c>
      <c r="BQ128" s="16">
        <v>0</v>
      </c>
      <c r="BR128" s="16">
        <v>0</v>
      </c>
      <c r="BS128" s="16">
        <v>0</v>
      </c>
      <c r="BT128" s="16">
        <v>0</v>
      </c>
      <c r="BU128" s="16">
        <v>0</v>
      </c>
      <c r="BV128" s="16">
        <v>0</v>
      </c>
      <c r="BW128" s="16">
        <v>0</v>
      </c>
      <c r="BX128" s="16">
        <v>0</v>
      </c>
      <c r="BY128" s="16">
        <v>0</v>
      </c>
      <c r="BZ128" s="16">
        <v>0</v>
      </c>
      <c r="CA128" s="16">
        <v>0</v>
      </c>
      <c r="CB128" s="16">
        <v>0</v>
      </c>
      <c r="CC128" s="16">
        <v>0</v>
      </c>
      <c r="CD128" s="16">
        <v>0</v>
      </c>
      <c r="CE128" s="16">
        <v>0</v>
      </c>
      <c r="CF128" s="16">
        <v>0</v>
      </c>
      <c r="CG128" s="16">
        <v>0</v>
      </c>
    </row>
    <row r="129" spans="1:85">
      <c r="A129" s="14">
        <v>128</v>
      </c>
      <c r="B129" t="s">
        <v>92</v>
      </c>
      <c r="C129" t="s">
        <v>93</v>
      </c>
      <c r="D129" t="s">
        <v>52</v>
      </c>
      <c r="E129" t="s">
        <v>96</v>
      </c>
      <c r="F129" s="14" t="s">
        <v>204</v>
      </c>
      <c r="G129" s="14">
        <v>1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14">
        <v>0</v>
      </c>
      <c r="U129" s="14">
        <v>0</v>
      </c>
      <c r="V129" s="16">
        <v>0</v>
      </c>
      <c r="W129" s="14">
        <v>0</v>
      </c>
      <c r="X129" s="14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  <c r="AK129" s="16">
        <v>0</v>
      </c>
      <c r="AL129" s="16">
        <v>0</v>
      </c>
      <c r="AM129" s="16">
        <v>0</v>
      </c>
      <c r="AN129" s="16">
        <v>0</v>
      </c>
      <c r="AO129" s="14">
        <v>0</v>
      </c>
      <c r="AP129" s="16">
        <v>0</v>
      </c>
      <c r="AQ129" s="16">
        <v>0</v>
      </c>
      <c r="AR129" s="16">
        <v>0</v>
      </c>
      <c r="AS129" s="16">
        <v>0</v>
      </c>
      <c r="AT129" s="16">
        <v>0</v>
      </c>
      <c r="AU129" s="16">
        <v>0</v>
      </c>
      <c r="AV129" s="16">
        <v>0</v>
      </c>
      <c r="AW129" s="16">
        <v>0</v>
      </c>
      <c r="AX129" s="16">
        <v>0</v>
      </c>
      <c r="AY129" s="16">
        <v>0</v>
      </c>
      <c r="AZ129" s="16">
        <v>0</v>
      </c>
      <c r="BA129" s="16">
        <v>0</v>
      </c>
      <c r="BB129" s="16">
        <v>1</v>
      </c>
      <c r="BC129" s="16">
        <v>0</v>
      </c>
      <c r="BD129" s="16">
        <v>0</v>
      </c>
      <c r="BE129" s="16">
        <v>0</v>
      </c>
      <c r="BF129" s="16">
        <v>0</v>
      </c>
      <c r="BG129" s="16">
        <v>0</v>
      </c>
      <c r="BH129" s="16">
        <v>0</v>
      </c>
      <c r="BI129" s="16">
        <v>0</v>
      </c>
      <c r="BJ129" s="16">
        <v>0</v>
      </c>
      <c r="BK129" s="16">
        <v>0</v>
      </c>
      <c r="BL129" s="16">
        <v>0</v>
      </c>
      <c r="BM129" s="16">
        <v>0</v>
      </c>
      <c r="BN129" s="16">
        <v>0</v>
      </c>
      <c r="BO129" s="16">
        <v>0</v>
      </c>
      <c r="BP129" s="16">
        <v>0</v>
      </c>
      <c r="BQ129" s="16">
        <v>0</v>
      </c>
      <c r="BR129" s="16">
        <v>0</v>
      </c>
      <c r="BS129" s="16">
        <v>0</v>
      </c>
      <c r="BT129" s="16">
        <v>0</v>
      </c>
      <c r="BU129" s="16">
        <v>0</v>
      </c>
      <c r="BV129" s="16">
        <v>0</v>
      </c>
      <c r="BW129" s="16">
        <v>0</v>
      </c>
      <c r="BX129" s="16">
        <v>0</v>
      </c>
      <c r="BY129" s="16">
        <v>0</v>
      </c>
      <c r="BZ129" s="16">
        <v>0</v>
      </c>
      <c r="CA129" s="16">
        <v>0</v>
      </c>
      <c r="CB129" s="16">
        <v>0</v>
      </c>
      <c r="CC129" s="16">
        <v>0</v>
      </c>
      <c r="CD129" s="16">
        <v>0</v>
      </c>
      <c r="CE129" s="16">
        <v>0</v>
      </c>
      <c r="CF129" s="16">
        <v>0</v>
      </c>
      <c r="CG129" s="16">
        <v>0</v>
      </c>
    </row>
    <row r="130" spans="1:85">
      <c r="A130" s="14">
        <v>129</v>
      </c>
      <c r="B130" t="s">
        <v>92</v>
      </c>
      <c r="C130" t="s">
        <v>97</v>
      </c>
      <c r="D130" t="s">
        <v>52</v>
      </c>
      <c r="E130" s="14" t="s">
        <v>32</v>
      </c>
      <c r="F130" s="14" t="s">
        <v>204</v>
      </c>
      <c r="G130" s="14">
        <v>0</v>
      </c>
      <c r="H130" s="14">
        <v>1</v>
      </c>
      <c r="I130" s="14">
        <v>1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4">
        <v>0</v>
      </c>
      <c r="T130" s="14">
        <v>1</v>
      </c>
      <c r="U130" s="14">
        <v>0</v>
      </c>
      <c r="V130" s="16">
        <v>0</v>
      </c>
      <c r="W130" s="14">
        <v>0</v>
      </c>
      <c r="X130" s="14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  <c r="AK130" s="16">
        <v>0</v>
      </c>
      <c r="AL130" s="16">
        <v>0</v>
      </c>
      <c r="AM130" s="16">
        <v>0</v>
      </c>
      <c r="AN130" s="16">
        <v>0</v>
      </c>
      <c r="AO130" s="14">
        <v>0</v>
      </c>
      <c r="AP130" s="16">
        <v>0</v>
      </c>
      <c r="AQ130" s="16">
        <v>0</v>
      </c>
      <c r="AR130" s="16">
        <v>0</v>
      </c>
      <c r="AS130" s="16">
        <v>0</v>
      </c>
      <c r="AT130" s="16">
        <v>0</v>
      </c>
      <c r="AU130" s="16">
        <v>0</v>
      </c>
      <c r="AV130" s="16">
        <v>0</v>
      </c>
      <c r="AW130" s="16">
        <v>0</v>
      </c>
      <c r="AX130" s="16">
        <v>0</v>
      </c>
      <c r="AY130" s="16">
        <v>0</v>
      </c>
      <c r="AZ130" s="16">
        <v>0</v>
      </c>
      <c r="BA130" s="16">
        <v>0</v>
      </c>
      <c r="BB130" s="16">
        <v>1</v>
      </c>
      <c r="BC130" s="16">
        <v>0</v>
      </c>
      <c r="BD130" s="16">
        <v>0</v>
      </c>
      <c r="BE130" s="16">
        <v>0</v>
      </c>
      <c r="BF130" s="16">
        <v>0</v>
      </c>
      <c r="BG130" s="16">
        <v>0</v>
      </c>
      <c r="BH130" s="16">
        <v>0</v>
      </c>
      <c r="BI130" s="16">
        <v>0</v>
      </c>
      <c r="BJ130" s="16">
        <v>0</v>
      </c>
      <c r="BK130" s="16">
        <v>0</v>
      </c>
      <c r="BL130" s="16">
        <v>0</v>
      </c>
      <c r="BM130" s="16">
        <v>0</v>
      </c>
      <c r="BN130" s="16">
        <v>0</v>
      </c>
      <c r="BO130" s="16">
        <v>0</v>
      </c>
      <c r="BP130" s="16">
        <v>0</v>
      </c>
      <c r="BQ130" s="16">
        <v>0</v>
      </c>
      <c r="BR130" s="16">
        <v>0</v>
      </c>
      <c r="BS130" s="16">
        <v>0</v>
      </c>
      <c r="BT130" s="16">
        <v>0</v>
      </c>
      <c r="BU130" s="16">
        <v>0</v>
      </c>
      <c r="BV130" s="16">
        <v>0</v>
      </c>
      <c r="BW130" s="16">
        <v>0</v>
      </c>
      <c r="BX130" s="16">
        <v>0</v>
      </c>
      <c r="BY130" s="16">
        <v>0</v>
      </c>
      <c r="BZ130" s="16">
        <v>0</v>
      </c>
      <c r="CA130" s="16">
        <v>0</v>
      </c>
      <c r="CB130" s="16">
        <v>0</v>
      </c>
      <c r="CC130" s="16">
        <v>0</v>
      </c>
      <c r="CD130" s="16">
        <v>0</v>
      </c>
      <c r="CE130" s="16">
        <v>0</v>
      </c>
      <c r="CF130" s="16">
        <v>0</v>
      </c>
      <c r="CG130" s="16">
        <v>0</v>
      </c>
    </row>
    <row r="131" spans="1:85">
      <c r="A131" s="14">
        <v>130</v>
      </c>
      <c r="B131" t="s">
        <v>92</v>
      </c>
      <c r="C131" t="s">
        <v>93</v>
      </c>
      <c r="D131" t="s">
        <v>52</v>
      </c>
      <c r="E131" t="s">
        <v>32</v>
      </c>
      <c r="F131" t="s">
        <v>97</v>
      </c>
      <c r="G131" s="14">
        <v>0</v>
      </c>
      <c r="H131" s="14">
        <v>0</v>
      </c>
      <c r="I131" s="14">
        <v>1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v>0</v>
      </c>
      <c r="T131" s="14">
        <v>0</v>
      </c>
      <c r="U131" s="14">
        <v>0</v>
      </c>
      <c r="V131" s="16">
        <v>0</v>
      </c>
      <c r="W131" s="14">
        <v>0</v>
      </c>
      <c r="X131" s="14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1</v>
      </c>
      <c r="AH131" s="16">
        <v>0</v>
      </c>
      <c r="AI131" s="16">
        <v>0</v>
      </c>
      <c r="AJ131" s="16">
        <v>0</v>
      </c>
      <c r="AK131" s="16">
        <v>0</v>
      </c>
      <c r="AL131" s="16">
        <v>0</v>
      </c>
      <c r="AM131" s="16">
        <v>0</v>
      </c>
      <c r="AN131" s="16">
        <v>0</v>
      </c>
      <c r="AO131" s="14">
        <v>0</v>
      </c>
      <c r="AP131" s="16">
        <v>0</v>
      </c>
      <c r="AQ131" s="16">
        <v>0</v>
      </c>
      <c r="AR131" s="16">
        <v>0</v>
      </c>
      <c r="AS131" s="16">
        <v>0</v>
      </c>
      <c r="AT131" s="16">
        <v>0</v>
      </c>
      <c r="AU131" s="16">
        <v>0</v>
      </c>
      <c r="AV131" s="16">
        <v>0</v>
      </c>
      <c r="AW131" s="16">
        <v>0</v>
      </c>
      <c r="AX131" s="16">
        <v>0</v>
      </c>
      <c r="AY131" s="16">
        <v>0</v>
      </c>
      <c r="AZ131" s="16">
        <v>0</v>
      </c>
      <c r="BA131" s="16">
        <v>0</v>
      </c>
      <c r="BB131" s="16">
        <v>0</v>
      </c>
      <c r="BC131" s="16">
        <v>0</v>
      </c>
      <c r="BD131" s="16">
        <v>0</v>
      </c>
      <c r="BE131" s="16">
        <v>0</v>
      </c>
      <c r="BF131" s="16">
        <v>0</v>
      </c>
      <c r="BG131" s="16">
        <v>0</v>
      </c>
      <c r="BH131" s="16">
        <v>0</v>
      </c>
      <c r="BI131" s="16">
        <v>0</v>
      </c>
      <c r="BJ131" s="16">
        <v>0</v>
      </c>
      <c r="BK131" s="16">
        <v>0</v>
      </c>
      <c r="BL131" s="16">
        <v>0</v>
      </c>
      <c r="BM131" s="16">
        <v>0</v>
      </c>
      <c r="BN131" s="16">
        <v>0</v>
      </c>
      <c r="BO131" s="16">
        <v>0</v>
      </c>
      <c r="BP131" s="16">
        <v>0</v>
      </c>
      <c r="BQ131" s="16">
        <v>0</v>
      </c>
      <c r="BR131" s="16">
        <v>0</v>
      </c>
      <c r="BS131" s="16">
        <v>0</v>
      </c>
      <c r="BT131" s="16">
        <v>0</v>
      </c>
      <c r="BU131" s="16">
        <v>0</v>
      </c>
      <c r="BV131" s="16">
        <v>0</v>
      </c>
      <c r="BW131" s="16">
        <v>0</v>
      </c>
      <c r="BX131" s="16">
        <v>0</v>
      </c>
      <c r="BY131" s="16">
        <v>0</v>
      </c>
      <c r="BZ131" s="16">
        <v>0</v>
      </c>
      <c r="CA131" s="16">
        <v>0</v>
      </c>
      <c r="CB131" s="16">
        <v>0</v>
      </c>
      <c r="CC131" s="16">
        <v>0</v>
      </c>
      <c r="CD131" s="16">
        <v>0</v>
      </c>
      <c r="CE131" s="16">
        <v>0</v>
      </c>
      <c r="CF131" s="16">
        <v>0</v>
      </c>
      <c r="CG131" s="16">
        <v>0</v>
      </c>
    </row>
    <row r="132" spans="1:85">
      <c r="A132" s="14">
        <v>131</v>
      </c>
      <c r="B132" t="s">
        <v>92</v>
      </c>
      <c r="C132" t="s">
        <v>93</v>
      </c>
      <c r="D132" t="s">
        <v>52</v>
      </c>
      <c r="E132" t="s">
        <v>32</v>
      </c>
      <c r="F132" s="2" t="s">
        <v>202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14">
        <v>0</v>
      </c>
      <c r="U132" s="14">
        <v>0</v>
      </c>
      <c r="V132" s="16">
        <v>0</v>
      </c>
      <c r="W132" s="14">
        <v>0</v>
      </c>
      <c r="X132" s="14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  <c r="AK132" s="16">
        <v>0</v>
      </c>
      <c r="AL132" s="16">
        <v>0</v>
      </c>
      <c r="AM132" s="16">
        <v>0</v>
      </c>
      <c r="AN132" s="16">
        <v>0</v>
      </c>
      <c r="AO132" s="14">
        <v>0</v>
      </c>
      <c r="AP132" s="16">
        <v>0</v>
      </c>
      <c r="AQ132" s="16">
        <v>0</v>
      </c>
      <c r="AR132" s="16">
        <v>0</v>
      </c>
      <c r="AS132" s="16">
        <v>0</v>
      </c>
      <c r="AT132" s="16">
        <v>0</v>
      </c>
      <c r="AU132" s="16">
        <v>0</v>
      </c>
      <c r="AV132" s="16">
        <v>0</v>
      </c>
      <c r="AW132" s="16">
        <v>0</v>
      </c>
      <c r="AX132" s="16">
        <v>0</v>
      </c>
      <c r="AY132" s="16">
        <v>0</v>
      </c>
      <c r="AZ132" s="16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0</v>
      </c>
      <c r="BF132" s="16">
        <v>0</v>
      </c>
      <c r="BG132" s="16">
        <v>0</v>
      </c>
      <c r="BH132" s="16">
        <v>0</v>
      </c>
      <c r="BI132" s="16">
        <v>0</v>
      </c>
      <c r="BJ132" s="16">
        <v>0</v>
      </c>
      <c r="BK132" s="16">
        <v>0</v>
      </c>
      <c r="BL132" s="16">
        <v>0</v>
      </c>
      <c r="BM132" s="16">
        <v>0</v>
      </c>
      <c r="BN132" s="16">
        <v>0</v>
      </c>
      <c r="BO132" s="16">
        <v>0</v>
      </c>
      <c r="BP132" s="16">
        <v>0</v>
      </c>
      <c r="BQ132" s="16">
        <v>0</v>
      </c>
      <c r="BR132" s="16">
        <v>0</v>
      </c>
      <c r="BS132" s="16">
        <v>0</v>
      </c>
      <c r="BT132" s="16">
        <v>0</v>
      </c>
      <c r="BU132" s="16">
        <v>0</v>
      </c>
      <c r="BV132" s="16">
        <v>0</v>
      </c>
      <c r="BW132" s="16">
        <v>0</v>
      </c>
      <c r="BX132" s="16">
        <v>0</v>
      </c>
      <c r="BY132" s="16">
        <v>0</v>
      </c>
      <c r="BZ132" s="16">
        <v>0</v>
      </c>
      <c r="CA132" s="16">
        <v>0</v>
      </c>
      <c r="CB132" s="16">
        <v>0</v>
      </c>
      <c r="CC132" s="16">
        <v>0</v>
      </c>
      <c r="CD132" s="16">
        <v>0</v>
      </c>
      <c r="CE132" s="16">
        <v>0</v>
      </c>
      <c r="CF132" s="16">
        <v>0</v>
      </c>
      <c r="CG132" s="16">
        <v>0</v>
      </c>
    </row>
    <row r="133" spans="1:85">
      <c r="A133" s="14">
        <v>132</v>
      </c>
      <c r="B133" t="s">
        <v>92</v>
      </c>
      <c r="C133" t="s">
        <v>99</v>
      </c>
      <c r="D133" t="s">
        <v>120</v>
      </c>
      <c r="E133" s="14" t="s">
        <v>32</v>
      </c>
      <c r="F133" t="s">
        <v>97</v>
      </c>
      <c r="G133" s="14">
        <v>0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</v>
      </c>
      <c r="T133" s="14">
        <v>0</v>
      </c>
      <c r="U133" s="14">
        <v>0</v>
      </c>
      <c r="V133" s="16">
        <v>0</v>
      </c>
      <c r="W133" s="14">
        <v>0</v>
      </c>
      <c r="X133" s="14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  <c r="AK133" s="16">
        <v>0</v>
      </c>
      <c r="AL133" s="16">
        <v>0</v>
      </c>
      <c r="AM133" s="16">
        <v>0</v>
      </c>
      <c r="AN133" s="16">
        <v>0</v>
      </c>
      <c r="AO133" s="14">
        <v>0</v>
      </c>
      <c r="AP133" s="16">
        <v>0</v>
      </c>
      <c r="AQ133" s="16">
        <v>0</v>
      </c>
      <c r="AR133" s="16">
        <v>0</v>
      </c>
      <c r="AS133" s="16">
        <v>0</v>
      </c>
      <c r="AT133" s="16">
        <v>0</v>
      </c>
      <c r="AU133" s="16">
        <v>0</v>
      </c>
      <c r="AV133" s="16">
        <v>0</v>
      </c>
      <c r="AW133" s="16">
        <v>0</v>
      </c>
      <c r="AX133" s="16">
        <v>0</v>
      </c>
      <c r="AY133" s="16">
        <v>0</v>
      </c>
      <c r="AZ133" s="16">
        <v>0</v>
      </c>
      <c r="BA133" s="16">
        <v>0</v>
      </c>
      <c r="BB133" s="16">
        <v>0</v>
      </c>
      <c r="BC133" s="16">
        <v>0</v>
      </c>
      <c r="BD133" s="16">
        <v>0</v>
      </c>
      <c r="BE133" s="16">
        <v>0</v>
      </c>
      <c r="BF133" s="16">
        <v>0</v>
      </c>
      <c r="BG133" s="16">
        <v>0</v>
      </c>
      <c r="BH133" s="16">
        <v>0</v>
      </c>
      <c r="BI133" s="16">
        <v>0</v>
      </c>
      <c r="BJ133" s="16">
        <v>0</v>
      </c>
      <c r="BK133" s="16">
        <v>0</v>
      </c>
      <c r="BL133" s="16">
        <v>0</v>
      </c>
      <c r="BM133" s="16">
        <v>0</v>
      </c>
      <c r="BN133" s="16">
        <v>0</v>
      </c>
      <c r="BO133" s="16">
        <v>0</v>
      </c>
      <c r="BP133" s="16">
        <v>0</v>
      </c>
      <c r="BQ133" s="16">
        <v>0</v>
      </c>
      <c r="BR133" s="16">
        <v>0</v>
      </c>
      <c r="BS133" s="16">
        <v>0</v>
      </c>
      <c r="BT133" s="16">
        <v>0</v>
      </c>
      <c r="BU133" s="16">
        <v>0</v>
      </c>
      <c r="BV133" s="16">
        <v>0</v>
      </c>
      <c r="BW133" s="16">
        <v>0</v>
      </c>
      <c r="BX133" s="16">
        <v>0</v>
      </c>
      <c r="BY133" s="16">
        <v>0</v>
      </c>
      <c r="BZ133" s="16">
        <v>0</v>
      </c>
      <c r="CA133" s="16">
        <v>0</v>
      </c>
      <c r="CB133" s="16">
        <v>0</v>
      </c>
      <c r="CC133" s="16">
        <v>0</v>
      </c>
      <c r="CD133" s="16">
        <v>0</v>
      </c>
      <c r="CE133" s="16">
        <v>0</v>
      </c>
      <c r="CF133" s="16">
        <v>0</v>
      </c>
      <c r="CG133" s="16">
        <v>0</v>
      </c>
    </row>
    <row r="134" spans="1:85">
      <c r="A134" s="14">
        <v>133</v>
      </c>
      <c r="B134" t="s">
        <v>92</v>
      </c>
      <c r="C134" t="s">
        <v>93</v>
      </c>
      <c r="D134" t="s">
        <v>52</v>
      </c>
      <c r="E134" s="14" t="s">
        <v>32</v>
      </c>
      <c r="F134" t="s">
        <v>97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v>0</v>
      </c>
      <c r="T134" s="14">
        <v>0</v>
      </c>
      <c r="U134" s="14">
        <v>0</v>
      </c>
      <c r="V134" s="16">
        <v>0</v>
      </c>
      <c r="W134" s="14">
        <v>0</v>
      </c>
      <c r="X134" s="14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  <c r="AK134" s="16">
        <v>0</v>
      </c>
      <c r="AL134" s="16">
        <v>0</v>
      </c>
      <c r="AM134" s="16">
        <v>0</v>
      </c>
      <c r="AN134" s="16">
        <v>0</v>
      </c>
      <c r="AO134" s="14">
        <v>0</v>
      </c>
      <c r="AP134" s="16">
        <v>0</v>
      </c>
      <c r="AQ134" s="16">
        <v>0</v>
      </c>
      <c r="AR134" s="16">
        <v>0</v>
      </c>
      <c r="AS134" s="16">
        <v>0</v>
      </c>
      <c r="AT134" s="16">
        <v>0</v>
      </c>
      <c r="AU134" s="16">
        <v>0</v>
      </c>
      <c r="AV134" s="16">
        <v>0</v>
      </c>
      <c r="AW134" s="16">
        <v>0</v>
      </c>
      <c r="AX134" s="16">
        <v>0</v>
      </c>
      <c r="AY134" s="16">
        <v>0</v>
      </c>
      <c r="AZ134" s="16">
        <v>0</v>
      </c>
      <c r="BA134" s="16">
        <v>0</v>
      </c>
      <c r="BB134" s="16">
        <v>1</v>
      </c>
      <c r="BC134" s="16">
        <v>0</v>
      </c>
      <c r="BD134" s="16">
        <v>0</v>
      </c>
      <c r="BE134" s="16">
        <v>0</v>
      </c>
      <c r="BF134" s="16">
        <v>0</v>
      </c>
      <c r="BG134" s="16">
        <v>0</v>
      </c>
      <c r="BH134" s="16">
        <v>0</v>
      </c>
      <c r="BI134" s="16">
        <v>0</v>
      </c>
      <c r="BJ134" s="16">
        <v>0</v>
      </c>
      <c r="BK134" s="16">
        <v>0</v>
      </c>
      <c r="BL134" s="16">
        <v>0</v>
      </c>
      <c r="BM134" s="16">
        <v>0</v>
      </c>
      <c r="BN134" s="16">
        <v>0</v>
      </c>
      <c r="BO134" s="16">
        <v>0</v>
      </c>
      <c r="BP134" s="16">
        <v>0</v>
      </c>
      <c r="BQ134" s="16">
        <v>0</v>
      </c>
      <c r="BR134" s="16">
        <v>0</v>
      </c>
      <c r="BS134" s="16">
        <v>0</v>
      </c>
      <c r="BT134" s="16">
        <v>0</v>
      </c>
      <c r="BU134" s="16">
        <v>0</v>
      </c>
      <c r="BV134" s="16">
        <v>0</v>
      </c>
      <c r="BW134" s="16">
        <v>0</v>
      </c>
      <c r="BX134" s="16">
        <v>0</v>
      </c>
      <c r="BY134" s="16">
        <v>0</v>
      </c>
      <c r="BZ134" s="16">
        <v>0</v>
      </c>
      <c r="CA134" s="16">
        <v>0</v>
      </c>
      <c r="CB134" s="16">
        <v>0</v>
      </c>
      <c r="CC134" s="16">
        <v>0</v>
      </c>
      <c r="CD134" s="16">
        <v>0</v>
      </c>
      <c r="CE134" s="16">
        <v>0</v>
      </c>
      <c r="CF134" s="16">
        <v>0</v>
      </c>
      <c r="CG134" s="16">
        <v>0</v>
      </c>
    </row>
    <row r="135" spans="1:85">
      <c r="A135" s="14">
        <v>134</v>
      </c>
      <c r="B135" t="s">
        <v>92</v>
      </c>
      <c r="C135" t="s">
        <v>97</v>
      </c>
      <c r="D135" t="s">
        <v>21</v>
      </c>
      <c r="E135" t="s">
        <v>32</v>
      </c>
      <c r="F135" s="14" t="s">
        <v>204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  <c r="T135" s="14">
        <v>0</v>
      </c>
      <c r="U135" s="14">
        <v>0</v>
      </c>
      <c r="V135" s="16">
        <v>0</v>
      </c>
      <c r="W135" s="14">
        <v>0</v>
      </c>
      <c r="X135" s="14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  <c r="AK135" s="16">
        <v>0</v>
      </c>
      <c r="AL135" s="16">
        <v>0</v>
      </c>
      <c r="AM135" s="16">
        <v>0</v>
      </c>
      <c r="AN135" s="16">
        <v>0</v>
      </c>
      <c r="AO135" s="14">
        <v>0</v>
      </c>
      <c r="AP135" s="16">
        <v>0</v>
      </c>
      <c r="AQ135" s="16">
        <v>0</v>
      </c>
      <c r="AR135" s="16">
        <v>0</v>
      </c>
      <c r="AS135" s="16">
        <v>0</v>
      </c>
      <c r="AT135" s="16">
        <v>0</v>
      </c>
      <c r="AU135" s="16">
        <v>0</v>
      </c>
      <c r="AV135" s="16">
        <v>0</v>
      </c>
      <c r="AW135" s="16">
        <v>0</v>
      </c>
      <c r="AX135" s="16">
        <v>0</v>
      </c>
      <c r="AY135" s="16">
        <v>0</v>
      </c>
      <c r="AZ135" s="16">
        <v>0</v>
      </c>
      <c r="BA135" s="16">
        <v>0</v>
      </c>
      <c r="BB135" s="16">
        <v>0</v>
      </c>
      <c r="BC135" s="16">
        <v>0</v>
      </c>
      <c r="BD135" s="16">
        <v>0</v>
      </c>
      <c r="BE135" s="16">
        <v>0</v>
      </c>
      <c r="BF135" s="16">
        <v>0</v>
      </c>
      <c r="BG135" s="16">
        <v>0</v>
      </c>
      <c r="BH135" s="16">
        <v>0</v>
      </c>
      <c r="BI135" s="16">
        <v>0</v>
      </c>
      <c r="BJ135" s="16">
        <v>0</v>
      </c>
      <c r="BK135" s="16">
        <v>0</v>
      </c>
      <c r="BL135" s="16">
        <v>0</v>
      </c>
      <c r="BM135" s="16">
        <v>0</v>
      </c>
      <c r="BN135" s="16">
        <v>0</v>
      </c>
      <c r="BO135" s="16">
        <v>0</v>
      </c>
      <c r="BP135" s="16">
        <v>0</v>
      </c>
      <c r="BQ135" s="16">
        <v>0</v>
      </c>
      <c r="BR135" s="16">
        <v>0</v>
      </c>
      <c r="BS135" s="16">
        <v>0</v>
      </c>
      <c r="BT135" s="16">
        <v>0</v>
      </c>
      <c r="BU135" s="16">
        <v>0</v>
      </c>
      <c r="BV135" s="16">
        <v>0</v>
      </c>
      <c r="BW135" s="16">
        <v>0</v>
      </c>
      <c r="BX135" s="16">
        <v>0</v>
      </c>
      <c r="BY135" s="16">
        <v>0</v>
      </c>
      <c r="BZ135" s="16">
        <v>0</v>
      </c>
      <c r="CA135" s="16">
        <v>0</v>
      </c>
      <c r="CB135" s="16">
        <v>0</v>
      </c>
      <c r="CC135" s="16">
        <v>0</v>
      </c>
      <c r="CD135" s="16">
        <v>0</v>
      </c>
      <c r="CE135" s="16">
        <v>0</v>
      </c>
      <c r="CF135" s="16">
        <v>0</v>
      </c>
      <c r="CG135" s="16">
        <v>0</v>
      </c>
    </row>
    <row r="136" spans="1:85">
      <c r="A136" s="14">
        <v>135</v>
      </c>
      <c r="B136" t="s">
        <v>92</v>
      </c>
      <c r="C136" t="s">
        <v>97</v>
      </c>
      <c r="D136" t="s">
        <v>119</v>
      </c>
      <c r="E136" t="s">
        <v>32</v>
      </c>
      <c r="F136" s="14" t="s">
        <v>204</v>
      </c>
      <c r="G136" s="14">
        <v>0</v>
      </c>
      <c r="H136" s="14">
        <v>0</v>
      </c>
      <c r="I136" s="14">
        <v>1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1</v>
      </c>
      <c r="U136" s="14">
        <v>0</v>
      </c>
      <c r="V136" s="16">
        <v>0</v>
      </c>
      <c r="W136" s="14">
        <v>0</v>
      </c>
      <c r="X136" s="14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  <c r="AK136" s="16">
        <v>0</v>
      </c>
      <c r="AL136" s="16">
        <v>0</v>
      </c>
      <c r="AM136" s="16">
        <v>0</v>
      </c>
      <c r="AN136" s="16">
        <v>0</v>
      </c>
      <c r="AO136" s="14">
        <v>0</v>
      </c>
      <c r="AP136" s="16">
        <v>0</v>
      </c>
      <c r="AQ136" s="16">
        <v>0</v>
      </c>
      <c r="AR136" s="16">
        <v>0</v>
      </c>
      <c r="AS136" s="16">
        <v>0</v>
      </c>
      <c r="AT136" s="16">
        <v>0</v>
      </c>
      <c r="AU136" s="16">
        <v>0</v>
      </c>
      <c r="AV136" s="16">
        <v>0</v>
      </c>
      <c r="AW136" s="16">
        <v>0</v>
      </c>
      <c r="AX136" s="16">
        <v>0</v>
      </c>
      <c r="AY136" s="16">
        <v>0</v>
      </c>
      <c r="AZ136" s="16">
        <v>0</v>
      </c>
      <c r="BA136" s="16">
        <v>0</v>
      </c>
      <c r="BB136" s="16">
        <v>1</v>
      </c>
      <c r="BC136" s="16">
        <v>0</v>
      </c>
      <c r="BD136" s="16">
        <v>0</v>
      </c>
      <c r="BE136" s="16">
        <v>0</v>
      </c>
      <c r="BF136" s="16">
        <v>0</v>
      </c>
      <c r="BG136" s="16">
        <v>0</v>
      </c>
      <c r="BH136" s="16">
        <v>0</v>
      </c>
      <c r="BI136" s="16">
        <v>0</v>
      </c>
      <c r="BJ136" s="16">
        <v>0</v>
      </c>
      <c r="BK136" s="16">
        <v>0</v>
      </c>
      <c r="BL136" s="16">
        <v>0</v>
      </c>
      <c r="BM136" s="16">
        <v>0</v>
      </c>
      <c r="BN136" s="16">
        <v>0</v>
      </c>
      <c r="BO136" s="16">
        <v>0</v>
      </c>
      <c r="BP136" s="16">
        <v>0</v>
      </c>
      <c r="BQ136" s="16">
        <v>0</v>
      </c>
      <c r="BR136" s="16">
        <v>0</v>
      </c>
      <c r="BS136" s="16">
        <v>0</v>
      </c>
      <c r="BT136" s="16">
        <v>0</v>
      </c>
      <c r="BU136" s="16">
        <v>0</v>
      </c>
      <c r="BV136" s="16">
        <v>0</v>
      </c>
      <c r="BW136" s="16">
        <v>0</v>
      </c>
      <c r="BX136" s="16">
        <v>0</v>
      </c>
      <c r="BY136" s="16">
        <v>0</v>
      </c>
      <c r="BZ136" s="16">
        <v>0</v>
      </c>
      <c r="CA136" s="16">
        <v>0</v>
      </c>
      <c r="CB136" s="16">
        <v>0</v>
      </c>
      <c r="CC136" s="16">
        <v>0</v>
      </c>
      <c r="CD136" s="16">
        <v>0</v>
      </c>
      <c r="CE136" s="16">
        <v>0</v>
      </c>
      <c r="CF136" s="16">
        <v>0</v>
      </c>
      <c r="CG136" s="16">
        <v>0</v>
      </c>
    </row>
    <row r="137" spans="1:85">
      <c r="A137" s="14">
        <v>136</v>
      </c>
      <c r="B137" t="s">
        <v>92</v>
      </c>
      <c r="C137" t="s">
        <v>97</v>
      </c>
      <c r="D137" t="s">
        <v>52</v>
      </c>
      <c r="E137" t="s">
        <v>32</v>
      </c>
      <c r="F137" s="14" t="s">
        <v>204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14">
        <v>0</v>
      </c>
      <c r="U137" s="14">
        <v>0</v>
      </c>
      <c r="V137" s="16">
        <v>0</v>
      </c>
      <c r="W137" s="14">
        <v>0</v>
      </c>
      <c r="X137" s="14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  <c r="AK137" s="16">
        <v>0</v>
      </c>
      <c r="AL137" s="16">
        <v>0</v>
      </c>
      <c r="AM137" s="16">
        <v>0</v>
      </c>
      <c r="AN137" s="16">
        <v>0</v>
      </c>
      <c r="AO137" s="14">
        <v>0</v>
      </c>
      <c r="AP137" s="16">
        <v>0</v>
      </c>
      <c r="AQ137" s="16">
        <v>0</v>
      </c>
      <c r="AR137" s="16">
        <v>0</v>
      </c>
      <c r="AS137" s="16">
        <v>0</v>
      </c>
      <c r="AT137" s="16">
        <v>0</v>
      </c>
      <c r="AU137" s="16">
        <v>0</v>
      </c>
      <c r="AV137" s="16">
        <v>0</v>
      </c>
      <c r="AW137" s="16">
        <v>0</v>
      </c>
      <c r="AX137" s="16">
        <v>0</v>
      </c>
      <c r="AY137" s="16">
        <v>0</v>
      </c>
      <c r="AZ137" s="16">
        <v>0</v>
      </c>
      <c r="BA137" s="16">
        <v>0</v>
      </c>
      <c r="BB137" s="16">
        <v>0</v>
      </c>
      <c r="BC137" s="16">
        <v>0</v>
      </c>
      <c r="BD137" s="16">
        <v>0</v>
      </c>
      <c r="BE137" s="16">
        <v>0</v>
      </c>
      <c r="BF137" s="16">
        <v>0</v>
      </c>
      <c r="BG137" s="16">
        <v>0</v>
      </c>
      <c r="BH137" s="16">
        <v>0</v>
      </c>
      <c r="BI137" s="16">
        <v>0</v>
      </c>
      <c r="BJ137" s="16">
        <v>0</v>
      </c>
      <c r="BK137" s="16">
        <v>0</v>
      </c>
      <c r="BL137" s="16">
        <v>0</v>
      </c>
      <c r="BM137" s="16">
        <v>0</v>
      </c>
      <c r="BN137" s="16">
        <v>0</v>
      </c>
      <c r="BO137" s="16">
        <v>0</v>
      </c>
      <c r="BP137" s="16">
        <v>0</v>
      </c>
      <c r="BQ137" s="16">
        <v>0</v>
      </c>
      <c r="BR137" s="16">
        <v>0</v>
      </c>
      <c r="BS137" s="16">
        <v>0</v>
      </c>
      <c r="BT137" s="16">
        <v>0</v>
      </c>
      <c r="BU137" s="16">
        <v>0</v>
      </c>
      <c r="BV137" s="16">
        <v>0</v>
      </c>
      <c r="BW137" s="16">
        <v>0</v>
      </c>
      <c r="BX137" s="16">
        <v>0</v>
      </c>
      <c r="BY137" s="16">
        <v>0</v>
      </c>
      <c r="BZ137" s="16">
        <v>0</v>
      </c>
      <c r="CA137" s="16">
        <v>0</v>
      </c>
      <c r="CB137" s="16">
        <v>0</v>
      </c>
      <c r="CC137" s="16">
        <v>0</v>
      </c>
      <c r="CD137" s="16">
        <v>0</v>
      </c>
      <c r="CE137" s="16">
        <v>0</v>
      </c>
      <c r="CF137" s="16">
        <v>0</v>
      </c>
      <c r="CG137" s="16">
        <v>0</v>
      </c>
    </row>
    <row r="138" spans="1:85">
      <c r="A138" s="14">
        <v>137</v>
      </c>
      <c r="B138" t="s">
        <v>92</v>
      </c>
      <c r="C138" t="s">
        <v>93</v>
      </c>
      <c r="D138" t="s">
        <v>109</v>
      </c>
      <c r="E138" t="s">
        <v>32</v>
      </c>
      <c r="F138" s="2" t="s">
        <v>202</v>
      </c>
      <c r="G138" s="14">
        <v>0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4">
        <v>0</v>
      </c>
      <c r="T138" s="14">
        <v>0</v>
      </c>
      <c r="U138" s="14">
        <v>0</v>
      </c>
      <c r="V138" s="16">
        <v>0</v>
      </c>
      <c r="W138" s="14">
        <v>0</v>
      </c>
      <c r="X138" s="14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6">
        <v>0</v>
      </c>
      <c r="AM138" s="16">
        <v>0</v>
      </c>
      <c r="AN138" s="16">
        <v>0</v>
      </c>
      <c r="AO138" s="14">
        <v>0</v>
      </c>
      <c r="AP138" s="16">
        <v>0</v>
      </c>
      <c r="AQ138" s="16">
        <v>0</v>
      </c>
      <c r="AR138" s="16">
        <v>0</v>
      </c>
      <c r="AS138" s="16">
        <v>0</v>
      </c>
      <c r="AT138" s="16">
        <v>0</v>
      </c>
      <c r="AU138" s="16">
        <v>0</v>
      </c>
      <c r="AV138" s="16">
        <v>0</v>
      </c>
      <c r="AW138" s="16">
        <v>0</v>
      </c>
      <c r="AX138" s="16">
        <v>0</v>
      </c>
      <c r="AY138" s="16">
        <v>0</v>
      </c>
      <c r="AZ138" s="16">
        <v>0</v>
      </c>
      <c r="BA138" s="16">
        <v>0</v>
      </c>
      <c r="BB138" s="16">
        <v>0</v>
      </c>
      <c r="BC138" s="16">
        <v>0</v>
      </c>
      <c r="BD138" s="16">
        <v>0</v>
      </c>
      <c r="BE138" s="16">
        <v>0</v>
      </c>
      <c r="BF138" s="16">
        <v>0</v>
      </c>
      <c r="BG138" s="16">
        <v>0</v>
      </c>
      <c r="BH138" s="16">
        <v>0</v>
      </c>
      <c r="BI138" s="16">
        <v>0</v>
      </c>
      <c r="BJ138" s="16">
        <v>0</v>
      </c>
      <c r="BK138" s="16">
        <v>0</v>
      </c>
      <c r="BL138" s="16">
        <v>0</v>
      </c>
      <c r="BM138" s="16">
        <v>0</v>
      </c>
      <c r="BN138" s="16">
        <v>0</v>
      </c>
      <c r="BO138" s="16">
        <v>0</v>
      </c>
      <c r="BP138" s="16">
        <v>0</v>
      </c>
      <c r="BQ138" s="16">
        <v>0</v>
      </c>
      <c r="BR138" s="16">
        <v>0</v>
      </c>
      <c r="BS138" s="16">
        <v>0</v>
      </c>
      <c r="BT138" s="16">
        <v>0</v>
      </c>
      <c r="BU138" s="16">
        <v>0</v>
      </c>
      <c r="BV138" s="16">
        <v>0</v>
      </c>
      <c r="BW138" s="16">
        <v>0</v>
      </c>
      <c r="BX138" s="16">
        <v>0</v>
      </c>
      <c r="BY138" s="16">
        <v>0</v>
      </c>
      <c r="BZ138" s="16">
        <v>0</v>
      </c>
      <c r="CA138" s="16">
        <v>0</v>
      </c>
      <c r="CB138" s="16">
        <v>0</v>
      </c>
      <c r="CC138" s="16">
        <v>0</v>
      </c>
      <c r="CD138" s="16">
        <v>0</v>
      </c>
      <c r="CE138" s="16">
        <v>0</v>
      </c>
      <c r="CF138" s="16">
        <v>0</v>
      </c>
      <c r="CG138" s="16">
        <v>0</v>
      </c>
    </row>
    <row r="139" spans="1:85">
      <c r="A139" s="14">
        <v>138</v>
      </c>
      <c r="B139" t="s">
        <v>92</v>
      </c>
      <c r="C139" t="s">
        <v>97</v>
      </c>
      <c r="D139" t="s">
        <v>119</v>
      </c>
      <c r="E139" s="14" t="s">
        <v>32</v>
      </c>
      <c r="F139" s="2" t="s">
        <v>202</v>
      </c>
      <c r="G139" s="14">
        <v>0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14">
        <v>0</v>
      </c>
      <c r="S139" s="14">
        <v>0</v>
      </c>
      <c r="T139" s="14">
        <v>0</v>
      </c>
      <c r="U139" s="14">
        <v>0</v>
      </c>
      <c r="V139" s="16">
        <v>0</v>
      </c>
      <c r="W139" s="14">
        <v>0</v>
      </c>
      <c r="X139" s="14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  <c r="AK139" s="16">
        <v>0</v>
      </c>
      <c r="AL139" s="16">
        <v>0</v>
      </c>
      <c r="AM139" s="16">
        <v>0</v>
      </c>
      <c r="AN139" s="16">
        <v>0</v>
      </c>
      <c r="AO139" s="14">
        <v>0</v>
      </c>
      <c r="AP139" s="16">
        <v>0</v>
      </c>
      <c r="AQ139" s="16">
        <v>0</v>
      </c>
      <c r="AR139" s="16">
        <v>0</v>
      </c>
      <c r="AS139" s="16">
        <v>0</v>
      </c>
      <c r="AT139" s="16">
        <v>0</v>
      </c>
      <c r="AU139" s="16">
        <v>0</v>
      </c>
      <c r="AV139" s="16">
        <v>0</v>
      </c>
      <c r="AW139" s="16">
        <v>0</v>
      </c>
      <c r="AX139" s="16">
        <v>0</v>
      </c>
      <c r="AY139" s="16">
        <v>0</v>
      </c>
      <c r="AZ139" s="16">
        <v>0</v>
      </c>
      <c r="BA139" s="16">
        <v>0</v>
      </c>
      <c r="BB139" s="16">
        <v>0</v>
      </c>
      <c r="BC139" s="16">
        <v>0</v>
      </c>
      <c r="BD139" s="16">
        <v>0</v>
      </c>
      <c r="BE139" s="16">
        <v>0</v>
      </c>
      <c r="BF139" s="16">
        <v>0</v>
      </c>
      <c r="BG139" s="16">
        <v>0</v>
      </c>
      <c r="BH139" s="16">
        <v>0</v>
      </c>
      <c r="BI139" s="16">
        <v>0</v>
      </c>
      <c r="BJ139" s="16">
        <v>0</v>
      </c>
      <c r="BK139" s="16">
        <v>0</v>
      </c>
      <c r="BL139" s="16">
        <v>0</v>
      </c>
      <c r="BM139" s="16">
        <v>0</v>
      </c>
      <c r="BN139" s="16">
        <v>0</v>
      </c>
      <c r="BO139" s="16">
        <v>0</v>
      </c>
      <c r="BP139" s="16">
        <v>0</v>
      </c>
      <c r="BQ139" s="16">
        <v>0</v>
      </c>
      <c r="BR139" s="16">
        <v>0</v>
      </c>
      <c r="BS139" s="16">
        <v>0</v>
      </c>
      <c r="BT139" s="16">
        <v>0</v>
      </c>
      <c r="BU139" s="16">
        <v>0</v>
      </c>
      <c r="BV139" s="16">
        <v>0</v>
      </c>
      <c r="BW139" s="16">
        <v>0</v>
      </c>
      <c r="BX139" s="16">
        <v>0</v>
      </c>
      <c r="BY139" s="16">
        <v>0</v>
      </c>
      <c r="BZ139" s="16">
        <v>0</v>
      </c>
      <c r="CA139" s="16">
        <v>0</v>
      </c>
      <c r="CB139" s="16">
        <v>0</v>
      </c>
      <c r="CC139" s="16">
        <v>0</v>
      </c>
      <c r="CD139" s="16">
        <v>0</v>
      </c>
      <c r="CE139" s="16">
        <v>0</v>
      </c>
      <c r="CF139" s="16">
        <v>0</v>
      </c>
      <c r="CG139" s="16">
        <v>0</v>
      </c>
    </row>
    <row r="140" spans="1:85">
      <c r="A140" s="14">
        <v>139</v>
      </c>
      <c r="B140" t="s">
        <v>92</v>
      </c>
      <c r="C140" t="s">
        <v>99</v>
      </c>
      <c r="D140" t="s">
        <v>119</v>
      </c>
      <c r="E140" t="s">
        <v>32</v>
      </c>
      <c r="F140" s="14" t="s">
        <v>204</v>
      </c>
      <c r="G140" s="14">
        <v>0</v>
      </c>
      <c r="H140" s="14">
        <v>0</v>
      </c>
      <c r="I140" s="14">
        <v>1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1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6">
        <v>0</v>
      </c>
      <c r="W140" s="14">
        <v>0</v>
      </c>
      <c r="X140" s="14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  <c r="AK140" s="16">
        <v>0</v>
      </c>
      <c r="AL140" s="16">
        <v>0</v>
      </c>
      <c r="AM140" s="16">
        <v>0</v>
      </c>
      <c r="AN140" s="16">
        <v>0</v>
      </c>
      <c r="AO140" s="14">
        <v>0</v>
      </c>
      <c r="AP140" s="16">
        <v>0</v>
      </c>
      <c r="AQ140" s="16">
        <v>0</v>
      </c>
      <c r="AR140" s="16">
        <v>0</v>
      </c>
      <c r="AS140" s="16">
        <v>0</v>
      </c>
      <c r="AT140" s="16">
        <v>0</v>
      </c>
      <c r="AU140" s="16">
        <v>0</v>
      </c>
      <c r="AV140" s="16">
        <v>0</v>
      </c>
      <c r="AW140" s="16">
        <v>0</v>
      </c>
      <c r="AX140" s="16">
        <v>0</v>
      </c>
      <c r="AY140" s="16">
        <v>0</v>
      </c>
      <c r="AZ140" s="16">
        <v>0</v>
      </c>
      <c r="BA140" s="16">
        <v>0</v>
      </c>
      <c r="BB140" s="16">
        <v>1</v>
      </c>
      <c r="BC140" s="16">
        <v>0</v>
      </c>
      <c r="BD140" s="16">
        <v>0</v>
      </c>
      <c r="BE140" s="16">
        <v>0</v>
      </c>
      <c r="BF140" s="16">
        <v>0</v>
      </c>
      <c r="BG140" s="16">
        <v>0</v>
      </c>
      <c r="BH140" s="16">
        <v>0</v>
      </c>
      <c r="BI140" s="16">
        <v>0</v>
      </c>
      <c r="BJ140" s="16">
        <v>0</v>
      </c>
      <c r="BK140" s="16">
        <v>0</v>
      </c>
      <c r="BL140" s="16">
        <v>0</v>
      </c>
      <c r="BM140" s="16">
        <v>0</v>
      </c>
      <c r="BN140" s="16">
        <v>0</v>
      </c>
      <c r="BO140" s="16">
        <v>0</v>
      </c>
      <c r="BP140" s="16">
        <v>0</v>
      </c>
      <c r="BQ140" s="16">
        <v>0</v>
      </c>
      <c r="BR140" s="16">
        <v>0</v>
      </c>
      <c r="BS140" s="16">
        <v>0</v>
      </c>
      <c r="BT140" s="16">
        <v>0</v>
      </c>
      <c r="BU140" s="16">
        <v>0</v>
      </c>
      <c r="BV140" s="16">
        <v>0</v>
      </c>
      <c r="BW140" s="16">
        <v>0</v>
      </c>
      <c r="BX140" s="16">
        <v>0</v>
      </c>
      <c r="BY140" s="16">
        <v>0</v>
      </c>
      <c r="BZ140" s="16">
        <v>0</v>
      </c>
      <c r="CA140" s="16">
        <v>0</v>
      </c>
      <c r="CB140" s="16">
        <v>0</v>
      </c>
      <c r="CC140" s="16">
        <v>0</v>
      </c>
      <c r="CD140" s="16">
        <v>0</v>
      </c>
      <c r="CE140" s="16">
        <v>0</v>
      </c>
      <c r="CF140" s="16">
        <v>0</v>
      </c>
      <c r="CG140" s="16">
        <v>0</v>
      </c>
    </row>
    <row r="141" spans="1:85">
      <c r="A141" s="14">
        <v>140</v>
      </c>
      <c r="B141" t="s">
        <v>92</v>
      </c>
      <c r="C141" t="s">
        <v>97</v>
      </c>
      <c r="D141" t="s">
        <v>21</v>
      </c>
      <c r="E141" t="s">
        <v>32</v>
      </c>
      <c r="F141" s="2" t="s">
        <v>202</v>
      </c>
      <c r="G141" s="14">
        <v>0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4">
        <v>0</v>
      </c>
      <c r="T141" s="14">
        <v>0</v>
      </c>
      <c r="U141" s="14">
        <v>0</v>
      </c>
      <c r="V141" s="16">
        <v>0</v>
      </c>
      <c r="W141" s="14">
        <v>0</v>
      </c>
      <c r="X141" s="14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  <c r="AK141" s="16">
        <v>0</v>
      </c>
      <c r="AL141" s="16">
        <v>0</v>
      </c>
      <c r="AM141" s="16">
        <v>0</v>
      </c>
      <c r="AN141" s="16">
        <v>0</v>
      </c>
      <c r="AO141" s="14">
        <v>0</v>
      </c>
      <c r="AP141" s="16">
        <v>0</v>
      </c>
      <c r="AQ141" s="16">
        <v>0</v>
      </c>
      <c r="AR141" s="16">
        <v>0</v>
      </c>
      <c r="AS141" s="16">
        <v>0</v>
      </c>
      <c r="AT141" s="16">
        <v>0</v>
      </c>
      <c r="AU141" s="16">
        <v>0</v>
      </c>
      <c r="AV141" s="16">
        <v>0</v>
      </c>
      <c r="AW141" s="16">
        <v>0</v>
      </c>
      <c r="AX141" s="16">
        <v>0</v>
      </c>
      <c r="AY141" s="16">
        <v>0</v>
      </c>
      <c r="AZ141" s="16">
        <v>0</v>
      </c>
      <c r="BA141" s="16">
        <v>0</v>
      </c>
      <c r="BB141" s="16">
        <v>0</v>
      </c>
      <c r="BC141" s="16">
        <v>0</v>
      </c>
      <c r="BD141" s="16">
        <v>0</v>
      </c>
      <c r="BE141" s="16">
        <v>0</v>
      </c>
      <c r="BF141" s="16">
        <v>0</v>
      </c>
      <c r="BG141" s="16">
        <v>0</v>
      </c>
      <c r="BH141" s="16">
        <v>0</v>
      </c>
      <c r="BI141" s="16">
        <v>0</v>
      </c>
      <c r="BJ141" s="16">
        <v>0</v>
      </c>
      <c r="BK141" s="16">
        <v>0</v>
      </c>
      <c r="BL141" s="16">
        <v>0</v>
      </c>
      <c r="BM141" s="16">
        <v>0</v>
      </c>
      <c r="BN141" s="16">
        <v>0</v>
      </c>
      <c r="BO141" s="16">
        <v>0</v>
      </c>
      <c r="BP141" s="16">
        <v>0</v>
      </c>
      <c r="BQ141" s="16">
        <v>0</v>
      </c>
      <c r="BR141" s="16">
        <v>0</v>
      </c>
      <c r="BS141" s="16">
        <v>0</v>
      </c>
      <c r="BT141" s="16">
        <v>0</v>
      </c>
      <c r="BU141" s="16">
        <v>0</v>
      </c>
      <c r="BV141" s="16">
        <v>0</v>
      </c>
      <c r="BW141" s="16">
        <v>0</v>
      </c>
      <c r="BX141" s="16">
        <v>0</v>
      </c>
      <c r="BY141" s="16">
        <v>0</v>
      </c>
      <c r="BZ141" s="16">
        <v>0</v>
      </c>
      <c r="CA141" s="16">
        <v>0</v>
      </c>
      <c r="CB141" s="16">
        <v>0</v>
      </c>
      <c r="CC141" s="16">
        <v>0</v>
      </c>
      <c r="CD141" s="16">
        <v>0</v>
      </c>
      <c r="CE141" s="16">
        <v>0</v>
      </c>
      <c r="CF141" s="16">
        <v>0</v>
      </c>
      <c r="CG141" s="16">
        <v>0</v>
      </c>
    </row>
    <row r="142" spans="1:85">
      <c r="A142" s="14">
        <v>141</v>
      </c>
      <c r="B142" t="s">
        <v>92</v>
      </c>
      <c r="C142" t="s">
        <v>93</v>
      </c>
      <c r="D142" t="s">
        <v>21</v>
      </c>
      <c r="E142" t="s">
        <v>32</v>
      </c>
      <c r="F142" s="2" t="s">
        <v>202</v>
      </c>
      <c r="G142" s="14">
        <v>0</v>
      </c>
      <c r="H142" s="14">
        <v>0</v>
      </c>
      <c r="I142" s="14">
        <v>1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14">
        <v>0</v>
      </c>
      <c r="U142" s="14">
        <v>0</v>
      </c>
      <c r="V142" s="16">
        <v>0</v>
      </c>
      <c r="W142" s="14">
        <v>0</v>
      </c>
      <c r="X142" s="14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1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  <c r="AK142" s="16">
        <v>0</v>
      </c>
      <c r="AL142" s="16">
        <v>0</v>
      </c>
      <c r="AM142" s="16">
        <v>0</v>
      </c>
      <c r="AN142" s="16">
        <v>0</v>
      </c>
      <c r="AO142" s="14">
        <v>0</v>
      </c>
      <c r="AP142" s="16">
        <v>0</v>
      </c>
      <c r="AQ142" s="16">
        <v>0</v>
      </c>
      <c r="AR142" s="16">
        <v>0</v>
      </c>
      <c r="AS142" s="16">
        <v>0</v>
      </c>
      <c r="AT142" s="16">
        <v>0</v>
      </c>
      <c r="AU142" s="16">
        <v>0</v>
      </c>
      <c r="AV142" s="16">
        <v>0</v>
      </c>
      <c r="AW142" s="16">
        <v>0</v>
      </c>
      <c r="AX142" s="16">
        <v>0</v>
      </c>
      <c r="AY142" s="16">
        <v>0</v>
      </c>
      <c r="AZ142" s="16">
        <v>0</v>
      </c>
      <c r="BA142" s="16">
        <v>0</v>
      </c>
      <c r="BB142" s="16">
        <v>0</v>
      </c>
      <c r="BC142" s="16">
        <v>0</v>
      </c>
      <c r="BD142" s="16">
        <v>0</v>
      </c>
      <c r="BE142" s="16">
        <v>0</v>
      </c>
      <c r="BF142" s="16">
        <v>0</v>
      </c>
      <c r="BG142" s="16">
        <v>0</v>
      </c>
      <c r="BH142" s="16">
        <v>0</v>
      </c>
      <c r="BI142" s="16">
        <v>0</v>
      </c>
      <c r="BJ142" s="16">
        <v>0</v>
      </c>
      <c r="BK142" s="16">
        <v>0</v>
      </c>
      <c r="BL142" s="16">
        <v>0</v>
      </c>
      <c r="BM142" s="16">
        <v>0</v>
      </c>
      <c r="BN142" s="16">
        <v>0</v>
      </c>
      <c r="BO142" s="16">
        <v>0</v>
      </c>
      <c r="BP142" s="16">
        <v>0</v>
      </c>
      <c r="BQ142" s="16">
        <v>0</v>
      </c>
      <c r="BR142" s="16">
        <v>0</v>
      </c>
      <c r="BS142" s="16">
        <v>0</v>
      </c>
      <c r="BT142" s="16">
        <v>0</v>
      </c>
      <c r="BU142" s="16">
        <v>0</v>
      </c>
      <c r="BV142" s="16">
        <v>0</v>
      </c>
      <c r="BW142" s="16">
        <v>0</v>
      </c>
      <c r="BX142" s="16">
        <v>0</v>
      </c>
      <c r="BY142" s="16">
        <v>0</v>
      </c>
      <c r="BZ142" s="16">
        <v>0</v>
      </c>
      <c r="CA142" s="16">
        <v>0</v>
      </c>
      <c r="CB142" s="16">
        <v>0</v>
      </c>
      <c r="CC142" s="16">
        <v>0</v>
      </c>
      <c r="CD142" s="16">
        <v>0</v>
      </c>
      <c r="CE142" s="16">
        <v>0</v>
      </c>
      <c r="CF142" s="16">
        <v>0</v>
      </c>
      <c r="CG142" s="16">
        <v>0</v>
      </c>
    </row>
    <row r="143" spans="1:85">
      <c r="A143" s="14">
        <v>142</v>
      </c>
      <c r="B143" t="s">
        <v>92</v>
      </c>
      <c r="C143" t="s">
        <v>112</v>
      </c>
      <c r="D143" t="s">
        <v>21</v>
      </c>
      <c r="E143" t="s">
        <v>32</v>
      </c>
      <c r="F143" t="s">
        <v>97</v>
      </c>
      <c r="G143" s="14">
        <v>0</v>
      </c>
      <c r="H143" s="14">
        <v>0</v>
      </c>
      <c r="I143" s="14">
        <v>1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14">
        <v>0</v>
      </c>
      <c r="S143" s="14">
        <v>0</v>
      </c>
      <c r="T143" s="14">
        <v>0</v>
      </c>
      <c r="U143" s="14">
        <v>0</v>
      </c>
      <c r="V143" s="16">
        <v>0</v>
      </c>
      <c r="W143" s="14">
        <v>0</v>
      </c>
      <c r="X143" s="14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  <c r="AK143" s="16">
        <v>0</v>
      </c>
      <c r="AL143" s="16">
        <v>0</v>
      </c>
      <c r="AM143" s="16">
        <v>0</v>
      </c>
      <c r="AN143" s="16">
        <v>0</v>
      </c>
      <c r="AO143" s="14">
        <v>0</v>
      </c>
      <c r="AP143" s="16">
        <v>0</v>
      </c>
      <c r="AQ143" s="16">
        <v>0</v>
      </c>
      <c r="AR143" s="16">
        <v>0</v>
      </c>
      <c r="AS143" s="16">
        <v>0</v>
      </c>
      <c r="AT143" s="16">
        <v>0</v>
      </c>
      <c r="AU143" s="16">
        <v>0</v>
      </c>
      <c r="AV143" s="16">
        <v>0</v>
      </c>
      <c r="AW143" s="16">
        <v>0</v>
      </c>
      <c r="AX143" s="16">
        <v>0</v>
      </c>
      <c r="AY143" s="16">
        <v>0</v>
      </c>
      <c r="AZ143" s="16">
        <v>0</v>
      </c>
      <c r="BA143" s="16">
        <v>0</v>
      </c>
      <c r="BB143" s="16">
        <v>0</v>
      </c>
      <c r="BC143" s="16">
        <v>0</v>
      </c>
      <c r="BD143" s="16">
        <v>0</v>
      </c>
      <c r="BE143" s="16">
        <v>0</v>
      </c>
      <c r="BF143" s="16">
        <v>0</v>
      </c>
      <c r="BG143" s="16">
        <v>0</v>
      </c>
      <c r="BH143" s="16">
        <v>0</v>
      </c>
      <c r="BI143" s="16">
        <v>0</v>
      </c>
      <c r="BJ143" s="16">
        <v>0</v>
      </c>
      <c r="BK143" s="16">
        <v>0</v>
      </c>
      <c r="BL143" s="16">
        <v>0</v>
      </c>
      <c r="BM143" s="16">
        <v>0</v>
      </c>
      <c r="BN143" s="16">
        <v>0</v>
      </c>
      <c r="BO143" s="16">
        <v>0</v>
      </c>
      <c r="BP143" s="16">
        <v>0</v>
      </c>
      <c r="BQ143" s="16">
        <v>0</v>
      </c>
      <c r="BR143" s="16">
        <v>0</v>
      </c>
      <c r="BS143" s="16">
        <v>0</v>
      </c>
      <c r="BT143" s="16">
        <v>0</v>
      </c>
      <c r="BU143" s="16">
        <v>0</v>
      </c>
      <c r="BV143" s="16">
        <v>0</v>
      </c>
      <c r="BW143" s="16">
        <v>0</v>
      </c>
      <c r="BX143" s="16">
        <v>0</v>
      </c>
      <c r="BY143" s="16">
        <v>0</v>
      </c>
      <c r="BZ143" s="16">
        <v>0</v>
      </c>
      <c r="CA143" s="16">
        <v>0</v>
      </c>
      <c r="CB143" s="16">
        <v>0</v>
      </c>
      <c r="CC143" s="16">
        <v>0</v>
      </c>
      <c r="CD143" s="16">
        <v>0</v>
      </c>
      <c r="CE143" s="16">
        <v>0</v>
      </c>
      <c r="CF143" s="16">
        <v>0</v>
      </c>
      <c r="CG143" s="16">
        <v>0</v>
      </c>
    </row>
    <row r="144" spans="1:85">
      <c r="A144" s="14">
        <v>143</v>
      </c>
      <c r="B144" t="s">
        <v>92</v>
      </c>
      <c r="C144" t="s">
        <v>93</v>
      </c>
      <c r="D144" t="s">
        <v>21</v>
      </c>
      <c r="E144" t="s">
        <v>32</v>
      </c>
      <c r="F144" s="14" t="s">
        <v>204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14">
        <v>0</v>
      </c>
      <c r="U144" s="14">
        <v>0</v>
      </c>
      <c r="V144" s="16">
        <v>0</v>
      </c>
      <c r="W144" s="14">
        <v>0</v>
      </c>
      <c r="X144" s="14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  <c r="AK144" s="16">
        <v>0</v>
      </c>
      <c r="AL144" s="16">
        <v>0</v>
      </c>
      <c r="AM144" s="16">
        <v>0</v>
      </c>
      <c r="AN144" s="16">
        <v>0</v>
      </c>
      <c r="AO144" s="14">
        <v>0</v>
      </c>
      <c r="AP144" s="16">
        <v>0</v>
      </c>
      <c r="AQ144" s="16">
        <v>0</v>
      </c>
      <c r="AR144" s="16">
        <v>0</v>
      </c>
      <c r="AS144" s="16">
        <v>0</v>
      </c>
      <c r="AT144" s="16">
        <v>0</v>
      </c>
      <c r="AU144" s="16">
        <v>0</v>
      </c>
      <c r="AV144" s="16">
        <v>0</v>
      </c>
      <c r="AW144" s="16">
        <v>0</v>
      </c>
      <c r="AX144" s="16">
        <v>0</v>
      </c>
      <c r="AY144" s="16">
        <v>0</v>
      </c>
      <c r="AZ144" s="16">
        <v>0</v>
      </c>
      <c r="BA144" s="16">
        <v>0</v>
      </c>
      <c r="BB144" s="16">
        <v>0</v>
      </c>
      <c r="BC144" s="16">
        <v>0</v>
      </c>
      <c r="BD144" s="16">
        <v>0</v>
      </c>
      <c r="BE144" s="16">
        <v>0</v>
      </c>
      <c r="BF144" s="16">
        <v>0</v>
      </c>
      <c r="BG144" s="16">
        <v>0</v>
      </c>
      <c r="BH144" s="16">
        <v>0</v>
      </c>
      <c r="BI144" s="16">
        <v>0</v>
      </c>
      <c r="BJ144" s="16">
        <v>0</v>
      </c>
      <c r="BK144" s="16">
        <v>0</v>
      </c>
      <c r="BL144" s="16">
        <v>0</v>
      </c>
      <c r="BM144" s="16">
        <v>0</v>
      </c>
      <c r="BN144" s="16">
        <v>0</v>
      </c>
      <c r="BO144" s="16">
        <v>0</v>
      </c>
      <c r="BP144" s="16">
        <v>0</v>
      </c>
      <c r="BQ144" s="16">
        <v>0</v>
      </c>
      <c r="BR144" s="16">
        <v>0</v>
      </c>
      <c r="BS144" s="16">
        <v>0</v>
      </c>
      <c r="BT144" s="16">
        <v>0</v>
      </c>
      <c r="BU144" s="16">
        <v>0</v>
      </c>
      <c r="BV144" s="16">
        <v>0</v>
      </c>
      <c r="BW144" s="16">
        <v>0</v>
      </c>
      <c r="BX144" s="16">
        <v>0</v>
      </c>
      <c r="BY144" s="16">
        <v>0</v>
      </c>
      <c r="BZ144" s="16">
        <v>0</v>
      </c>
      <c r="CA144" s="16">
        <v>0</v>
      </c>
      <c r="CB144" s="16">
        <v>0</v>
      </c>
      <c r="CC144" s="16">
        <v>0</v>
      </c>
      <c r="CD144" s="16">
        <v>0</v>
      </c>
      <c r="CE144" s="16">
        <v>0</v>
      </c>
      <c r="CF144" s="16">
        <v>0</v>
      </c>
      <c r="CG144" s="16">
        <v>0</v>
      </c>
    </row>
    <row r="145" spans="1:85">
      <c r="A145" s="14">
        <v>144</v>
      </c>
      <c r="B145" t="s">
        <v>92</v>
      </c>
      <c r="C145" t="s">
        <v>97</v>
      </c>
      <c r="D145" t="s">
        <v>109</v>
      </c>
      <c r="E145" t="s">
        <v>32</v>
      </c>
      <c r="F145" s="14" t="s">
        <v>204</v>
      </c>
      <c r="G145" s="14">
        <v>0</v>
      </c>
      <c r="H145" s="14">
        <v>1</v>
      </c>
      <c r="I145" s="14">
        <v>1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4">
        <v>0</v>
      </c>
      <c r="T145" s="14">
        <v>0</v>
      </c>
      <c r="U145" s="14">
        <v>0</v>
      </c>
      <c r="V145" s="16">
        <v>0</v>
      </c>
      <c r="W145" s="14">
        <v>0</v>
      </c>
      <c r="X145" s="14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  <c r="AK145" s="16">
        <v>0</v>
      </c>
      <c r="AL145" s="16">
        <v>0</v>
      </c>
      <c r="AM145" s="16">
        <v>0</v>
      </c>
      <c r="AN145" s="16">
        <v>0</v>
      </c>
      <c r="AO145" s="14">
        <v>0</v>
      </c>
      <c r="AP145" s="16">
        <v>0</v>
      </c>
      <c r="AQ145" s="16">
        <v>0</v>
      </c>
      <c r="AR145" s="16">
        <v>0</v>
      </c>
      <c r="AS145" s="16">
        <v>0</v>
      </c>
      <c r="AT145" s="16">
        <v>0</v>
      </c>
      <c r="AU145" s="16">
        <v>0</v>
      </c>
      <c r="AV145" s="16">
        <v>0</v>
      </c>
      <c r="AW145" s="16">
        <v>0</v>
      </c>
      <c r="AX145" s="16">
        <v>0</v>
      </c>
      <c r="AY145" s="16">
        <v>0</v>
      </c>
      <c r="AZ145" s="16">
        <v>0</v>
      </c>
      <c r="BA145" s="16">
        <v>0</v>
      </c>
      <c r="BB145" s="16">
        <v>1</v>
      </c>
      <c r="BC145" s="16">
        <v>0</v>
      </c>
      <c r="BD145" s="16">
        <v>0</v>
      </c>
      <c r="BE145" s="16">
        <v>0</v>
      </c>
      <c r="BF145" s="16">
        <v>0</v>
      </c>
      <c r="BG145" s="16">
        <v>0</v>
      </c>
      <c r="BH145" s="16">
        <v>0</v>
      </c>
      <c r="BI145" s="16">
        <v>0</v>
      </c>
      <c r="BJ145" s="16">
        <v>0</v>
      </c>
      <c r="BK145" s="16">
        <v>0</v>
      </c>
      <c r="BL145" s="16">
        <v>0</v>
      </c>
      <c r="BM145" s="16">
        <v>0</v>
      </c>
      <c r="BN145" s="16">
        <v>0</v>
      </c>
      <c r="BO145" s="16">
        <v>0</v>
      </c>
      <c r="BP145" s="16">
        <v>0</v>
      </c>
      <c r="BQ145" s="16">
        <v>0</v>
      </c>
      <c r="BR145" s="16">
        <v>0</v>
      </c>
      <c r="BS145" s="16">
        <v>0</v>
      </c>
      <c r="BT145" s="16">
        <v>0</v>
      </c>
      <c r="BU145" s="16">
        <v>0</v>
      </c>
      <c r="BV145" s="16">
        <v>0</v>
      </c>
      <c r="BW145" s="16">
        <v>0</v>
      </c>
      <c r="BX145" s="16">
        <v>0</v>
      </c>
      <c r="BY145" s="16">
        <v>0</v>
      </c>
      <c r="BZ145" s="16">
        <v>0</v>
      </c>
      <c r="CA145" s="16">
        <v>0</v>
      </c>
      <c r="CB145" s="16">
        <v>0</v>
      </c>
      <c r="CC145" s="16">
        <v>0</v>
      </c>
      <c r="CD145" s="16">
        <v>0</v>
      </c>
      <c r="CE145" s="16">
        <v>0</v>
      </c>
      <c r="CF145" s="16">
        <v>0</v>
      </c>
      <c r="CG145" s="16">
        <v>0</v>
      </c>
    </row>
    <row r="146" spans="1:85">
      <c r="A146" s="14">
        <v>145</v>
      </c>
      <c r="B146" t="s">
        <v>92</v>
      </c>
      <c r="C146" t="s">
        <v>99</v>
      </c>
      <c r="D146" t="s">
        <v>119</v>
      </c>
      <c r="E146" t="s">
        <v>32</v>
      </c>
      <c r="F146" s="14" t="s">
        <v>204</v>
      </c>
      <c r="G146" s="14">
        <v>1</v>
      </c>
      <c r="H146" s="14">
        <v>0</v>
      </c>
      <c r="I146" s="14">
        <v>1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1</v>
      </c>
      <c r="U146" s="14">
        <v>0</v>
      </c>
      <c r="V146" s="16">
        <v>0</v>
      </c>
      <c r="W146" s="14">
        <v>0</v>
      </c>
      <c r="X146" s="14">
        <v>0</v>
      </c>
      <c r="Y146" s="16">
        <v>0</v>
      </c>
      <c r="Z146" s="16">
        <v>0</v>
      </c>
      <c r="AA146" s="16">
        <v>0</v>
      </c>
      <c r="AB146" s="16">
        <v>1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  <c r="AK146" s="16">
        <v>0</v>
      </c>
      <c r="AL146" s="16">
        <v>0</v>
      </c>
      <c r="AM146" s="16">
        <v>0</v>
      </c>
      <c r="AN146" s="16">
        <v>0</v>
      </c>
      <c r="AO146" s="14">
        <v>0</v>
      </c>
      <c r="AP146" s="16">
        <v>0</v>
      </c>
      <c r="AQ146" s="16">
        <v>0</v>
      </c>
      <c r="AR146" s="16">
        <v>0</v>
      </c>
      <c r="AS146" s="16">
        <v>0</v>
      </c>
      <c r="AT146" s="16">
        <v>0</v>
      </c>
      <c r="AU146" s="16">
        <v>0</v>
      </c>
      <c r="AV146" s="16">
        <v>0</v>
      </c>
      <c r="AW146" s="16">
        <v>0</v>
      </c>
      <c r="AX146" s="16">
        <v>0</v>
      </c>
      <c r="AY146" s="16">
        <v>0</v>
      </c>
      <c r="AZ146" s="16">
        <v>0</v>
      </c>
      <c r="BA146" s="16">
        <v>0</v>
      </c>
      <c r="BB146" s="16">
        <v>0</v>
      </c>
      <c r="BC146" s="16">
        <v>0</v>
      </c>
      <c r="BD146" s="16">
        <v>0</v>
      </c>
      <c r="BE146" s="16">
        <v>0</v>
      </c>
      <c r="BF146" s="16">
        <v>0</v>
      </c>
      <c r="BG146" s="16">
        <v>0</v>
      </c>
      <c r="BH146" s="16">
        <v>0</v>
      </c>
      <c r="BI146" s="16">
        <v>0</v>
      </c>
      <c r="BJ146" s="16">
        <v>0</v>
      </c>
      <c r="BK146" s="16">
        <v>0</v>
      </c>
      <c r="BL146" s="16">
        <v>0</v>
      </c>
      <c r="BM146" s="16">
        <v>0</v>
      </c>
      <c r="BN146" s="16">
        <v>0</v>
      </c>
      <c r="BO146" s="16">
        <v>0</v>
      </c>
      <c r="BP146" s="16">
        <v>0</v>
      </c>
      <c r="BQ146" s="16">
        <v>0</v>
      </c>
      <c r="BR146" s="16">
        <v>0</v>
      </c>
      <c r="BS146" s="16">
        <v>0</v>
      </c>
      <c r="BT146" s="16">
        <v>0</v>
      </c>
      <c r="BU146" s="16">
        <v>0</v>
      </c>
      <c r="BV146" s="16">
        <v>0</v>
      </c>
      <c r="BW146" s="16">
        <v>0</v>
      </c>
      <c r="BX146" s="16">
        <v>0</v>
      </c>
      <c r="BY146" s="16">
        <v>0</v>
      </c>
      <c r="BZ146" s="16">
        <v>0</v>
      </c>
      <c r="CA146" s="16">
        <v>0</v>
      </c>
      <c r="CB146" s="16">
        <v>0</v>
      </c>
      <c r="CC146" s="16">
        <v>0</v>
      </c>
      <c r="CD146" s="16">
        <v>0</v>
      </c>
      <c r="CE146" s="16">
        <v>0</v>
      </c>
      <c r="CF146" s="16">
        <v>0</v>
      </c>
      <c r="CG146" s="16">
        <v>0</v>
      </c>
    </row>
    <row r="147" spans="1:85">
      <c r="A147" s="14">
        <v>146</v>
      </c>
      <c r="B147" t="s">
        <v>92</v>
      </c>
      <c r="C147" t="s">
        <v>93</v>
      </c>
      <c r="D147" t="s">
        <v>109</v>
      </c>
      <c r="E147" t="s">
        <v>32</v>
      </c>
      <c r="F147" s="14" t="s">
        <v>204</v>
      </c>
      <c r="G147" s="14">
        <v>0</v>
      </c>
      <c r="H147" s="14">
        <v>0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14">
        <v>0</v>
      </c>
      <c r="U147" s="14">
        <v>0</v>
      </c>
      <c r="V147" s="16">
        <v>0</v>
      </c>
      <c r="W147" s="14">
        <v>0</v>
      </c>
      <c r="X147" s="14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  <c r="AK147" s="16">
        <v>0</v>
      </c>
      <c r="AL147" s="16">
        <v>0</v>
      </c>
      <c r="AM147" s="16">
        <v>0</v>
      </c>
      <c r="AN147" s="16">
        <v>0</v>
      </c>
      <c r="AO147" s="14">
        <v>0</v>
      </c>
      <c r="AP147" s="16">
        <v>0</v>
      </c>
      <c r="AQ147" s="16">
        <v>0</v>
      </c>
      <c r="AR147" s="16">
        <v>0</v>
      </c>
      <c r="AS147" s="16">
        <v>0</v>
      </c>
      <c r="AT147" s="16">
        <v>0</v>
      </c>
      <c r="AU147" s="16">
        <v>0</v>
      </c>
      <c r="AV147" s="16">
        <v>0</v>
      </c>
      <c r="AW147" s="16">
        <v>0</v>
      </c>
      <c r="AX147" s="16">
        <v>0</v>
      </c>
      <c r="AY147" s="16">
        <v>0</v>
      </c>
      <c r="AZ147" s="16">
        <v>0</v>
      </c>
      <c r="BA147" s="16">
        <v>0</v>
      </c>
      <c r="BB147" s="16">
        <v>1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0</v>
      </c>
      <c r="BI147" s="16">
        <v>0</v>
      </c>
      <c r="BJ147" s="16">
        <v>0</v>
      </c>
      <c r="BK147" s="16">
        <v>0</v>
      </c>
      <c r="BL147" s="16">
        <v>0</v>
      </c>
      <c r="BM147" s="16">
        <v>0</v>
      </c>
      <c r="BN147" s="16">
        <v>0</v>
      </c>
      <c r="BO147" s="16">
        <v>0</v>
      </c>
      <c r="BP147" s="16">
        <v>0</v>
      </c>
      <c r="BQ147" s="16">
        <v>0</v>
      </c>
      <c r="BR147" s="16">
        <v>0</v>
      </c>
      <c r="BS147" s="16">
        <v>0</v>
      </c>
      <c r="BT147" s="16">
        <v>0</v>
      </c>
      <c r="BU147" s="16">
        <v>0</v>
      </c>
      <c r="BV147" s="16">
        <v>0</v>
      </c>
      <c r="BW147" s="16">
        <v>0</v>
      </c>
      <c r="BX147" s="16">
        <v>0</v>
      </c>
      <c r="BY147" s="16">
        <v>0</v>
      </c>
      <c r="BZ147" s="16">
        <v>0</v>
      </c>
      <c r="CA147" s="16">
        <v>0</v>
      </c>
      <c r="CB147" s="16">
        <v>0</v>
      </c>
      <c r="CC147" s="16">
        <v>0</v>
      </c>
      <c r="CD147" s="16">
        <v>0</v>
      </c>
      <c r="CE147" s="16">
        <v>0</v>
      </c>
      <c r="CF147" s="16">
        <v>0</v>
      </c>
      <c r="CG147" s="16">
        <v>0</v>
      </c>
    </row>
    <row r="148" spans="1:85">
      <c r="A148" s="14">
        <v>147</v>
      </c>
      <c r="B148" t="s">
        <v>92</v>
      </c>
      <c r="C148" t="s">
        <v>93</v>
      </c>
      <c r="D148" t="s">
        <v>21</v>
      </c>
      <c r="E148" t="s">
        <v>96</v>
      </c>
      <c r="F148" s="14" t="s">
        <v>204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1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14">
        <v>0</v>
      </c>
      <c r="U148" s="14">
        <v>0</v>
      </c>
      <c r="V148" s="16">
        <v>0</v>
      </c>
      <c r="W148" s="14">
        <v>0</v>
      </c>
      <c r="X148" s="14">
        <v>0</v>
      </c>
      <c r="Y148" s="16">
        <v>0</v>
      </c>
      <c r="Z148" s="16">
        <v>0</v>
      </c>
      <c r="AA148" s="16">
        <v>1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  <c r="AK148" s="16">
        <v>0</v>
      </c>
      <c r="AL148" s="16">
        <v>0</v>
      </c>
      <c r="AM148" s="16">
        <v>0</v>
      </c>
      <c r="AN148" s="16">
        <v>0</v>
      </c>
      <c r="AO148" s="14">
        <v>0</v>
      </c>
      <c r="AP148" s="16">
        <v>0</v>
      </c>
      <c r="AQ148" s="16">
        <v>0</v>
      </c>
      <c r="AR148" s="16">
        <v>0</v>
      </c>
      <c r="AS148" s="16">
        <v>0</v>
      </c>
      <c r="AT148" s="16">
        <v>0</v>
      </c>
      <c r="AU148" s="16">
        <v>0</v>
      </c>
      <c r="AV148" s="16">
        <v>0</v>
      </c>
      <c r="AW148" s="16">
        <v>0</v>
      </c>
      <c r="AX148" s="16">
        <v>0</v>
      </c>
      <c r="AY148" s="16">
        <v>0</v>
      </c>
      <c r="AZ148" s="16">
        <v>0</v>
      </c>
      <c r="BA148" s="16">
        <v>0</v>
      </c>
      <c r="BB148" s="16">
        <v>1</v>
      </c>
      <c r="BC148" s="16">
        <v>0</v>
      </c>
      <c r="BD148" s="16">
        <v>0</v>
      </c>
      <c r="BE148" s="16">
        <v>0</v>
      </c>
      <c r="BF148" s="16">
        <v>0</v>
      </c>
      <c r="BG148" s="16">
        <v>0</v>
      </c>
      <c r="BH148" s="16">
        <v>0</v>
      </c>
      <c r="BI148" s="16">
        <v>0</v>
      </c>
      <c r="BJ148" s="16">
        <v>0</v>
      </c>
      <c r="BK148" s="16">
        <v>0</v>
      </c>
      <c r="BL148" s="16">
        <v>0</v>
      </c>
      <c r="BM148" s="16">
        <v>0</v>
      </c>
      <c r="BN148" s="16">
        <v>0</v>
      </c>
      <c r="BO148" s="16">
        <v>0</v>
      </c>
      <c r="BP148" s="16">
        <v>0</v>
      </c>
      <c r="BQ148" s="16">
        <v>0</v>
      </c>
      <c r="BR148" s="16">
        <v>0</v>
      </c>
      <c r="BS148" s="16">
        <v>0</v>
      </c>
      <c r="BT148" s="16">
        <v>0</v>
      </c>
      <c r="BU148" s="16">
        <v>0</v>
      </c>
      <c r="BV148" s="16">
        <v>0</v>
      </c>
      <c r="BW148" s="16">
        <v>0</v>
      </c>
      <c r="BX148" s="16">
        <v>0</v>
      </c>
      <c r="BY148" s="16">
        <v>0</v>
      </c>
      <c r="BZ148" s="16">
        <v>0</v>
      </c>
      <c r="CA148" s="16">
        <v>0</v>
      </c>
      <c r="CB148" s="16">
        <v>0</v>
      </c>
      <c r="CC148" s="16">
        <v>0</v>
      </c>
      <c r="CD148" s="16">
        <v>0</v>
      </c>
      <c r="CE148" s="16">
        <v>0</v>
      </c>
      <c r="CF148" s="16">
        <v>0</v>
      </c>
      <c r="CG148" s="16">
        <v>0</v>
      </c>
    </row>
    <row r="149" spans="1:85">
      <c r="A149" s="14">
        <v>148</v>
      </c>
      <c r="B149" t="s">
        <v>92</v>
      </c>
      <c r="C149" t="s">
        <v>93</v>
      </c>
      <c r="D149" t="s">
        <v>21</v>
      </c>
      <c r="E149" t="s">
        <v>32</v>
      </c>
      <c r="F149" t="s">
        <v>97</v>
      </c>
      <c r="G149" s="14">
        <v>0</v>
      </c>
      <c r="H149" s="14">
        <v>0</v>
      </c>
      <c r="I149" s="14">
        <v>0</v>
      </c>
      <c r="J149" s="14">
        <v>0</v>
      </c>
      <c r="K149" s="14">
        <v>0</v>
      </c>
      <c r="L149" s="14">
        <v>0</v>
      </c>
      <c r="M149" s="14">
        <v>0</v>
      </c>
      <c r="N149" s="14">
        <v>0</v>
      </c>
      <c r="O149" s="14">
        <v>1</v>
      </c>
      <c r="P149" s="14">
        <v>0</v>
      </c>
      <c r="Q149" s="14">
        <v>0</v>
      </c>
      <c r="R149" s="14">
        <v>0</v>
      </c>
      <c r="S149" s="14">
        <v>0</v>
      </c>
      <c r="T149" s="14">
        <v>0</v>
      </c>
      <c r="U149" s="14">
        <v>0</v>
      </c>
      <c r="V149" s="16">
        <v>0</v>
      </c>
      <c r="W149" s="14">
        <v>0</v>
      </c>
      <c r="X149" s="14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  <c r="AK149" s="16">
        <v>0</v>
      </c>
      <c r="AL149" s="16">
        <v>0</v>
      </c>
      <c r="AM149" s="16">
        <v>0</v>
      </c>
      <c r="AN149" s="16">
        <v>0</v>
      </c>
      <c r="AO149" s="14">
        <v>0</v>
      </c>
      <c r="AP149" s="16">
        <v>0</v>
      </c>
      <c r="AQ149" s="16">
        <v>0</v>
      </c>
      <c r="AR149" s="16">
        <v>0</v>
      </c>
      <c r="AS149" s="16">
        <v>0</v>
      </c>
      <c r="AT149" s="16">
        <v>0</v>
      </c>
      <c r="AU149" s="16">
        <v>0</v>
      </c>
      <c r="AV149" s="16">
        <v>0</v>
      </c>
      <c r="AW149" s="16">
        <v>0</v>
      </c>
      <c r="AX149" s="16">
        <v>0</v>
      </c>
      <c r="AY149" s="16">
        <v>0</v>
      </c>
      <c r="AZ149" s="16">
        <v>0</v>
      </c>
      <c r="BA149" s="16">
        <v>0</v>
      </c>
      <c r="BB149" s="16">
        <v>0</v>
      </c>
      <c r="BC149" s="16">
        <v>0</v>
      </c>
      <c r="BD149" s="16">
        <v>0</v>
      </c>
      <c r="BE149" s="16">
        <v>0</v>
      </c>
      <c r="BF149" s="16">
        <v>0</v>
      </c>
      <c r="BG149" s="16">
        <v>0</v>
      </c>
      <c r="BH149" s="16">
        <v>0</v>
      </c>
      <c r="BI149" s="16">
        <v>0</v>
      </c>
      <c r="BJ149" s="16">
        <v>0</v>
      </c>
      <c r="BK149" s="16">
        <v>0</v>
      </c>
      <c r="BL149" s="16">
        <v>0</v>
      </c>
      <c r="BM149" s="16">
        <v>0</v>
      </c>
      <c r="BN149" s="16">
        <v>0</v>
      </c>
      <c r="BO149" s="16">
        <v>0</v>
      </c>
      <c r="BP149" s="16">
        <v>0</v>
      </c>
      <c r="BQ149" s="16">
        <v>0</v>
      </c>
      <c r="BR149" s="16">
        <v>0</v>
      </c>
      <c r="BS149" s="16">
        <v>0</v>
      </c>
      <c r="BT149" s="16">
        <v>0</v>
      </c>
      <c r="BU149" s="16">
        <v>0</v>
      </c>
      <c r="BV149" s="16">
        <v>0</v>
      </c>
      <c r="BW149" s="16">
        <v>0</v>
      </c>
      <c r="BX149" s="16">
        <v>0</v>
      </c>
      <c r="BY149" s="16">
        <v>0</v>
      </c>
      <c r="BZ149" s="16">
        <v>0</v>
      </c>
      <c r="CA149" s="16">
        <v>0</v>
      </c>
      <c r="CB149" s="16">
        <v>0</v>
      </c>
      <c r="CC149" s="16">
        <v>0</v>
      </c>
      <c r="CD149" s="16">
        <v>0</v>
      </c>
      <c r="CE149" s="16">
        <v>0</v>
      </c>
      <c r="CF149" s="16">
        <v>0</v>
      </c>
      <c r="CG149" s="16">
        <v>0</v>
      </c>
    </row>
    <row r="150" spans="1:85">
      <c r="A150" s="14">
        <v>149</v>
      </c>
      <c r="B150" t="s">
        <v>92</v>
      </c>
      <c r="C150" t="s">
        <v>97</v>
      </c>
      <c r="D150" t="s">
        <v>21</v>
      </c>
      <c r="E150" t="s">
        <v>32</v>
      </c>
      <c r="F150" t="s">
        <v>97</v>
      </c>
      <c r="G150" s="14">
        <v>0</v>
      </c>
      <c r="H150" s="14">
        <v>0</v>
      </c>
      <c r="I150" s="14">
        <v>1</v>
      </c>
      <c r="J150" s="14">
        <v>0</v>
      </c>
      <c r="K150" s="14">
        <v>0</v>
      </c>
      <c r="L150" s="14">
        <v>1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1</v>
      </c>
      <c r="U150" s="14">
        <v>0</v>
      </c>
      <c r="V150" s="16">
        <v>0</v>
      </c>
      <c r="W150" s="14">
        <v>0</v>
      </c>
      <c r="X150" s="14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1</v>
      </c>
      <c r="AG150" s="16">
        <v>0</v>
      </c>
      <c r="AH150" s="16">
        <v>0</v>
      </c>
      <c r="AI150" s="16">
        <v>0</v>
      </c>
      <c r="AJ150" s="16">
        <v>0</v>
      </c>
      <c r="AK150" s="16">
        <v>0</v>
      </c>
      <c r="AL150" s="16">
        <v>0</v>
      </c>
      <c r="AM150" s="16">
        <v>0</v>
      </c>
      <c r="AN150" s="16">
        <v>0</v>
      </c>
      <c r="AO150" s="14">
        <v>0</v>
      </c>
      <c r="AP150" s="16">
        <v>0</v>
      </c>
      <c r="AQ150" s="16">
        <v>0</v>
      </c>
      <c r="AR150" s="16">
        <v>0</v>
      </c>
      <c r="AS150" s="16">
        <v>0</v>
      </c>
      <c r="AT150" s="16">
        <v>0</v>
      </c>
      <c r="AU150" s="16">
        <v>0</v>
      </c>
      <c r="AV150" s="16">
        <v>0</v>
      </c>
      <c r="AW150" s="16">
        <v>0</v>
      </c>
      <c r="AX150" s="16">
        <v>0</v>
      </c>
      <c r="AY150" s="16">
        <v>0</v>
      </c>
      <c r="AZ150" s="16">
        <v>0</v>
      </c>
      <c r="BA150" s="16">
        <v>0</v>
      </c>
      <c r="BB150" s="16">
        <v>0</v>
      </c>
      <c r="BC150" s="16">
        <v>0</v>
      </c>
      <c r="BD150" s="16">
        <v>0</v>
      </c>
      <c r="BE150" s="16">
        <v>0</v>
      </c>
      <c r="BF150" s="16">
        <v>0</v>
      </c>
      <c r="BG150" s="16">
        <v>0</v>
      </c>
      <c r="BH150" s="16">
        <v>0</v>
      </c>
      <c r="BI150" s="16">
        <v>0</v>
      </c>
      <c r="BJ150" s="16">
        <v>0</v>
      </c>
      <c r="BK150" s="16">
        <v>0</v>
      </c>
      <c r="BL150" s="16">
        <v>0</v>
      </c>
      <c r="BM150" s="16">
        <v>0</v>
      </c>
      <c r="BN150" s="16">
        <v>0</v>
      </c>
      <c r="BO150" s="16">
        <v>0</v>
      </c>
      <c r="BP150" s="16">
        <v>0</v>
      </c>
      <c r="BQ150" s="16">
        <v>0</v>
      </c>
      <c r="BR150" s="16">
        <v>0</v>
      </c>
      <c r="BS150" s="16">
        <v>0</v>
      </c>
      <c r="BT150" s="16">
        <v>0</v>
      </c>
      <c r="BU150" s="16">
        <v>0</v>
      </c>
      <c r="BV150" s="16">
        <v>0</v>
      </c>
      <c r="BW150" s="16">
        <v>0</v>
      </c>
      <c r="BX150" s="16">
        <v>0</v>
      </c>
      <c r="BY150" s="16">
        <v>0</v>
      </c>
      <c r="BZ150" s="16">
        <v>0</v>
      </c>
      <c r="CA150" s="16">
        <v>0</v>
      </c>
      <c r="CB150" s="16">
        <v>0</v>
      </c>
      <c r="CC150" s="16">
        <v>0</v>
      </c>
      <c r="CD150" s="16">
        <v>0</v>
      </c>
      <c r="CE150" s="16">
        <v>0</v>
      </c>
      <c r="CF150" s="16">
        <v>0</v>
      </c>
      <c r="CG150" s="16">
        <v>0</v>
      </c>
    </row>
    <row r="151" spans="1:85">
      <c r="A151" s="14">
        <v>150</v>
      </c>
      <c r="B151" t="s">
        <v>92</v>
      </c>
      <c r="C151" t="s">
        <v>112</v>
      </c>
      <c r="D151" t="s">
        <v>119</v>
      </c>
      <c r="E151" s="14" t="s">
        <v>32</v>
      </c>
      <c r="F151" s="14" t="s">
        <v>204</v>
      </c>
      <c r="G151" s="14">
        <v>0</v>
      </c>
      <c r="H151" s="14">
        <v>0</v>
      </c>
      <c r="I151" s="14">
        <v>1</v>
      </c>
      <c r="J151" s="14">
        <v>0</v>
      </c>
      <c r="K151" s="14">
        <v>0</v>
      </c>
      <c r="L151" s="14">
        <v>0</v>
      </c>
      <c r="M151" s="14">
        <v>0</v>
      </c>
      <c r="N151" s="14">
        <v>0</v>
      </c>
      <c r="O151" s="14">
        <v>1</v>
      </c>
      <c r="P151" s="14">
        <v>0</v>
      </c>
      <c r="Q151" s="14">
        <v>0</v>
      </c>
      <c r="R151" s="14">
        <v>0</v>
      </c>
      <c r="S151" s="14">
        <v>0</v>
      </c>
      <c r="T151" s="14">
        <v>0</v>
      </c>
      <c r="U151" s="14">
        <v>0</v>
      </c>
      <c r="V151" s="16">
        <v>0</v>
      </c>
      <c r="W151" s="14">
        <v>0</v>
      </c>
      <c r="X151" s="14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  <c r="AK151" s="16">
        <v>0</v>
      </c>
      <c r="AL151" s="16">
        <v>0</v>
      </c>
      <c r="AM151" s="16">
        <v>0</v>
      </c>
      <c r="AN151" s="16">
        <v>0</v>
      </c>
      <c r="AO151" s="14">
        <v>0</v>
      </c>
      <c r="AP151" s="16">
        <v>0</v>
      </c>
      <c r="AQ151" s="16">
        <v>0</v>
      </c>
      <c r="AR151" s="16">
        <v>0</v>
      </c>
      <c r="AS151" s="16">
        <v>0</v>
      </c>
      <c r="AT151" s="16">
        <v>0</v>
      </c>
      <c r="AU151" s="16">
        <v>0</v>
      </c>
      <c r="AV151" s="16">
        <v>0</v>
      </c>
      <c r="AW151" s="16">
        <v>0</v>
      </c>
      <c r="AX151" s="16">
        <v>0</v>
      </c>
      <c r="AY151" s="16">
        <v>0</v>
      </c>
      <c r="AZ151" s="16">
        <v>0</v>
      </c>
      <c r="BA151" s="16">
        <v>0</v>
      </c>
      <c r="BB151" s="16">
        <v>1</v>
      </c>
      <c r="BC151" s="16">
        <v>0</v>
      </c>
      <c r="BD151" s="16">
        <v>0</v>
      </c>
      <c r="BE151" s="16">
        <v>0</v>
      </c>
      <c r="BF151" s="16">
        <v>0</v>
      </c>
      <c r="BG151" s="16">
        <v>0</v>
      </c>
      <c r="BH151" s="16">
        <v>0</v>
      </c>
      <c r="BI151" s="16">
        <v>0</v>
      </c>
      <c r="BJ151" s="16">
        <v>0</v>
      </c>
      <c r="BK151" s="16">
        <v>0</v>
      </c>
      <c r="BL151" s="16">
        <v>0</v>
      </c>
      <c r="BM151" s="16">
        <v>0</v>
      </c>
      <c r="BN151" s="16">
        <v>0</v>
      </c>
      <c r="BO151" s="16">
        <v>0</v>
      </c>
      <c r="BP151" s="16">
        <v>0</v>
      </c>
      <c r="BQ151" s="16">
        <v>0</v>
      </c>
      <c r="BR151" s="16">
        <v>0</v>
      </c>
      <c r="BS151" s="16">
        <v>0</v>
      </c>
      <c r="BT151" s="16">
        <v>0</v>
      </c>
      <c r="BU151" s="16">
        <v>0</v>
      </c>
      <c r="BV151" s="16">
        <v>0</v>
      </c>
      <c r="BW151" s="16">
        <v>0</v>
      </c>
      <c r="BX151" s="16">
        <v>0</v>
      </c>
      <c r="BY151" s="16">
        <v>0</v>
      </c>
      <c r="BZ151" s="16">
        <v>0</v>
      </c>
      <c r="CA151" s="16">
        <v>0</v>
      </c>
      <c r="CB151" s="16">
        <v>0</v>
      </c>
      <c r="CC151" s="16">
        <v>0</v>
      </c>
      <c r="CD151" s="16">
        <v>0</v>
      </c>
      <c r="CE151" s="16">
        <v>0</v>
      </c>
      <c r="CF151" s="16">
        <v>0</v>
      </c>
      <c r="CG151" s="16">
        <v>0</v>
      </c>
    </row>
    <row r="152" spans="1:85">
      <c r="A152" s="14">
        <v>151</v>
      </c>
      <c r="B152" t="s">
        <v>92</v>
      </c>
      <c r="C152" t="s">
        <v>93</v>
      </c>
      <c r="D152" t="s">
        <v>21</v>
      </c>
      <c r="E152" t="s">
        <v>96</v>
      </c>
      <c r="F152" s="14" t="s">
        <v>204</v>
      </c>
      <c r="G152" s="14">
        <v>1</v>
      </c>
      <c r="H152" s="14">
        <v>1</v>
      </c>
      <c r="I152" s="14">
        <v>1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4">
        <v>1</v>
      </c>
      <c r="P152" s="14">
        <v>0</v>
      </c>
      <c r="Q152" s="14">
        <v>0</v>
      </c>
      <c r="R152" s="14">
        <v>0</v>
      </c>
      <c r="S152" s="14">
        <v>0</v>
      </c>
      <c r="T152" s="14">
        <v>0</v>
      </c>
      <c r="U152" s="14">
        <v>0</v>
      </c>
      <c r="V152" s="16">
        <v>0</v>
      </c>
      <c r="W152" s="14">
        <v>0</v>
      </c>
      <c r="X152" s="14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  <c r="AK152" s="16">
        <v>0</v>
      </c>
      <c r="AL152" s="16">
        <v>0</v>
      </c>
      <c r="AM152" s="16">
        <v>0</v>
      </c>
      <c r="AN152" s="16">
        <v>0</v>
      </c>
      <c r="AO152" s="14">
        <v>0</v>
      </c>
      <c r="AP152" s="16">
        <v>0</v>
      </c>
      <c r="AQ152" s="16">
        <v>0</v>
      </c>
      <c r="AR152" s="16">
        <v>0</v>
      </c>
      <c r="AS152" s="16">
        <v>0</v>
      </c>
      <c r="AT152" s="16">
        <v>0</v>
      </c>
      <c r="AU152" s="16">
        <v>0</v>
      </c>
      <c r="AV152" s="16">
        <v>0</v>
      </c>
      <c r="AW152" s="16">
        <v>0</v>
      </c>
      <c r="AX152" s="16">
        <v>0</v>
      </c>
      <c r="AY152" s="16">
        <v>0</v>
      </c>
      <c r="AZ152" s="16">
        <v>0</v>
      </c>
      <c r="BA152" s="16">
        <v>0</v>
      </c>
      <c r="BB152" s="16">
        <v>1</v>
      </c>
      <c r="BC152" s="16">
        <v>0</v>
      </c>
      <c r="BD152" s="16">
        <v>0</v>
      </c>
      <c r="BE152" s="16">
        <v>0</v>
      </c>
      <c r="BF152" s="16">
        <v>0</v>
      </c>
      <c r="BG152" s="16">
        <v>0</v>
      </c>
      <c r="BH152" s="16">
        <v>0</v>
      </c>
      <c r="BI152" s="16">
        <v>0</v>
      </c>
      <c r="BJ152" s="16">
        <v>0</v>
      </c>
      <c r="BK152" s="16">
        <v>0</v>
      </c>
      <c r="BL152" s="16">
        <v>0</v>
      </c>
      <c r="BM152" s="16">
        <v>0</v>
      </c>
      <c r="BN152" s="16">
        <v>0</v>
      </c>
      <c r="BO152" s="16">
        <v>0</v>
      </c>
      <c r="BP152" s="16">
        <v>0</v>
      </c>
      <c r="BQ152" s="16">
        <v>0</v>
      </c>
      <c r="BR152" s="16">
        <v>0</v>
      </c>
      <c r="BS152" s="16">
        <v>0</v>
      </c>
      <c r="BT152" s="16">
        <v>0</v>
      </c>
      <c r="BU152" s="16">
        <v>0</v>
      </c>
      <c r="BV152" s="16">
        <v>0</v>
      </c>
      <c r="BW152" s="16">
        <v>0</v>
      </c>
      <c r="BX152" s="16">
        <v>0</v>
      </c>
      <c r="BY152" s="16">
        <v>0</v>
      </c>
      <c r="BZ152" s="16">
        <v>0</v>
      </c>
      <c r="CA152" s="16">
        <v>0</v>
      </c>
      <c r="CB152" s="16">
        <v>0</v>
      </c>
      <c r="CC152" s="16">
        <v>0</v>
      </c>
      <c r="CD152" s="16">
        <v>0</v>
      </c>
      <c r="CE152" s="16">
        <v>0</v>
      </c>
      <c r="CF152" s="16">
        <v>0</v>
      </c>
      <c r="CG152" s="16">
        <v>0</v>
      </c>
    </row>
    <row r="153" spans="1:85">
      <c r="A153" s="14">
        <v>152</v>
      </c>
      <c r="B153" t="s">
        <v>92</v>
      </c>
      <c r="C153" t="s">
        <v>93</v>
      </c>
      <c r="D153" t="s">
        <v>21</v>
      </c>
      <c r="E153" t="s">
        <v>32</v>
      </c>
      <c r="F153" t="s">
        <v>97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4">
        <v>0</v>
      </c>
      <c r="T153" s="14">
        <v>0</v>
      </c>
      <c r="U153" s="14">
        <v>0</v>
      </c>
      <c r="V153" s="16">
        <v>0</v>
      </c>
      <c r="W153" s="14">
        <v>0</v>
      </c>
      <c r="X153" s="14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  <c r="AK153" s="16">
        <v>0</v>
      </c>
      <c r="AL153" s="16">
        <v>0</v>
      </c>
      <c r="AM153" s="16">
        <v>0</v>
      </c>
      <c r="AN153" s="16">
        <v>0</v>
      </c>
      <c r="AO153" s="14">
        <v>0</v>
      </c>
      <c r="AP153" s="16">
        <v>0</v>
      </c>
      <c r="AQ153" s="16">
        <v>0</v>
      </c>
      <c r="AR153" s="16">
        <v>0</v>
      </c>
      <c r="AS153" s="16">
        <v>0</v>
      </c>
      <c r="AT153" s="16">
        <v>0</v>
      </c>
      <c r="AU153" s="16">
        <v>0</v>
      </c>
      <c r="AV153" s="16">
        <v>0</v>
      </c>
      <c r="AW153" s="16">
        <v>0</v>
      </c>
      <c r="AX153" s="16">
        <v>0</v>
      </c>
      <c r="AY153" s="16">
        <v>0</v>
      </c>
      <c r="AZ153" s="16">
        <v>0</v>
      </c>
      <c r="BA153" s="16">
        <v>0</v>
      </c>
      <c r="BB153" s="16">
        <v>0</v>
      </c>
      <c r="BC153" s="16">
        <v>0</v>
      </c>
      <c r="BD153" s="16">
        <v>0</v>
      </c>
      <c r="BE153" s="16">
        <v>0</v>
      </c>
      <c r="BF153" s="16">
        <v>0</v>
      </c>
      <c r="BG153" s="16">
        <v>0</v>
      </c>
      <c r="BH153" s="16">
        <v>0</v>
      </c>
      <c r="BI153" s="16">
        <v>0</v>
      </c>
      <c r="BJ153" s="16">
        <v>0</v>
      </c>
      <c r="BK153" s="16">
        <v>0</v>
      </c>
      <c r="BL153" s="16">
        <v>0</v>
      </c>
      <c r="BM153" s="16">
        <v>0</v>
      </c>
      <c r="BN153" s="16">
        <v>0</v>
      </c>
      <c r="BO153" s="16">
        <v>0</v>
      </c>
      <c r="BP153" s="16">
        <v>0</v>
      </c>
      <c r="BQ153" s="16">
        <v>0</v>
      </c>
      <c r="BR153" s="16">
        <v>0</v>
      </c>
      <c r="BS153" s="16">
        <v>0</v>
      </c>
      <c r="BT153" s="16">
        <v>0</v>
      </c>
      <c r="BU153" s="16">
        <v>0</v>
      </c>
      <c r="BV153" s="16">
        <v>0</v>
      </c>
      <c r="BW153" s="16">
        <v>0</v>
      </c>
      <c r="BX153" s="16">
        <v>0</v>
      </c>
      <c r="BY153" s="16">
        <v>0</v>
      </c>
      <c r="BZ153" s="16">
        <v>0</v>
      </c>
      <c r="CA153" s="16">
        <v>0</v>
      </c>
      <c r="CB153" s="16">
        <v>0</v>
      </c>
      <c r="CC153" s="16">
        <v>0</v>
      </c>
      <c r="CD153" s="16">
        <v>0</v>
      </c>
      <c r="CE153" s="16">
        <v>0</v>
      </c>
      <c r="CF153" s="16">
        <v>0</v>
      </c>
      <c r="CG153" s="16">
        <v>0</v>
      </c>
    </row>
    <row r="154" spans="1:85">
      <c r="A154" s="14">
        <v>153</v>
      </c>
      <c r="B154" t="s">
        <v>92</v>
      </c>
      <c r="C154" t="s">
        <v>97</v>
      </c>
      <c r="D154" t="s">
        <v>21</v>
      </c>
      <c r="E154" t="s">
        <v>32</v>
      </c>
      <c r="F154" t="s">
        <v>97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4">
        <v>0</v>
      </c>
      <c r="T154" s="14">
        <v>0</v>
      </c>
      <c r="U154" s="14">
        <v>0</v>
      </c>
      <c r="V154" s="16">
        <v>0</v>
      </c>
      <c r="W154" s="14">
        <v>0</v>
      </c>
      <c r="X154" s="14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  <c r="AK154" s="16">
        <v>0</v>
      </c>
      <c r="AL154" s="16">
        <v>0</v>
      </c>
      <c r="AM154" s="16">
        <v>0</v>
      </c>
      <c r="AN154" s="16">
        <v>0</v>
      </c>
      <c r="AO154" s="14">
        <v>0</v>
      </c>
      <c r="AP154" s="16">
        <v>0</v>
      </c>
      <c r="AQ154" s="16">
        <v>0</v>
      </c>
      <c r="AR154" s="16">
        <v>0</v>
      </c>
      <c r="AS154" s="16">
        <v>0</v>
      </c>
      <c r="AT154" s="16">
        <v>0</v>
      </c>
      <c r="AU154" s="16">
        <v>0</v>
      </c>
      <c r="AV154" s="16">
        <v>0</v>
      </c>
      <c r="AW154" s="16">
        <v>0</v>
      </c>
      <c r="AX154" s="16">
        <v>0</v>
      </c>
      <c r="AY154" s="16">
        <v>0</v>
      </c>
      <c r="AZ154" s="16">
        <v>0</v>
      </c>
      <c r="BA154" s="16">
        <v>0</v>
      </c>
      <c r="BB154" s="16">
        <v>0</v>
      </c>
      <c r="BC154" s="16">
        <v>0</v>
      </c>
      <c r="BD154" s="16">
        <v>0</v>
      </c>
      <c r="BE154" s="16">
        <v>0</v>
      </c>
      <c r="BF154" s="16">
        <v>0</v>
      </c>
      <c r="BG154" s="16">
        <v>1</v>
      </c>
      <c r="BH154" s="16">
        <v>0</v>
      </c>
      <c r="BI154" s="16">
        <v>0</v>
      </c>
      <c r="BJ154" s="16">
        <v>0</v>
      </c>
      <c r="BK154" s="16">
        <v>0</v>
      </c>
      <c r="BL154" s="16">
        <v>0</v>
      </c>
      <c r="BM154" s="16">
        <v>0</v>
      </c>
      <c r="BN154" s="16">
        <v>0</v>
      </c>
      <c r="BO154" s="16">
        <v>0</v>
      </c>
      <c r="BP154" s="16">
        <v>0</v>
      </c>
      <c r="BQ154" s="16">
        <v>0</v>
      </c>
      <c r="BR154" s="16">
        <v>0</v>
      </c>
      <c r="BS154" s="16">
        <v>0</v>
      </c>
      <c r="BT154" s="16">
        <v>0</v>
      </c>
      <c r="BU154" s="16">
        <v>0</v>
      </c>
      <c r="BV154" s="16">
        <v>0</v>
      </c>
      <c r="BW154" s="16">
        <v>0</v>
      </c>
      <c r="BX154" s="16">
        <v>0</v>
      </c>
      <c r="BY154" s="16">
        <v>0</v>
      </c>
      <c r="BZ154" s="16">
        <v>0</v>
      </c>
      <c r="CA154" s="16">
        <v>0</v>
      </c>
      <c r="CB154" s="16">
        <v>0</v>
      </c>
      <c r="CC154" s="16">
        <v>0</v>
      </c>
      <c r="CD154" s="16">
        <v>0</v>
      </c>
      <c r="CE154" s="16">
        <v>0</v>
      </c>
      <c r="CF154" s="16">
        <v>0</v>
      </c>
      <c r="CG154" s="16">
        <v>0</v>
      </c>
    </row>
    <row r="155" spans="1:85">
      <c r="A155" s="14">
        <v>154</v>
      </c>
      <c r="B155" t="s">
        <v>92</v>
      </c>
      <c r="C155" t="s">
        <v>112</v>
      </c>
      <c r="D155" t="s">
        <v>119</v>
      </c>
      <c r="E155" s="14" t="s">
        <v>32</v>
      </c>
      <c r="F155" s="14" t="s">
        <v>204</v>
      </c>
      <c r="G155" s="14">
        <v>0</v>
      </c>
      <c r="H155" s="14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14">
        <v>0</v>
      </c>
      <c r="U155" s="14">
        <v>0</v>
      </c>
      <c r="V155" s="16">
        <v>0</v>
      </c>
      <c r="W155" s="14">
        <v>1</v>
      </c>
      <c r="X155" s="14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  <c r="AK155" s="16">
        <v>0</v>
      </c>
      <c r="AL155" s="16">
        <v>0</v>
      </c>
      <c r="AM155" s="16">
        <v>0</v>
      </c>
      <c r="AN155" s="16">
        <v>0</v>
      </c>
      <c r="AO155" s="14">
        <v>0</v>
      </c>
      <c r="AP155" s="16">
        <v>0</v>
      </c>
      <c r="AQ155" s="16">
        <v>0</v>
      </c>
      <c r="AR155" s="16">
        <v>0</v>
      </c>
      <c r="AS155" s="16">
        <v>0</v>
      </c>
      <c r="AT155" s="16">
        <v>0</v>
      </c>
      <c r="AU155" s="16">
        <v>0</v>
      </c>
      <c r="AV155" s="16">
        <v>0</v>
      </c>
      <c r="AW155" s="16">
        <v>0</v>
      </c>
      <c r="AX155" s="16">
        <v>0</v>
      </c>
      <c r="AY155" s="16">
        <v>0</v>
      </c>
      <c r="AZ155" s="16">
        <v>0</v>
      </c>
      <c r="BA155" s="16">
        <v>0</v>
      </c>
      <c r="BB155" s="16">
        <v>0</v>
      </c>
      <c r="BC155" s="16">
        <v>0</v>
      </c>
      <c r="BD155" s="16">
        <v>0</v>
      </c>
      <c r="BE155" s="16">
        <v>0</v>
      </c>
      <c r="BF155" s="16">
        <v>0</v>
      </c>
      <c r="BG155" s="16">
        <v>0</v>
      </c>
      <c r="BH155" s="16">
        <v>0</v>
      </c>
      <c r="BI155" s="16">
        <v>0</v>
      </c>
      <c r="BJ155" s="16">
        <v>0</v>
      </c>
      <c r="BK155" s="16">
        <v>0</v>
      </c>
      <c r="BL155" s="16">
        <v>0</v>
      </c>
      <c r="BM155" s="16">
        <v>0</v>
      </c>
      <c r="BN155" s="16">
        <v>0</v>
      </c>
      <c r="BO155" s="16">
        <v>0</v>
      </c>
      <c r="BP155" s="16">
        <v>0</v>
      </c>
      <c r="BQ155" s="16">
        <v>0</v>
      </c>
      <c r="BR155" s="16">
        <v>0</v>
      </c>
      <c r="BS155" s="16">
        <v>0</v>
      </c>
      <c r="BT155" s="16">
        <v>0</v>
      </c>
      <c r="BU155" s="16">
        <v>0</v>
      </c>
      <c r="BV155" s="16">
        <v>0</v>
      </c>
      <c r="BW155" s="16">
        <v>0</v>
      </c>
      <c r="BX155" s="16">
        <v>0</v>
      </c>
      <c r="BY155" s="16">
        <v>0</v>
      </c>
      <c r="BZ155" s="16">
        <v>0</v>
      </c>
      <c r="CA155" s="16">
        <v>0</v>
      </c>
      <c r="CB155" s="16">
        <v>0</v>
      </c>
      <c r="CC155" s="16">
        <v>0</v>
      </c>
      <c r="CD155" s="16">
        <v>0</v>
      </c>
      <c r="CE155" s="16">
        <v>0</v>
      </c>
      <c r="CF155" s="16">
        <v>0</v>
      </c>
      <c r="CG155" s="16">
        <v>0</v>
      </c>
    </row>
    <row r="156" spans="1:85">
      <c r="A156" s="14">
        <v>155</v>
      </c>
      <c r="B156" t="s">
        <v>92</v>
      </c>
      <c r="C156" t="s">
        <v>93</v>
      </c>
      <c r="D156" t="s">
        <v>52</v>
      </c>
      <c r="E156" t="s">
        <v>96</v>
      </c>
      <c r="F156" s="14" t="s">
        <v>204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R156" s="14">
        <v>0</v>
      </c>
      <c r="S156" s="14">
        <v>0</v>
      </c>
      <c r="T156" s="14">
        <v>0</v>
      </c>
      <c r="U156" s="14">
        <v>0</v>
      </c>
      <c r="V156" s="16">
        <v>0</v>
      </c>
      <c r="W156" s="14">
        <v>0</v>
      </c>
      <c r="X156" s="14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  <c r="AK156" s="16">
        <v>0</v>
      </c>
      <c r="AL156" s="16">
        <v>0</v>
      </c>
      <c r="AM156" s="16">
        <v>0</v>
      </c>
      <c r="AN156" s="16">
        <v>0</v>
      </c>
      <c r="AO156" s="14">
        <v>0</v>
      </c>
      <c r="AP156" s="16">
        <v>0</v>
      </c>
      <c r="AQ156" s="16">
        <v>0</v>
      </c>
      <c r="AR156" s="16">
        <v>0</v>
      </c>
      <c r="AS156" s="16">
        <v>0</v>
      </c>
      <c r="AT156" s="16">
        <v>0</v>
      </c>
      <c r="AU156" s="16">
        <v>0</v>
      </c>
      <c r="AV156" s="16">
        <v>0</v>
      </c>
      <c r="AW156" s="16">
        <v>0</v>
      </c>
      <c r="AX156" s="16">
        <v>0</v>
      </c>
      <c r="AY156" s="16">
        <v>0</v>
      </c>
      <c r="AZ156" s="16">
        <v>0</v>
      </c>
      <c r="BA156" s="16">
        <v>0</v>
      </c>
      <c r="BB156" s="16">
        <v>1</v>
      </c>
      <c r="BC156" s="16">
        <v>0</v>
      </c>
      <c r="BD156" s="16">
        <v>0</v>
      </c>
      <c r="BE156" s="16">
        <v>0</v>
      </c>
      <c r="BF156" s="16">
        <v>0</v>
      </c>
      <c r="BG156" s="16">
        <v>0</v>
      </c>
      <c r="BH156" s="16">
        <v>0</v>
      </c>
      <c r="BI156" s="16">
        <v>0</v>
      </c>
      <c r="BJ156" s="16">
        <v>0</v>
      </c>
      <c r="BK156" s="16">
        <v>0</v>
      </c>
      <c r="BL156" s="16">
        <v>0</v>
      </c>
      <c r="BM156" s="16">
        <v>0</v>
      </c>
      <c r="BN156" s="16">
        <v>0</v>
      </c>
      <c r="BO156" s="16">
        <v>0</v>
      </c>
      <c r="BP156" s="16">
        <v>0</v>
      </c>
      <c r="BQ156" s="16">
        <v>0</v>
      </c>
      <c r="BR156" s="16">
        <v>0</v>
      </c>
      <c r="BS156" s="16">
        <v>0</v>
      </c>
      <c r="BT156" s="16">
        <v>0</v>
      </c>
      <c r="BU156" s="16">
        <v>0</v>
      </c>
      <c r="BV156" s="16">
        <v>0</v>
      </c>
      <c r="BW156" s="16">
        <v>0</v>
      </c>
      <c r="BX156" s="16">
        <v>0</v>
      </c>
      <c r="BY156" s="16">
        <v>0</v>
      </c>
      <c r="BZ156" s="16">
        <v>0</v>
      </c>
      <c r="CA156" s="16">
        <v>0</v>
      </c>
      <c r="CB156" s="16">
        <v>0</v>
      </c>
      <c r="CC156" s="16">
        <v>0</v>
      </c>
      <c r="CD156" s="16">
        <v>0</v>
      </c>
      <c r="CE156" s="16">
        <v>0</v>
      </c>
      <c r="CF156" s="16">
        <v>0</v>
      </c>
      <c r="CG156" s="16">
        <v>0</v>
      </c>
    </row>
    <row r="157" spans="1:85">
      <c r="A157" s="14">
        <v>156</v>
      </c>
      <c r="B157" t="s">
        <v>92</v>
      </c>
      <c r="C157" t="s">
        <v>97</v>
      </c>
      <c r="D157" t="s">
        <v>52</v>
      </c>
      <c r="E157" s="14" t="s">
        <v>32</v>
      </c>
      <c r="F157" s="14" t="s">
        <v>204</v>
      </c>
      <c r="G157" s="14">
        <v>1</v>
      </c>
      <c r="H157" s="14">
        <v>1</v>
      </c>
      <c r="I157" s="14">
        <v>1</v>
      </c>
      <c r="J157" s="14">
        <v>0</v>
      </c>
      <c r="K157" s="14">
        <v>0</v>
      </c>
      <c r="L157" s="14">
        <v>0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R157" s="14">
        <v>0</v>
      </c>
      <c r="S157" s="14">
        <v>0</v>
      </c>
      <c r="T157" s="14">
        <v>1</v>
      </c>
      <c r="U157" s="14">
        <v>0</v>
      </c>
      <c r="V157" s="16">
        <v>0</v>
      </c>
      <c r="W157" s="14">
        <v>0</v>
      </c>
      <c r="X157" s="14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  <c r="AK157" s="16">
        <v>0</v>
      </c>
      <c r="AL157" s="16">
        <v>0</v>
      </c>
      <c r="AM157" s="16">
        <v>0</v>
      </c>
      <c r="AN157" s="16">
        <v>0</v>
      </c>
      <c r="AO157" s="14">
        <v>0</v>
      </c>
      <c r="AP157" s="16">
        <v>0</v>
      </c>
      <c r="AQ157" s="16">
        <v>0</v>
      </c>
      <c r="AR157" s="16">
        <v>0</v>
      </c>
      <c r="AS157" s="16">
        <v>0</v>
      </c>
      <c r="AT157" s="16">
        <v>0</v>
      </c>
      <c r="AU157" s="16">
        <v>0</v>
      </c>
      <c r="AV157" s="16">
        <v>0</v>
      </c>
      <c r="AW157" s="16">
        <v>0</v>
      </c>
      <c r="AX157" s="16">
        <v>0</v>
      </c>
      <c r="AY157" s="16">
        <v>0</v>
      </c>
      <c r="AZ157" s="16">
        <v>0</v>
      </c>
      <c r="BA157" s="16">
        <v>0</v>
      </c>
      <c r="BB157" s="16">
        <v>1</v>
      </c>
      <c r="BC157" s="16">
        <v>0</v>
      </c>
      <c r="BD157" s="16">
        <v>0</v>
      </c>
      <c r="BE157" s="16">
        <v>0</v>
      </c>
      <c r="BF157" s="16">
        <v>0</v>
      </c>
      <c r="BG157" s="16">
        <v>0</v>
      </c>
      <c r="BH157" s="16">
        <v>0</v>
      </c>
      <c r="BI157" s="16">
        <v>0</v>
      </c>
      <c r="BJ157" s="16">
        <v>0</v>
      </c>
      <c r="BK157" s="16">
        <v>0</v>
      </c>
      <c r="BL157" s="16">
        <v>0</v>
      </c>
      <c r="BM157" s="16">
        <v>0</v>
      </c>
      <c r="BN157" s="16">
        <v>0</v>
      </c>
      <c r="BO157" s="16">
        <v>0</v>
      </c>
      <c r="BP157" s="16">
        <v>0</v>
      </c>
      <c r="BQ157" s="16">
        <v>0</v>
      </c>
      <c r="BR157" s="16">
        <v>0</v>
      </c>
      <c r="BS157" s="16">
        <v>0</v>
      </c>
      <c r="BT157" s="16">
        <v>0</v>
      </c>
      <c r="BU157" s="16">
        <v>0</v>
      </c>
      <c r="BV157" s="16">
        <v>0</v>
      </c>
      <c r="BW157" s="16">
        <v>0</v>
      </c>
      <c r="BX157" s="16">
        <v>0</v>
      </c>
      <c r="BY157" s="16">
        <v>0</v>
      </c>
      <c r="BZ157" s="16">
        <v>0</v>
      </c>
      <c r="CA157" s="16">
        <v>0</v>
      </c>
      <c r="CB157" s="16">
        <v>0</v>
      </c>
      <c r="CC157" s="16">
        <v>0</v>
      </c>
      <c r="CD157" s="16">
        <v>0</v>
      </c>
      <c r="CE157" s="16">
        <v>0</v>
      </c>
      <c r="CF157" s="16">
        <v>0</v>
      </c>
      <c r="CG157" s="16">
        <v>0</v>
      </c>
    </row>
    <row r="158" spans="1:85">
      <c r="A158" s="14">
        <v>157</v>
      </c>
      <c r="B158" t="s">
        <v>92</v>
      </c>
      <c r="C158" t="s">
        <v>93</v>
      </c>
      <c r="D158" t="s">
        <v>52</v>
      </c>
      <c r="E158" t="s">
        <v>32</v>
      </c>
      <c r="F158" t="s">
        <v>97</v>
      </c>
      <c r="G158" s="14">
        <v>0</v>
      </c>
      <c r="H158" s="14">
        <v>0</v>
      </c>
      <c r="I158" s="14">
        <v>1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4">
        <v>0</v>
      </c>
      <c r="P158" s="14">
        <v>0</v>
      </c>
      <c r="Q158" s="14">
        <v>0</v>
      </c>
      <c r="R158" s="14">
        <v>0</v>
      </c>
      <c r="S158" s="14">
        <v>0</v>
      </c>
      <c r="T158" s="14">
        <v>0</v>
      </c>
      <c r="U158" s="14">
        <v>0</v>
      </c>
      <c r="V158" s="16">
        <v>0</v>
      </c>
      <c r="W158" s="14">
        <v>0</v>
      </c>
      <c r="X158" s="14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1</v>
      </c>
      <c r="AH158" s="16">
        <v>0</v>
      </c>
      <c r="AI158" s="16">
        <v>0</v>
      </c>
      <c r="AJ158" s="16">
        <v>0</v>
      </c>
      <c r="AK158" s="16">
        <v>0</v>
      </c>
      <c r="AL158" s="16">
        <v>0</v>
      </c>
      <c r="AM158" s="16">
        <v>0</v>
      </c>
      <c r="AN158" s="16">
        <v>0</v>
      </c>
      <c r="AO158" s="14">
        <v>0</v>
      </c>
      <c r="AP158" s="16">
        <v>0</v>
      </c>
      <c r="AQ158" s="16">
        <v>0</v>
      </c>
      <c r="AR158" s="16">
        <v>0</v>
      </c>
      <c r="AS158" s="16">
        <v>0</v>
      </c>
      <c r="AT158" s="16">
        <v>0</v>
      </c>
      <c r="AU158" s="16">
        <v>0</v>
      </c>
      <c r="AV158" s="16">
        <v>0</v>
      </c>
      <c r="AW158" s="16">
        <v>0</v>
      </c>
      <c r="AX158" s="16">
        <v>0</v>
      </c>
      <c r="AY158" s="16">
        <v>0</v>
      </c>
      <c r="AZ158" s="16">
        <v>0</v>
      </c>
      <c r="BA158" s="16">
        <v>0</v>
      </c>
      <c r="BB158" s="16">
        <v>0</v>
      </c>
      <c r="BC158" s="16">
        <v>0</v>
      </c>
      <c r="BD158" s="16">
        <v>0</v>
      </c>
      <c r="BE158" s="16">
        <v>0</v>
      </c>
      <c r="BF158" s="16">
        <v>0</v>
      </c>
      <c r="BG158" s="16">
        <v>0</v>
      </c>
      <c r="BH158" s="16">
        <v>0</v>
      </c>
      <c r="BI158" s="16">
        <v>0</v>
      </c>
      <c r="BJ158" s="16">
        <v>0</v>
      </c>
      <c r="BK158" s="16">
        <v>0</v>
      </c>
      <c r="BL158" s="16">
        <v>0</v>
      </c>
      <c r="BM158" s="16">
        <v>0</v>
      </c>
      <c r="BN158" s="16">
        <v>0</v>
      </c>
      <c r="BO158" s="16">
        <v>0</v>
      </c>
      <c r="BP158" s="16">
        <v>0</v>
      </c>
      <c r="BQ158" s="16">
        <v>0</v>
      </c>
      <c r="BR158" s="16">
        <v>0</v>
      </c>
      <c r="BS158" s="16">
        <v>0</v>
      </c>
      <c r="BT158" s="16">
        <v>0</v>
      </c>
      <c r="BU158" s="16">
        <v>0</v>
      </c>
      <c r="BV158" s="16">
        <v>0</v>
      </c>
      <c r="BW158" s="16">
        <v>0</v>
      </c>
      <c r="BX158" s="16">
        <v>0</v>
      </c>
      <c r="BY158" s="16">
        <v>0</v>
      </c>
      <c r="BZ158" s="16">
        <v>0</v>
      </c>
      <c r="CA158" s="16">
        <v>0</v>
      </c>
      <c r="CB158" s="16">
        <v>0</v>
      </c>
      <c r="CC158" s="16">
        <v>0</v>
      </c>
      <c r="CD158" s="16">
        <v>0</v>
      </c>
      <c r="CE158" s="16">
        <v>0</v>
      </c>
      <c r="CF158" s="16">
        <v>0</v>
      </c>
      <c r="CG158" s="16">
        <v>0</v>
      </c>
    </row>
    <row r="159" spans="1:85">
      <c r="A159" s="14">
        <v>158</v>
      </c>
      <c r="B159" t="s">
        <v>92</v>
      </c>
      <c r="C159" t="s">
        <v>93</v>
      </c>
      <c r="D159" t="s">
        <v>52</v>
      </c>
      <c r="E159" t="s">
        <v>32</v>
      </c>
      <c r="F159" s="2" t="s">
        <v>202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4">
        <v>0</v>
      </c>
      <c r="P159" s="14">
        <v>0</v>
      </c>
      <c r="Q159" s="14">
        <v>0</v>
      </c>
      <c r="R159" s="14">
        <v>0</v>
      </c>
      <c r="S159" s="14">
        <v>0</v>
      </c>
      <c r="T159" s="14">
        <v>0</v>
      </c>
      <c r="U159" s="14">
        <v>0</v>
      </c>
      <c r="V159" s="16">
        <v>0</v>
      </c>
      <c r="W159" s="14">
        <v>0</v>
      </c>
      <c r="X159" s="14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  <c r="AK159" s="16">
        <v>0</v>
      </c>
      <c r="AL159" s="16">
        <v>0</v>
      </c>
      <c r="AM159" s="16">
        <v>0</v>
      </c>
      <c r="AN159" s="16">
        <v>0</v>
      </c>
      <c r="AO159" s="14">
        <v>0</v>
      </c>
      <c r="AP159" s="16">
        <v>0</v>
      </c>
      <c r="AQ159" s="16">
        <v>0</v>
      </c>
      <c r="AR159" s="16">
        <v>0</v>
      </c>
      <c r="AS159" s="16">
        <v>0</v>
      </c>
      <c r="AT159" s="16">
        <v>0</v>
      </c>
      <c r="AU159" s="16">
        <v>0</v>
      </c>
      <c r="AV159" s="16">
        <v>0</v>
      </c>
      <c r="AW159" s="16">
        <v>0</v>
      </c>
      <c r="AX159" s="16">
        <v>0</v>
      </c>
      <c r="AY159" s="16">
        <v>0</v>
      </c>
      <c r="AZ159" s="16">
        <v>0</v>
      </c>
      <c r="BA159" s="16">
        <v>0</v>
      </c>
      <c r="BB159" s="16">
        <v>0</v>
      </c>
      <c r="BC159" s="16">
        <v>0</v>
      </c>
      <c r="BD159" s="16">
        <v>0</v>
      </c>
      <c r="BE159" s="16">
        <v>0</v>
      </c>
      <c r="BF159" s="16">
        <v>0</v>
      </c>
      <c r="BG159" s="16">
        <v>0</v>
      </c>
      <c r="BH159" s="16">
        <v>0</v>
      </c>
      <c r="BI159" s="16">
        <v>0</v>
      </c>
      <c r="BJ159" s="16">
        <v>0</v>
      </c>
      <c r="BK159" s="16">
        <v>0</v>
      </c>
      <c r="BL159" s="16">
        <v>0</v>
      </c>
      <c r="BM159" s="16">
        <v>0</v>
      </c>
      <c r="BN159" s="16">
        <v>0</v>
      </c>
      <c r="BO159" s="16">
        <v>0</v>
      </c>
      <c r="BP159" s="16">
        <v>0</v>
      </c>
      <c r="BQ159" s="16">
        <v>0</v>
      </c>
      <c r="BR159" s="16">
        <v>0</v>
      </c>
      <c r="BS159" s="16">
        <v>0</v>
      </c>
      <c r="BT159" s="16">
        <v>0</v>
      </c>
      <c r="BU159" s="16">
        <v>0</v>
      </c>
      <c r="BV159" s="16">
        <v>0</v>
      </c>
      <c r="BW159" s="16">
        <v>0</v>
      </c>
      <c r="BX159" s="16">
        <v>0</v>
      </c>
      <c r="BY159" s="16">
        <v>0</v>
      </c>
      <c r="BZ159" s="16">
        <v>0</v>
      </c>
      <c r="CA159" s="16">
        <v>0</v>
      </c>
      <c r="CB159" s="16">
        <v>0</v>
      </c>
      <c r="CC159" s="16">
        <v>0</v>
      </c>
      <c r="CD159" s="16">
        <v>0</v>
      </c>
      <c r="CE159" s="16">
        <v>0</v>
      </c>
      <c r="CF159" s="16">
        <v>0</v>
      </c>
      <c r="CG159" s="16">
        <v>0</v>
      </c>
    </row>
    <row r="160" spans="1:85">
      <c r="A160" s="14">
        <v>159</v>
      </c>
      <c r="B160" t="s">
        <v>92</v>
      </c>
      <c r="C160" t="s">
        <v>99</v>
      </c>
      <c r="D160" t="s">
        <v>120</v>
      </c>
      <c r="E160" s="14" t="s">
        <v>32</v>
      </c>
      <c r="F160" t="s">
        <v>97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4">
        <v>0</v>
      </c>
      <c r="T160" s="14">
        <v>0</v>
      </c>
      <c r="U160" s="14">
        <v>0</v>
      </c>
      <c r="V160" s="16">
        <v>0</v>
      </c>
      <c r="W160" s="14">
        <v>0</v>
      </c>
      <c r="X160" s="14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  <c r="AK160" s="16">
        <v>0</v>
      </c>
      <c r="AL160" s="16">
        <v>0</v>
      </c>
      <c r="AM160" s="16">
        <v>0</v>
      </c>
      <c r="AN160" s="16">
        <v>0</v>
      </c>
      <c r="AO160" s="14">
        <v>0</v>
      </c>
      <c r="AP160" s="16">
        <v>0</v>
      </c>
      <c r="AQ160" s="16">
        <v>0</v>
      </c>
      <c r="AR160" s="16">
        <v>0</v>
      </c>
      <c r="AS160" s="16">
        <v>0</v>
      </c>
      <c r="AT160" s="16">
        <v>0</v>
      </c>
      <c r="AU160" s="16">
        <v>0</v>
      </c>
      <c r="AV160" s="16">
        <v>0</v>
      </c>
      <c r="AW160" s="16">
        <v>0</v>
      </c>
      <c r="AX160" s="16">
        <v>0</v>
      </c>
      <c r="AY160" s="16">
        <v>0</v>
      </c>
      <c r="AZ160" s="16">
        <v>0</v>
      </c>
      <c r="BA160" s="16">
        <v>0</v>
      </c>
      <c r="BB160" s="16">
        <v>0</v>
      </c>
      <c r="BC160" s="16">
        <v>0</v>
      </c>
      <c r="BD160" s="16">
        <v>0</v>
      </c>
      <c r="BE160" s="16">
        <v>0</v>
      </c>
      <c r="BF160" s="16">
        <v>0</v>
      </c>
      <c r="BG160" s="16">
        <v>0</v>
      </c>
      <c r="BH160" s="16">
        <v>0</v>
      </c>
      <c r="BI160" s="16">
        <v>0</v>
      </c>
      <c r="BJ160" s="16">
        <v>0</v>
      </c>
      <c r="BK160" s="16">
        <v>0</v>
      </c>
      <c r="BL160" s="16">
        <v>0</v>
      </c>
      <c r="BM160" s="16">
        <v>0</v>
      </c>
      <c r="BN160" s="16">
        <v>0</v>
      </c>
      <c r="BO160" s="16">
        <v>0</v>
      </c>
      <c r="BP160" s="16">
        <v>0</v>
      </c>
      <c r="BQ160" s="16">
        <v>0</v>
      </c>
      <c r="BR160" s="16">
        <v>0</v>
      </c>
      <c r="BS160" s="16">
        <v>0</v>
      </c>
      <c r="BT160" s="16">
        <v>0</v>
      </c>
      <c r="BU160" s="16">
        <v>0</v>
      </c>
      <c r="BV160" s="16">
        <v>0</v>
      </c>
      <c r="BW160" s="16">
        <v>0</v>
      </c>
      <c r="BX160" s="16">
        <v>0</v>
      </c>
      <c r="BY160" s="16">
        <v>0</v>
      </c>
      <c r="BZ160" s="16">
        <v>0</v>
      </c>
      <c r="CA160" s="16">
        <v>0</v>
      </c>
      <c r="CB160" s="16">
        <v>0</v>
      </c>
      <c r="CC160" s="16">
        <v>0</v>
      </c>
      <c r="CD160" s="16">
        <v>0</v>
      </c>
      <c r="CE160" s="16">
        <v>0</v>
      </c>
      <c r="CF160" s="16">
        <v>0</v>
      </c>
      <c r="CG160" s="16">
        <v>0</v>
      </c>
    </row>
    <row r="161" spans="1:85">
      <c r="A161" s="14">
        <v>160</v>
      </c>
      <c r="B161" t="s">
        <v>92</v>
      </c>
      <c r="C161" t="s">
        <v>93</v>
      </c>
      <c r="D161" t="s">
        <v>52</v>
      </c>
      <c r="E161" s="14" t="s">
        <v>32</v>
      </c>
      <c r="F161" t="s">
        <v>97</v>
      </c>
      <c r="G161" s="14">
        <v>0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14">
        <v>0</v>
      </c>
      <c r="U161" s="14">
        <v>0</v>
      </c>
      <c r="V161" s="16">
        <v>0</v>
      </c>
      <c r="W161" s="14">
        <v>0</v>
      </c>
      <c r="X161" s="14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  <c r="AK161" s="16">
        <v>0</v>
      </c>
      <c r="AL161" s="16">
        <v>0</v>
      </c>
      <c r="AM161" s="16">
        <v>0</v>
      </c>
      <c r="AN161" s="16">
        <v>0</v>
      </c>
      <c r="AO161" s="14">
        <v>0</v>
      </c>
      <c r="AP161" s="16">
        <v>0</v>
      </c>
      <c r="AQ161" s="16">
        <v>0</v>
      </c>
      <c r="AR161" s="16">
        <v>0</v>
      </c>
      <c r="AS161" s="16">
        <v>0</v>
      </c>
      <c r="AT161" s="16">
        <v>0</v>
      </c>
      <c r="AU161" s="16">
        <v>0</v>
      </c>
      <c r="AV161" s="16">
        <v>0</v>
      </c>
      <c r="AW161" s="16">
        <v>0</v>
      </c>
      <c r="AX161" s="16">
        <v>0</v>
      </c>
      <c r="AY161" s="16">
        <v>0</v>
      </c>
      <c r="AZ161" s="16">
        <v>0</v>
      </c>
      <c r="BA161" s="16">
        <v>0</v>
      </c>
      <c r="BB161" s="16">
        <v>1</v>
      </c>
      <c r="BC161" s="16">
        <v>0</v>
      </c>
      <c r="BD161" s="16">
        <v>0</v>
      </c>
      <c r="BE161" s="16">
        <v>0</v>
      </c>
      <c r="BF161" s="16">
        <v>0</v>
      </c>
      <c r="BG161" s="16">
        <v>0</v>
      </c>
      <c r="BH161" s="16">
        <v>0</v>
      </c>
      <c r="BI161" s="16">
        <v>0</v>
      </c>
      <c r="BJ161" s="16">
        <v>0</v>
      </c>
      <c r="BK161" s="16">
        <v>0</v>
      </c>
      <c r="BL161" s="16">
        <v>0</v>
      </c>
      <c r="BM161" s="16">
        <v>0</v>
      </c>
      <c r="BN161" s="16">
        <v>0</v>
      </c>
      <c r="BO161" s="16">
        <v>0</v>
      </c>
      <c r="BP161" s="16">
        <v>0</v>
      </c>
      <c r="BQ161" s="16">
        <v>0</v>
      </c>
      <c r="BR161" s="16">
        <v>0</v>
      </c>
      <c r="BS161" s="16">
        <v>0</v>
      </c>
      <c r="BT161" s="16">
        <v>0</v>
      </c>
      <c r="BU161" s="16">
        <v>0</v>
      </c>
      <c r="BV161" s="16">
        <v>0</v>
      </c>
      <c r="BW161" s="16">
        <v>0</v>
      </c>
      <c r="BX161" s="16">
        <v>0</v>
      </c>
      <c r="BY161" s="16">
        <v>0</v>
      </c>
      <c r="BZ161" s="16">
        <v>0</v>
      </c>
      <c r="CA161" s="16">
        <v>0</v>
      </c>
      <c r="CB161" s="16">
        <v>0</v>
      </c>
      <c r="CC161" s="16">
        <v>0</v>
      </c>
      <c r="CD161" s="16">
        <v>0</v>
      </c>
      <c r="CE161" s="16">
        <v>0</v>
      </c>
      <c r="CF161" s="16">
        <v>0</v>
      </c>
      <c r="CG161" s="16">
        <v>0</v>
      </c>
    </row>
    <row r="162" spans="1:85">
      <c r="A162" s="14">
        <v>161</v>
      </c>
      <c r="B162" t="s">
        <v>92</v>
      </c>
      <c r="C162" t="s">
        <v>97</v>
      </c>
      <c r="D162" t="s">
        <v>21</v>
      </c>
      <c r="E162" t="s">
        <v>32</v>
      </c>
      <c r="F162" s="14" t="s">
        <v>204</v>
      </c>
      <c r="G162" s="14">
        <v>0</v>
      </c>
      <c r="H162" s="14">
        <v>0</v>
      </c>
      <c r="I162" s="14">
        <v>0</v>
      </c>
      <c r="J162" s="14">
        <v>0</v>
      </c>
      <c r="K162" s="14">
        <v>0</v>
      </c>
      <c r="L162" s="14">
        <v>0</v>
      </c>
      <c r="M162" s="14">
        <v>0</v>
      </c>
      <c r="N162" s="14">
        <v>0</v>
      </c>
      <c r="O162" s="14">
        <v>0</v>
      </c>
      <c r="P162" s="14">
        <v>0</v>
      </c>
      <c r="Q162" s="14">
        <v>0</v>
      </c>
      <c r="R162" s="14">
        <v>0</v>
      </c>
      <c r="S162" s="14">
        <v>0</v>
      </c>
      <c r="T162" s="14">
        <v>0</v>
      </c>
      <c r="U162" s="14">
        <v>0</v>
      </c>
      <c r="V162" s="16">
        <v>0</v>
      </c>
      <c r="W162" s="14">
        <v>0</v>
      </c>
      <c r="X162" s="14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  <c r="AK162" s="16">
        <v>0</v>
      </c>
      <c r="AL162" s="16">
        <v>0</v>
      </c>
      <c r="AM162" s="16">
        <v>0</v>
      </c>
      <c r="AN162" s="16">
        <v>0</v>
      </c>
      <c r="AO162" s="14">
        <v>0</v>
      </c>
      <c r="AP162" s="16">
        <v>0</v>
      </c>
      <c r="AQ162" s="16">
        <v>0</v>
      </c>
      <c r="AR162" s="16">
        <v>0</v>
      </c>
      <c r="AS162" s="16">
        <v>0</v>
      </c>
      <c r="AT162" s="16">
        <v>0</v>
      </c>
      <c r="AU162" s="16">
        <v>0</v>
      </c>
      <c r="AV162" s="16">
        <v>0</v>
      </c>
      <c r="AW162" s="16">
        <v>0</v>
      </c>
      <c r="AX162" s="16">
        <v>0</v>
      </c>
      <c r="AY162" s="16">
        <v>0</v>
      </c>
      <c r="AZ162" s="16">
        <v>0</v>
      </c>
      <c r="BA162" s="16">
        <v>0</v>
      </c>
      <c r="BB162" s="16">
        <v>0</v>
      </c>
      <c r="BC162" s="16">
        <v>0</v>
      </c>
      <c r="BD162" s="16">
        <v>0</v>
      </c>
      <c r="BE162" s="16">
        <v>0</v>
      </c>
      <c r="BF162" s="16">
        <v>0</v>
      </c>
      <c r="BG162" s="16">
        <v>0</v>
      </c>
      <c r="BH162" s="16">
        <v>0</v>
      </c>
      <c r="BI162" s="16">
        <v>0</v>
      </c>
      <c r="BJ162" s="16">
        <v>0</v>
      </c>
      <c r="BK162" s="16">
        <v>0</v>
      </c>
      <c r="BL162" s="16">
        <v>0</v>
      </c>
      <c r="BM162" s="16">
        <v>0</v>
      </c>
      <c r="BN162" s="16">
        <v>0</v>
      </c>
      <c r="BO162" s="16">
        <v>0</v>
      </c>
      <c r="BP162" s="16">
        <v>0</v>
      </c>
      <c r="BQ162" s="16">
        <v>0</v>
      </c>
      <c r="BR162" s="16">
        <v>0</v>
      </c>
      <c r="BS162" s="16">
        <v>0</v>
      </c>
      <c r="BT162" s="16">
        <v>0</v>
      </c>
      <c r="BU162" s="16">
        <v>0</v>
      </c>
      <c r="BV162" s="16">
        <v>0</v>
      </c>
      <c r="BW162" s="16">
        <v>0</v>
      </c>
      <c r="BX162" s="16">
        <v>0</v>
      </c>
      <c r="BY162" s="16">
        <v>0</v>
      </c>
      <c r="BZ162" s="16">
        <v>0</v>
      </c>
      <c r="CA162" s="16">
        <v>0</v>
      </c>
      <c r="CB162" s="16">
        <v>0</v>
      </c>
      <c r="CC162" s="16">
        <v>0</v>
      </c>
      <c r="CD162" s="16">
        <v>0</v>
      </c>
      <c r="CE162" s="16">
        <v>0</v>
      </c>
      <c r="CF162" s="16">
        <v>0</v>
      </c>
      <c r="CG162" s="16">
        <v>0</v>
      </c>
    </row>
    <row r="163" spans="1:85">
      <c r="A163" s="14">
        <v>162</v>
      </c>
      <c r="B163" t="s">
        <v>92</v>
      </c>
      <c r="C163" t="s">
        <v>97</v>
      </c>
      <c r="D163" t="s">
        <v>119</v>
      </c>
      <c r="E163" t="s">
        <v>32</v>
      </c>
      <c r="F163" s="14" t="s">
        <v>204</v>
      </c>
      <c r="G163" s="14">
        <v>0</v>
      </c>
      <c r="H163" s="14">
        <v>0</v>
      </c>
      <c r="I163" s="14">
        <v>1</v>
      </c>
      <c r="J163" s="14">
        <v>0</v>
      </c>
      <c r="K163" s="14">
        <v>0</v>
      </c>
      <c r="L163" s="14">
        <v>0</v>
      </c>
      <c r="M163" s="14">
        <v>0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4">
        <v>0</v>
      </c>
      <c r="T163" s="14">
        <v>1</v>
      </c>
      <c r="U163" s="14">
        <v>0</v>
      </c>
      <c r="V163" s="16">
        <v>0</v>
      </c>
      <c r="W163" s="14">
        <v>0</v>
      </c>
      <c r="X163" s="14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  <c r="AK163" s="16">
        <v>0</v>
      </c>
      <c r="AL163" s="16">
        <v>0</v>
      </c>
      <c r="AM163" s="16">
        <v>0</v>
      </c>
      <c r="AN163" s="16">
        <v>0</v>
      </c>
      <c r="AO163" s="14">
        <v>0</v>
      </c>
      <c r="AP163" s="16">
        <v>0</v>
      </c>
      <c r="AQ163" s="16">
        <v>0</v>
      </c>
      <c r="AR163" s="16">
        <v>0</v>
      </c>
      <c r="AS163" s="16">
        <v>0</v>
      </c>
      <c r="AT163" s="16">
        <v>0</v>
      </c>
      <c r="AU163" s="16">
        <v>0</v>
      </c>
      <c r="AV163" s="16">
        <v>0</v>
      </c>
      <c r="AW163" s="16">
        <v>0</v>
      </c>
      <c r="AX163" s="16">
        <v>0</v>
      </c>
      <c r="AY163" s="16">
        <v>0</v>
      </c>
      <c r="AZ163" s="16">
        <v>0</v>
      </c>
      <c r="BA163" s="16">
        <v>0</v>
      </c>
      <c r="BB163" s="16">
        <v>1</v>
      </c>
      <c r="BC163" s="16">
        <v>0</v>
      </c>
      <c r="BD163" s="16">
        <v>0</v>
      </c>
      <c r="BE163" s="16">
        <v>0</v>
      </c>
      <c r="BF163" s="16">
        <v>0</v>
      </c>
      <c r="BG163" s="16">
        <v>0</v>
      </c>
      <c r="BH163" s="16">
        <v>0</v>
      </c>
      <c r="BI163" s="16">
        <v>0</v>
      </c>
      <c r="BJ163" s="16">
        <v>0</v>
      </c>
      <c r="BK163" s="16">
        <v>0</v>
      </c>
      <c r="BL163" s="16">
        <v>0</v>
      </c>
      <c r="BM163" s="16">
        <v>0</v>
      </c>
      <c r="BN163" s="16">
        <v>0</v>
      </c>
      <c r="BO163" s="16">
        <v>0</v>
      </c>
      <c r="BP163" s="16">
        <v>0</v>
      </c>
      <c r="BQ163" s="16">
        <v>0</v>
      </c>
      <c r="BR163" s="16">
        <v>0</v>
      </c>
      <c r="BS163" s="16">
        <v>0</v>
      </c>
      <c r="BT163" s="16">
        <v>0</v>
      </c>
      <c r="BU163" s="16">
        <v>0</v>
      </c>
      <c r="BV163" s="16">
        <v>0</v>
      </c>
      <c r="BW163" s="16">
        <v>0</v>
      </c>
      <c r="BX163" s="16">
        <v>0</v>
      </c>
      <c r="BY163" s="16">
        <v>0</v>
      </c>
      <c r="BZ163" s="16">
        <v>0</v>
      </c>
      <c r="CA163" s="16">
        <v>0</v>
      </c>
      <c r="CB163" s="16">
        <v>0</v>
      </c>
      <c r="CC163" s="16">
        <v>0</v>
      </c>
      <c r="CD163" s="16">
        <v>0</v>
      </c>
      <c r="CE163" s="16">
        <v>0</v>
      </c>
      <c r="CF163" s="16">
        <v>0</v>
      </c>
      <c r="CG163" s="16">
        <v>0</v>
      </c>
    </row>
    <row r="164" spans="1:85">
      <c r="A164" s="14">
        <v>163</v>
      </c>
      <c r="B164" t="s">
        <v>92</v>
      </c>
      <c r="C164" t="s">
        <v>97</v>
      </c>
      <c r="D164" t="s">
        <v>52</v>
      </c>
      <c r="E164" t="s">
        <v>32</v>
      </c>
      <c r="F164" s="14" t="s">
        <v>204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4">
        <v>0</v>
      </c>
      <c r="T164" s="14">
        <v>0</v>
      </c>
      <c r="U164" s="14">
        <v>0</v>
      </c>
      <c r="V164" s="16">
        <v>0</v>
      </c>
      <c r="W164" s="14">
        <v>0</v>
      </c>
      <c r="X164" s="14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  <c r="AK164" s="16">
        <v>0</v>
      </c>
      <c r="AL164" s="16">
        <v>0</v>
      </c>
      <c r="AM164" s="16">
        <v>0</v>
      </c>
      <c r="AN164" s="16">
        <v>0</v>
      </c>
      <c r="AO164" s="14">
        <v>0</v>
      </c>
      <c r="AP164" s="16">
        <v>0</v>
      </c>
      <c r="AQ164" s="16">
        <v>0</v>
      </c>
      <c r="AR164" s="16">
        <v>0</v>
      </c>
      <c r="AS164" s="16">
        <v>0</v>
      </c>
      <c r="AT164" s="16">
        <v>0</v>
      </c>
      <c r="AU164" s="16">
        <v>0</v>
      </c>
      <c r="AV164" s="16">
        <v>0</v>
      </c>
      <c r="AW164" s="16">
        <v>0</v>
      </c>
      <c r="AX164" s="16">
        <v>0</v>
      </c>
      <c r="AY164" s="16">
        <v>0</v>
      </c>
      <c r="AZ164" s="16">
        <v>0</v>
      </c>
      <c r="BA164" s="16">
        <v>0</v>
      </c>
      <c r="BB164" s="16">
        <v>0</v>
      </c>
      <c r="BC164" s="16">
        <v>0</v>
      </c>
      <c r="BD164" s="16">
        <v>0</v>
      </c>
      <c r="BE164" s="16">
        <v>0</v>
      </c>
      <c r="BF164" s="16">
        <v>0</v>
      </c>
      <c r="BG164" s="16">
        <v>0</v>
      </c>
      <c r="BH164" s="16">
        <v>0</v>
      </c>
      <c r="BI164" s="16">
        <v>0</v>
      </c>
      <c r="BJ164" s="16">
        <v>0</v>
      </c>
      <c r="BK164" s="16">
        <v>0</v>
      </c>
      <c r="BL164" s="16">
        <v>0</v>
      </c>
      <c r="BM164" s="16">
        <v>0</v>
      </c>
      <c r="BN164" s="16">
        <v>0</v>
      </c>
      <c r="BO164" s="16">
        <v>0</v>
      </c>
      <c r="BP164" s="16">
        <v>0</v>
      </c>
      <c r="BQ164" s="16">
        <v>0</v>
      </c>
      <c r="BR164" s="16">
        <v>0</v>
      </c>
      <c r="BS164" s="16">
        <v>0</v>
      </c>
      <c r="BT164" s="16">
        <v>0</v>
      </c>
      <c r="BU164" s="16">
        <v>0</v>
      </c>
      <c r="BV164" s="16">
        <v>0</v>
      </c>
      <c r="BW164" s="16">
        <v>0</v>
      </c>
      <c r="BX164" s="16">
        <v>0</v>
      </c>
      <c r="BY164" s="16">
        <v>0</v>
      </c>
      <c r="BZ164" s="16">
        <v>0</v>
      </c>
      <c r="CA164" s="16">
        <v>0</v>
      </c>
      <c r="CB164" s="16">
        <v>0</v>
      </c>
      <c r="CC164" s="16">
        <v>0</v>
      </c>
      <c r="CD164" s="16">
        <v>0</v>
      </c>
      <c r="CE164" s="16">
        <v>0</v>
      </c>
      <c r="CF164" s="16">
        <v>0</v>
      </c>
      <c r="CG164" s="16">
        <v>0</v>
      </c>
    </row>
    <row r="165" spans="1:85">
      <c r="A165" s="14">
        <v>164</v>
      </c>
      <c r="B165" t="s">
        <v>92</v>
      </c>
      <c r="C165" t="s">
        <v>93</v>
      </c>
      <c r="D165" t="s">
        <v>109</v>
      </c>
      <c r="E165" t="s">
        <v>32</v>
      </c>
      <c r="F165" s="2" t="s">
        <v>202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R165" s="14">
        <v>0</v>
      </c>
      <c r="S165" s="14">
        <v>0</v>
      </c>
      <c r="T165" s="14">
        <v>0</v>
      </c>
      <c r="U165" s="14">
        <v>0</v>
      </c>
      <c r="V165" s="16">
        <v>0</v>
      </c>
      <c r="W165" s="14">
        <v>0</v>
      </c>
      <c r="X165" s="14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  <c r="AK165" s="16">
        <v>0</v>
      </c>
      <c r="AL165" s="16">
        <v>0</v>
      </c>
      <c r="AM165" s="16">
        <v>0</v>
      </c>
      <c r="AN165" s="16">
        <v>0</v>
      </c>
      <c r="AO165" s="14">
        <v>0</v>
      </c>
      <c r="AP165" s="16">
        <v>0</v>
      </c>
      <c r="AQ165" s="16">
        <v>0</v>
      </c>
      <c r="AR165" s="16">
        <v>0</v>
      </c>
      <c r="AS165" s="16">
        <v>0</v>
      </c>
      <c r="AT165" s="16">
        <v>0</v>
      </c>
      <c r="AU165" s="16">
        <v>0</v>
      </c>
      <c r="AV165" s="16">
        <v>0</v>
      </c>
      <c r="AW165" s="16">
        <v>0</v>
      </c>
      <c r="AX165" s="16">
        <v>0</v>
      </c>
      <c r="AY165" s="16">
        <v>0</v>
      </c>
      <c r="AZ165" s="16">
        <v>0</v>
      </c>
      <c r="BA165" s="16">
        <v>0</v>
      </c>
      <c r="BB165" s="16">
        <v>0</v>
      </c>
      <c r="BC165" s="16">
        <v>0</v>
      </c>
      <c r="BD165" s="16">
        <v>0</v>
      </c>
      <c r="BE165" s="16">
        <v>0</v>
      </c>
      <c r="BF165" s="16">
        <v>0</v>
      </c>
      <c r="BG165" s="16">
        <v>0</v>
      </c>
      <c r="BH165" s="16">
        <v>0</v>
      </c>
      <c r="BI165" s="16">
        <v>0</v>
      </c>
      <c r="BJ165" s="16">
        <v>0</v>
      </c>
      <c r="BK165" s="16">
        <v>0</v>
      </c>
      <c r="BL165" s="16">
        <v>0</v>
      </c>
      <c r="BM165" s="16">
        <v>0</v>
      </c>
      <c r="BN165" s="16">
        <v>0</v>
      </c>
      <c r="BO165" s="16">
        <v>0</v>
      </c>
      <c r="BP165" s="16">
        <v>0</v>
      </c>
      <c r="BQ165" s="16">
        <v>0</v>
      </c>
      <c r="BR165" s="16">
        <v>0</v>
      </c>
      <c r="BS165" s="16">
        <v>0</v>
      </c>
      <c r="BT165" s="16">
        <v>0</v>
      </c>
      <c r="BU165" s="16">
        <v>0</v>
      </c>
      <c r="BV165" s="16">
        <v>0</v>
      </c>
      <c r="BW165" s="16">
        <v>0</v>
      </c>
      <c r="BX165" s="16">
        <v>0</v>
      </c>
      <c r="BY165" s="16">
        <v>0</v>
      </c>
      <c r="BZ165" s="16">
        <v>0</v>
      </c>
      <c r="CA165" s="16">
        <v>0</v>
      </c>
      <c r="CB165" s="16">
        <v>0</v>
      </c>
      <c r="CC165" s="16">
        <v>0</v>
      </c>
      <c r="CD165" s="16">
        <v>0</v>
      </c>
      <c r="CE165" s="16">
        <v>0</v>
      </c>
      <c r="CF165" s="16">
        <v>0</v>
      </c>
      <c r="CG165" s="16">
        <v>0</v>
      </c>
    </row>
    <row r="166" spans="1:85">
      <c r="A166" s="14">
        <v>165</v>
      </c>
      <c r="B166" t="s">
        <v>92</v>
      </c>
      <c r="C166" t="s">
        <v>97</v>
      </c>
      <c r="D166" t="s">
        <v>119</v>
      </c>
      <c r="E166" s="14" t="s">
        <v>32</v>
      </c>
      <c r="F166" s="2" t="s">
        <v>202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6">
        <v>0</v>
      </c>
      <c r="W166" s="14">
        <v>0</v>
      </c>
      <c r="X166" s="14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  <c r="AK166" s="16">
        <v>0</v>
      </c>
      <c r="AL166" s="16">
        <v>0</v>
      </c>
      <c r="AM166" s="16">
        <v>0</v>
      </c>
      <c r="AN166" s="16">
        <v>0</v>
      </c>
      <c r="AO166" s="14">
        <v>0</v>
      </c>
      <c r="AP166" s="16">
        <v>0</v>
      </c>
      <c r="AQ166" s="16">
        <v>0</v>
      </c>
      <c r="AR166" s="16">
        <v>0</v>
      </c>
      <c r="AS166" s="16">
        <v>0</v>
      </c>
      <c r="AT166" s="16">
        <v>0</v>
      </c>
      <c r="AU166" s="16">
        <v>0</v>
      </c>
      <c r="AV166" s="16">
        <v>0</v>
      </c>
      <c r="AW166" s="16">
        <v>0</v>
      </c>
      <c r="AX166" s="16">
        <v>0</v>
      </c>
      <c r="AY166" s="16">
        <v>0</v>
      </c>
      <c r="AZ166" s="16">
        <v>0</v>
      </c>
      <c r="BA166" s="16">
        <v>0</v>
      </c>
      <c r="BB166" s="16">
        <v>0</v>
      </c>
      <c r="BC166" s="16">
        <v>0</v>
      </c>
      <c r="BD166" s="16">
        <v>0</v>
      </c>
      <c r="BE166" s="16">
        <v>0</v>
      </c>
      <c r="BF166" s="16">
        <v>0</v>
      </c>
      <c r="BG166" s="16">
        <v>0</v>
      </c>
      <c r="BH166" s="16">
        <v>0</v>
      </c>
      <c r="BI166" s="16">
        <v>0</v>
      </c>
      <c r="BJ166" s="16">
        <v>0</v>
      </c>
      <c r="BK166" s="16">
        <v>0</v>
      </c>
      <c r="BL166" s="16">
        <v>0</v>
      </c>
      <c r="BM166" s="16">
        <v>0</v>
      </c>
      <c r="BN166" s="16">
        <v>0</v>
      </c>
      <c r="BO166" s="16">
        <v>0</v>
      </c>
      <c r="BP166" s="16">
        <v>0</v>
      </c>
      <c r="BQ166" s="16">
        <v>0</v>
      </c>
      <c r="BR166" s="16">
        <v>0</v>
      </c>
      <c r="BS166" s="16">
        <v>0</v>
      </c>
      <c r="BT166" s="16">
        <v>0</v>
      </c>
      <c r="BU166" s="16">
        <v>0</v>
      </c>
      <c r="BV166" s="16">
        <v>0</v>
      </c>
      <c r="BW166" s="16">
        <v>0</v>
      </c>
      <c r="BX166" s="16">
        <v>0</v>
      </c>
      <c r="BY166" s="16">
        <v>0</v>
      </c>
      <c r="BZ166" s="16">
        <v>0</v>
      </c>
      <c r="CA166" s="16">
        <v>0</v>
      </c>
      <c r="CB166" s="16">
        <v>0</v>
      </c>
      <c r="CC166" s="16">
        <v>0</v>
      </c>
      <c r="CD166" s="16">
        <v>0</v>
      </c>
      <c r="CE166" s="16">
        <v>0</v>
      </c>
      <c r="CF166" s="16">
        <v>0</v>
      </c>
      <c r="CG166" s="16">
        <v>0</v>
      </c>
    </row>
    <row r="167" spans="1:85">
      <c r="A167" s="14">
        <v>166</v>
      </c>
      <c r="B167" t="s">
        <v>92</v>
      </c>
      <c r="C167" t="s">
        <v>99</v>
      </c>
      <c r="D167" t="s">
        <v>119</v>
      </c>
      <c r="E167" t="s">
        <v>32</v>
      </c>
      <c r="F167" s="14" t="s">
        <v>204</v>
      </c>
      <c r="G167" s="14">
        <v>0</v>
      </c>
      <c r="H167" s="14">
        <v>0</v>
      </c>
      <c r="I167" s="14">
        <v>1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4">
        <v>1</v>
      </c>
      <c r="P167" s="14">
        <v>0</v>
      </c>
      <c r="Q167" s="14">
        <v>0</v>
      </c>
      <c r="R167" s="14">
        <v>0</v>
      </c>
      <c r="S167" s="14">
        <v>0</v>
      </c>
      <c r="T167" s="14">
        <v>0</v>
      </c>
      <c r="U167" s="14">
        <v>0</v>
      </c>
      <c r="V167" s="16">
        <v>0</v>
      </c>
      <c r="W167" s="14">
        <v>0</v>
      </c>
      <c r="X167" s="14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  <c r="AK167" s="16">
        <v>0</v>
      </c>
      <c r="AL167" s="16">
        <v>0</v>
      </c>
      <c r="AM167" s="16">
        <v>0</v>
      </c>
      <c r="AN167" s="16">
        <v>0</v>
      </c>
      <c r="AO167" s="14">
        <v>0</v>
      </c>
      <c r="AP167" s="16">
        <v>0</v>
      </c>
      <c r="AQ167" s="16">
        <v>0</v>
      </c>
      <c r="AR167" s="16">
        <v>0</v>
      </c>
      <c r="AS167" s="16">
        <v>0</v>
      </c>
      <c r="AT167" s="16">
        <v>0</v>
      </c>
      <c r="AU167" s="16">
        <v>0</v>
      </c>
      <c r="AV167" s="16">
        <v>0</v>
      </c>
      <c r="AW167" s="16">
        <v>0</v>
      </c>
      <c r="AX167" s="16">
        <v>0</v>
      </c>
      <c r="AY167" s="16">
        <v>0</v>
      </c>
      <c r="AZ167" s="16">
        <v>0</v>
      </c>
      <c r="BA167" s="16">
        <v>0</v>
      </c>
      <c r="BB167" s="16">
        <v>1</v>
      </c>
      <c r="BC167" s="16">
        <v>0</v>
      </c>
      <c r="BD167" s="16">
        <v>0</v>
      </c>
      <c r="BE167" s="16">
        <v>0</v>
      </c>
      <c r="BF167" s="16">
        <v>0</v>
      </c>
      <c r="BG167" s="16">
        <v>0</v>
      </c>
      <c r="BH167" s="16">
        <v>0</v>
      </c>
      <c r="BI167" s="16">
        <v>0</v>
      </c>
      <c r="BJ167" s="16">
        <v>0</v>
      </c>
      <c r="BK167" s="16">
        <v>0</v>
      </c>
      <c r="BL167" s="16">
        <v>0</v>
      </c>
      <c r="BM167" s="16">
        <v>0</v>
      </c>
      <c r="BN167" s="16">
        <v>0</v>
      </c>
      <c r="BO167" s="16">
        <v>0</v>
      </c>
      <c r="BP167" s="16">
        <v>0</v>
      </c>
      <c r="BQ167" s="16">
        <v>0</v>
      </c>
      <c r="BR167" s="16">
        <v>0</v>
      </c>
      <c r="BS167" s="16">
        <v>0</v>
      </c>
      <c r="BT167" s="16">
        <v>0</v>
      </c>
      <c r="BU167" s="16">
        <v>0</v>
      </c>
      <c r="BV167" s="16">
        <v>0</v>
      </c>
      <c r="BW167" s="16">
        <v>0</v>
      </c>
      <c r="BX167" s="16">
        <v>0</v>
      </c>
      <c r="BY167" s="16">
        <v>0</v>
      </c>
      <c r="BZ167" s="16">
        <v>0</v>
      </c>
      <c r="CA167" s="16">
        <v>0</v>
      </c>
      <c r="CB167" s="16">
        <v>0</v>
      </c>
      <c r="CC167" s="16">
        <v>0</v>
      </c>
      <c r="CD167" s="16">
        <v>0</v>
      </c>
      <c r="CE167" s="16">
        <v>0</v>
      </c>
      <c r="CF167" s="16">
        <v>0</v>
      </c>
      <c r="CG167" s="16">
        <v>0</v>
      </c>
    </row>
    <row r="168" spans="1:85">
      <c r="A168" s="14">
        <v>167</v>
      </c>
      <c r="B168" t="s">
        <v>92</v>
      </c>
      <c r="C168" t="s">
        <v>97</v>
      </c>
      <c r="D168" t="s">
        <v>21</v>
      </c>
      <c r="E168" t="s">
        <v>32</v>
      </c>
      <c r="F168" s="2" t="s">
        <v>202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4">
        <v>0</v>
      </c>
      <c r="T168" s="14">
        <v>0</v>
      </c>
      <c r="U168" s="14">
        <v>0</v>
      </c>
      <c r="V168" s="16">
        <v>0</v>
      </c>
      <c r="W168" s="14">
        <v>0</v>
      </c>
      <c r="X168" s="14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  <c r="AK168" s="16">
        <v>0</v>
      </c>
      <c r="AL168" s="16">
        <v>0</v>
      </c>
      <c r="AM168" s="16">
        <v>0</v>
      </c>
      <c r="AN168" s="16">
        <v>0</v>
      </c>
      <c r="AO168" s="14">
        <v>0</v>
      </c>
      <c r="AP168" s="16">
        <v>0</v>
      </c>
      <c r="AQ168" s="16">
        <v>0</v>
      </c>
      <c r="AR168" s="16">
        <v>0</v>
      </c>
      <c r="AS168" s="16">
        <v>0</v>
      </c>
      <c r="AT168" s="16">
        <v>0</v>
      </c>
      <c r="AU168" s="16">
        <v>0</v>
      </c>
      <c r="AV168" s="16">
        <v>0</v>
      </c>
      <c r="AW168" s="16">
        <v>0</v>
      </c>
      <c r="AX168" s="16">
        <v>0</v>
      </c>
      <c r="AY168" s="16">
        <v>0</v>
      </c>
      <c r="AZ168" s="16">
        <v>0</v>
      </c>
      <c r="BA168" s="16">
        <v>0</v>
      </c>
      <c r="BB168" s="16">
        <v>0</v>
      </c>
      <c r="BC168" s="16">
        <v>0</v>
      </c>
      <c r="BD168" s="16">
        <v>0</v>
      </c>
      <c r="BE168" s="16">
        <v>0</v>
      </c>
      <c r="BF168" s="16">
        <v>0</v>
      </c>
      <c r="BG168" s="16">
        <v>0</v>
      </c>
      <c r="BH168" s="16">
        <v>0</v>
      </c>
      <c r="BI168" s="16">
        <v>0</v>
      </c>
      <c r="BJ168" s="16">
        <v>0</v>
      </c>
      <c r="BK168" s="16">
        <v>0</v>
      </c>
      <c r="BL168" s="16">
        <v>0</v>
      </c>
      <c r="BM168" s="16">
        <v>0</v>
      </c>
      <c r="BN168" s="16">
        <v>0</v>
      </c>
      <c r="BO168" s="16">
        <v>0</v>
      </c>
      <c r="BP168" s="16">
        <v>0</v>
      </c>
      <c r="BQ168" s="16">
        <v>0</v>
      </c>
      <c r="BR168" s="16">
        <v>0</v>
      </c>
      <c r="BS168" s="16">
        <v>0</v>
      </c>
      <c r="BT168" s="16">
        <v>0</v>
      </c>
      <c r="BU168" s="16">
        <v>0</v>
      </c>
      <c r="BV168" s="16">
        <v>0</v>
      </c>
      <c r="BW168" s="16">
        <v>0</v>
      </c>
      <c r="BX168" s="16">
        <v>0</v>
      </c>
      <c r="BY168" s="16">
        <v>0</v>
      </c>
      <c r="BZ168" s="16">
        <v>0</v>
      </c>
      <c r="CA168" s="16">
        <v>0</v>
      </c>
      <c r="CB168" s="16">
        <v>0</v>
      </c>
      <c r="CC168" s="16">
        <v>0</v>
      </c>
      <c r="CD168" s="16">
        <v>0</v>
      </c>
      <c r="CE168" s="16">
        <v>0</v>
      </c>
      <c r="CF168" s="16">
        <v>0</v>
      </c>
      <c r="CG168" s="16">
        <v>0</v>
      </c>
    </row>
    <row r="169" spans="1:85">
      <c r="A169" s="14">
        <v>168</v>
      </c>
      <c r="B169" t="s">
        <v>92</v>
      </c>
      <c r="C169" t="s">
        <v>93</v>
      </c>
      <c r="D169" t="s">
        <v>21</v>
      </c>
      <c r="E169" t="s">
        <v>32</v>
      </c>
      <c r="F169" s="2" t="s">
        <v>202</v>
      </c>
      <c r="G169" s="14">
        <v>0</v>
      </c>
      <c r="H169" s="14">
        <v>0</v>
      </c>
      <c r="I169" s="14">
        <v>1</v>
      </c>
      <c r="J169" s="14">
        <v>0</v>
      </c>
      <c r="K169" s="14">
        <v>0</v>
      </c>
      <c r="L169" s="14">
        <v>0</v>
      </c>
      <c r="M169" s="14">
        <v>0</v>
      </c>
      <c r="N169" s="14">
        <v>0</v>
      </c>
      <c r="O169" s="14">
        <v>0</v>
      </c>
      <c r="P169" s="14">
        <v>0</v>
      </c>
      <c r="Q169" s="14">
        <v>0</v>
      </c>
      <c r="R169" s="14">
        <v>0</v>
      </c>
      <c r="S169" s="14">
        <v>0</v>
      </c>
      <c r="T169" s="14">
        <v>0</v>
      </c>
      <c r="U169" s="14">
        <v>0</v>
      </c>
      <c r="V169" s="16">
        <v>0</v>
      </c>
      <c r="W169" s="14">
        <v>0</v>
      </c>
      <c r="X169" s="14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1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  <c r="AK169" s="16">
        <v>0</v>
      </c>
      <c r="AL169" s="16">
        <v>0</v>
      </c>
      <c r="AM169" s="16">
        <v>0</v>
      </c>
      <c r="AN169" s="16">
        <v>0</v>
      </c>
      <c r="AO169" s="14">
        <v>0</v>
      </c>
      <c r="AP169" s="16">
        <v>0</v>
      </c>
      <c r="AQ169" s="16">
        <v>0</v>
      </c>
      <c r="AR169" s="16">
        <v>0</v>
      </c>
      <c r="AS169" s="16">
        <v>0</v>
      </c>
      <c r="AT169" s="16">
        <v>0</v>
      </c>
      <c r="AU169" s="16">
        <v>0</v>
      </c>
      <c r="AV169" s="16">
        <v>0</v>
      </c>
      <c r="AW169" s="16">
        <v>0</v>
      </c>
      <c r="AX169" s="16">
        <v>0</v>
      </c>
      <c r="AY169" s="16">
        <v>0</v>
      </c>
      <c r="AZ169" s="16">
        <v>0</v>
      </c>
      <c r="BA169" s="16">
        <v>0</v>
      </c>
      <c r="BB169" s="16">
        <v>0</v>
      </c>
      <c r="BC169" s="16">
        <v>0</v>
      </c>
      <c r="BD169" s="16">
        <v>0</v>
      </c>
      <c r="BE169" s="16">
        <v>0</v>
      </c>
      <c r="BF169" s="16">
        <v>0</v>
      </c>
      <c r="BG169" s="16">
        <v>0</v>
      </c>
      <c r="BH169" s="16">
        <v>0</v>
      </c>
      <c r="BI169" s="16">
        <v>0</v>
      </c>
      <c r="BJ169" s="16">
        <v>0</v>
      </c>
      <c r="BK169" s="16">
        <v>0</v>
      </c>
      <c r="BL169" s="16">
        <v>0</v>
      </c>
      <c r="BM169" s="16">
        <v>0</v>
      </c>
      <c r="BN169" s="16">
        <v>0</v>
      </c>
      <c r="BO169" s="16">
        <v>0</v>
      </c>
      <c r="BP169" s="16">
        <v>0</v>
      </c>
      <c r="BQ169" s="16">
        <v>0</v>
      </c>
      <c r="BR169" s="16">
        <v>0</v>
      </c>
      <c r="BS169" s="16">
        <v>0</v>
      </c>
      <c r="BT169" s="16">
        <v>0</v>
      </c>
      <c r="BU169" s="16">
        <v>0</v>
      </c>
      <c r="BV169" s="16">
        <v>0</v>
      </c>
      <c r="BW169" s="16">
        <v>0</v>
      </c>
      <c r="BX169" s="16">
        <v>0</v>
      </c>
      <c r="BY169" s="16">
        <v>0</v>
      </c>
      <c r="BZ169" s="16">
        <v>0</v>
      </c>
      <c r="CA169" s="16">
        <v>0</v>
      </c>
      <c r="CB169" s="16">
        <v>0</v>
      </c>
      <c r="CC169" s="16">
        <v>0</v>
      </c>
      <c r="CD169" s="16">
        <v>0</v>
      </c>
      <c r="CE169" s="16">
        <v>0</v>
      </c>
      <c r="CF169" s="16">
        <v>0</v>
      </c>
      <c r="CG169" s="16">
        <v>0</v>
      </c>
    </row>
    <row r="170" spans="1:85">
      <c r="A170" s="14">
        <v>169</v>
      </c>
      <c r="B170" t="s">
        <v>92</v>
      </c>
      <c r="C170" t="s">
        <v>112</v>
      </c>
      <c r="D170" t="s">
        <v>21</v>
      </c>
      <c r="E170" t="s">
        <v>32</v>
      </c>
      <c r="F170" t="s">
        <v>97</v>
      </c>
      <c r="G170" s="14">
        <v>0</v>
      </c>
      <c r="H170" s="14">
        <v>0</v>
      </c>
      <c r="I170" s="14">
        <v>1</v>
      </c>
      <c r="J170" s="14">
        <v>0</v>
      </c>
      <c r="K170" s="14">
        <v>0</v>
      </c>
      <c r="L170" s="14">
        <v>0</v>
      </c>
      <c r="M170" s="14">
        <v>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4">
        <v>0</v>
      </c>
      <c r="T170" s="14">
        <v>0</v>
      </c>
      <c r="U170" s="14">
        <v>0</v>
      </c>
      <c r="V170" s="16">
        <v>0</v>
      </c>
      <c r="W170" s="14">
        <v>0</v>
      </c>
      <c r="X170" s="14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  <c r="AK170" s="16">
        <v>0</v>
      </c>
      <c r="AL170" s="16">
        <v>0</v>
      </c>
      <c r="AM170" s="16">
        <v>0</v>
      </c>
      <c r="AN170" s="16">
        <v>0</v>
      </c>
      <c r="AO170" s="14">
        <v>0</v>
      </c>
      <c r="AP170" s="16">
        <v>0</v>
      </c>
      <c r="AQ170" s="16">
        <v>0</v>
      </c>
      <c r="AR170" s="16">
        <v>0</v>
      </c>
      <c r="AS170" s="16">
        <v>0</v>
      </c>
      <c r="AT170" s="16">
        <v>0</v>
      </c>
      <c r="AU170" s="16">
        <v>0</v>
      </c>
      <c r="AV170" s="16">
        <v>0</v>
      </c>
      <c r="AW170" s="16">
        <v>0</v>
      </c>
      <c r="AX170" s="16">
        <v>0</v>
      </c>
      <c r="AY170" s="16">
        <v>0</v>
      </c>
      <c r="AZ170" s="16">
        <v>0</v>
      </c>
      <c r="BA170" s="16">
        <v>0</v>
      </c>
      <c r="BB170" s="16">
        <v>0</v>
      </c>
      <c r="BC170" s="16">
        <v>0</v>
      </c>
      <c r="BD170" s="16">
        <v>0</v>
      </c>
      <c r="BE170" s="16">
        <v>0</v>
      </c>
      <c r="BF170" s="16">
        <v>0</v>
      </c>
      <c r="BG170" s="16">
        <v>0</v>
      </c>
      <c r="BH170" s="16">
        <v>0</v>
      </c>
      <c r="BI170" s="16">
        <v>0</v>
      </c>
      <c r="BJ170" s="16">
        <v>0</v>
      </c>
      <c r="BK170" s="16">
        <v>0</v>
      </c>
      <c r="BL170" s="16">
        <v>0</v>
      </c>
      <c r="BM170" s="16">
        <v>0</v>
      </c>
      <c r="BN170" s="16">
        <v>0</v>
      </c>
      <c r="BO170" s="16">
        <v>0</v>
      </c>
      <c r="BP170" s="16">
        <v>0</v>
      </c>
      <c r="BQ170" s="16">
        <v>0</v>
      </c>
      <c r="BR170" s="16">
        <v>0</v>
      </c>
      <c r="BS170" s="16">
        <v>0</v>
      </c>
      <c r="BT170" s="16">
        <v>0</v>
      </c>
      <c r="BU170" s="16">
        <v>0</v>
      </c>
      <c r="BV170" s="16">
        <v>0</v>
      </c>
      <c r="BW170" s="16">
        <v>0</v>
      </c>
      <c r="BX170" s="16">
        <v>0</v>
      </c>
      <c r="BY170" s="16">
        <v>0</v>
      </c>
      <c r="BZ170" s="16">
        <v>0</v>
      </c>
      <c r="CA170" s="16">
        <v>0</v>
      </c>
      <c r="CB170" s="16">
        <v>0</v>
      </c>
      <c r="CC170" s="16">
        <v>0</v>
      </c>
      <c r="CD170" s="16">
        <v>0</v>
      </c>
      <c r="CE170" s="16">
        <v>0</v>
      </c>
      <c r="CF170" s="16">
        <v>0</v>
      </c>
      <c r="CG170" s="16">
        <v>0</v>
      </c>
    </row>
    <row r="171" spans="1:85">
      <c r="A171" s="14">
        <v>170</v>
      </c>
      <c r="B171" t="s">
        <v>92</v>
      </c>
      <c r="C171" t="s">
        <v>93</v>
      </c>
      <c r="D171" t="s">
        <v>21</v>
      </c>
      <c r="E171" t="s">
        <v>32</v>
      </c>
      <c r="F171" s="14" t="s">
        <v>204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  <c r="R171" s="14">
        <v>0</v>
      </c>
      <c r="S171" s="14">
        <v>0</v>
      </c>
      <c r="T171" s="14">
        <v>0</v>
      </c>
      <c r="U171" s="14">
        <v>0</v>
      </c>
      <c r="V171" s="16">
        <v>0</v>
      </c>
      <c r="W171" s="14">
        <v>0</v>
      </c>
      <c r="X171" s="14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  <c r="AK171" s="16">
        <v>0</v>
      </c>
      <c r="AL171" s="16">
        <v>0</v>
      </c>
      <c r="AM171" s="16">
        <v>0</v>
      </c>
      <c r="AN171" s="16">
        <v>0</v>
      </c>
      <c r="AO171" s="14">
        <v>0</v>
      </c>
      <c r="AP171" s="16">
        <v>0</v>
      </c>
      <c r="AQ171" s="16">
        <v>0</v>
      </c>
      <c r="AR171" s="16">
        <v>0</v>
      </c>
      <c r="AS171" s="16">
        <v>0</v>
      </c>
      <c r="AT171" s="16">
        <v>0</v>
      </c>
      <c r="AU171" s="16">
        <v>0</v>
      </c>
      <c r="AV171" s="16">
        <v>0</v>
      </c>
      <c r="AW171" s="16">
        <v>0</v>
      </c>
      <c r="AX171" s="16">
        <v>0</v>
      </c>
      <c r="AY171" s="16">
        <v>0</v>
      </c>
      <c r="AZ171" s="16">
        <v>0</v>
      </c>
      <c r="BA171" s="16">
        <v>0</v>
      </c>
      <c r="BB171" s="16">
        <v>0</v>
      </c>
      <c r="BC171" s="16">
        <v>0</v>
      </c>
      <c r="BD171" s="16">
        <v>0</v>
      </c>
      <c r="BE171" s="16">
        <v>0</v>
      </c>
      <c r="BF171" s="16">
        <v>0</v>
      </c>
      <c r="BG171" s="16">
        <v>0</v>
      </c>
      <c r="BH171" s="16">
        <v>0</v>
      </c>
      <c r="BI171" s="16">
        <v>0</v>
      </c>
      <c r="BJ171" s="16">
        <v>0</v>
      </c>
      <c r="BK171" s="16">
        <v>0</v>
      </c>
      <c r="BL171" s="16">
        <v>0</v>
      </c>
      <c r="BM171" s="16">
        <v>0</v>
      </c>
      <c r="BN171" s="16">
        <v>0</v>
      </c>
      <c r="BO171" s="16">
        <v>0</v>
      </c>
      <c r="BP171" s="16">
        <v>0</v>
      </c>
      <c r="BQ171" s="16">
        <v>0</v>
      </c>
      <c r="BR171" s="16">
        <v>0</v>
      </c>
      <c r="BS171" s="16">
        <v>0</v>
      </c>
      <c r="BT171" s="16">
        <v>0</v>
      </c>
      <c r="BU171" s="16">
        <v>0</v>
      </c>
      <c r="BV171" s="16">
        <v>0</v>
      </c>
      <c r="BW171" s="16">
        <v>0</v>
      </c>
      <c r="BX171" s="16">
        <v>0</v>
      </c>
      <c r="BY171" s="16">
        <v>0</v>
      </c>
      <c r="BZ171" s="16">
        <v>0</v>
      </c>
      <c r="CA171" s="16">
        <v>0</v>
      </c>
      <c r="CB171" s="16">
        <v>0</v>
      </c>
      <c r="CC171" s="16">
        <v>0</v>
      </c>
      <c r="CD171" s="16">
        <v>0</v>
      </c>
      <c r="CE171" s="16">
        <v>0</v>
      </c>
      <c r="CF171" s="16">
        <v>0</v>
      </c>
      <c r="CG171" s="16">
        <v>0</v>
      </c>
    </row>
    <row r="172" spans="1:85">
      <c r="A172" s="14">
        <v>171</v>
      </c>
      <c r="B172" t="s">
        <v>92</v>
      </c>
      <c r="C172" t="s">
        <v>97</v>
      </c>
      <c r="D172" t="s">
        <v>109</v>
      </c>
      <c r="E172" t="s">
        <v>32</v>
      </c>
      <c r="F172" s="14" t="s">
        <v>204</v>
      </c>
      <c r="G172" s="14">
        <v>0</v>
      </c>
      <c r="H172" s="14">
        <v>0</v>
      </c>
      <c r="I172" s="14">
        <v>1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4">
        <v>0</v>
      </c>
      <c r="T172" s="14">
        <v>0</v>
      </c>
      <c r="U172" s="14">
        <v>0</v>
      </c>
      <c r="V172" s="16">
        <v>0</v>
      </c>
      <c r="W172" s="14">
        <v>0</v>
      </c>
      <c r="X172" s="14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  <c r="AK172" s="16">
        <v>0</v>
      </c>
      <c r="AL172" s="16">
        <v>0</v>
      </c>
      <c r="AM172" s="16">
        <v>0</v>
      </c>
      <c r="AN172" s="16">
        <v>0</v>
      </c>
      <c r="AO172" s="14">
        <v>0</v>
      </c>
      <c r="AP172" s="16">
        <v>0</v>
      </c>
      <c r="AQ172" s="16">
        <v>0</v>
      </c>
      <c r="AR172" s="16">
        <v>0</v>
      </c>
      <c r="AS172" s="16">
        <v>0</v>
      </c>
      <c r="AT172" s="16">
        <v>0</v>
      </c>
      <c r="AU172" s="16">
        <v>0</v>
      </c>
      <c r="AV172" s="16">
        <v>0</v>
      </c>
      <c r="AW172" s="16">
        <v>0</v>
      </c>
      <c r="AX172" s="16">
        <v>0</v>
      </c>
      <c r="AY172" s="16">
        <v>0</v>
      </c>
      <c r="AZ172" s="16">
        <v>0</v>
      </c>
      <c r="BA172" s="16">
        <v>0</v>
      </c>
      <c r="BB172" s="16">
        <v>1</v>
      </c>
      <c r="BC172" s="16">
        <v>0</v>
      </c>
      <c r="BD172" s="16">
        <v>0</v>
      </c>
      <c r="BE172" s="16">
        <v>0</v>
      </c>
      <c r="BF172" s="16">
        <v>0</v>
      </c>
      <c r="BG172" s="16">
        <v>0</v>
      </c>
      <c r="BH172" s="16">
        <v>0</v>
      </c>
      <c r="BI172" s="16">
        <v>0</v>
      </c>
      <c r="BJ172" s="16">
        <v>0</v>
      </c>
      <c r="BK172" s="16">
        <v>0</v>
      </c>
      <c r="BL172" s="16">
        <v>0</v>
      </c>
      <c r="BM172" s="16">
        <v>0</v>
      </c>
      <c r="BN172" s="16">
        <v>0</v>
      </c>
      <c r="BO172" s="16">
        <v>0</v>
      </c>
      <c r="BP172" s="16">
        <v>0</v>
      </c>
      <c r="BQ172" s="16">
        <v>0</v>
      </c>
      <c r="BR172" s="16">
        <v>0</v>
      </c>
      <c r="BS172" s="16">
        <v>0</v>
      </c>
      <c r="BT172" s="16">
        <v>0</v>
      </c>
      <c r="BU172" s="16">
        <v>0</v>
      </c>
      <c r="BV172" s="16">
        <v>0</v>
      </c>
      <c r="BW172" s="16">
        <v>0</v>
      </c>
      <c r="BX172" s="16">
        <v>0</v>
      </c>
      <c r="BY172" s="16">
        <v>0</v>
      </c>
      <c r="BZ172" s="16">
        <v>0</v>
      </c>
      <c r="CA172" s="16">
        <v>0</v>
      </c>
      <c r="CB172" s="16">
        <v>0</v>
      </c>
      <c r="CC172" s="16">
        <v>0</v>
      </c>
      <c r="CD172" s="16">
        <v>0</v>
      </c>
      <c r="CE172" s="16">
        <v>0</v>
      </c>
      <c r="CF172" s="16">
        <v>0</v>
      </c>
      <c r="CG172" s="16">
        <v>0</v>
      </c>
    </row>
    <row r="173" spans="1:85">
      <c r="A173" s="14">
        <v>172</v>
      </c>
      <c r="B173" t="s">
        <v>92</v>
      </c>
      <c r="C173" t="s">
        <v>99</v>
      </c>
      <c r="D173" t="s">
        <v>119</v>
      </c>
      <c r="E173" t="s">
        <v>32</v>
      </c>
      <c r="F173" s="14" t="s">
        <v>204</v>
      </c>
      <c r="G173" s="14">
        <v>1</v>
      </c>
      <c r="H173" s="14">
        <v>1</v>
      </c>
      <c r="I173" s="14">
        <v>1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4">
        <v>0</v>
      </c>
      <c r="T173" s="14">
        <v>1</v>
      </c>
      <c r="U173" s="14">
        <v>0</v>
      </c>
      <c r="V173" s="16">
        <v>0</v>
      </c>
      <c r="W173" s="14">
        <v>0</v>
      </c>
      <c r="X173" s="14">
        <v>0</v>
      </c>
      <c r="Y173" s="16">
        <v>0</v>
      </c>
      <c r="Z173" s="16">
        <v>0</v>
      </c>
      <c r="AA173" s="16">
        <v>0</v>
      </c>
      <c r="AB173" s="16">
        <v>1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  <c r="AK173" s="16">
        <v>0</v>
      </c>
      <c r="AL173" s="16">
        <v>0</v>
      </c>
      <c r="AM173" s="16">
        <v>0</v>
      </c>
      <c r="AN173" s="16">
        <v>0</v>
      </c>
      <c r="AO173" s="14">
        <v>0</v>
      </c>
      <c r="AP173" s="16">
        <v>0</v>
      </c>
      <c r="AQ173" s="16">
        <v>0</v>
      </c>
      <c r="AR173" s="16">
        <v>0</v>
      </c>
      <c r="AS173" s="16">
        <v>0</v>
      </c>
      <c r="AT173" s="16">
        <v>0</v>
      </c>
      <c r="AU173" s="16">
        <v>0</v>
      </c>
      <c r="AV173" s="16">
        <v>0</v>
      </c>
      <c r="AW173" s="16">
        <v>0</v>
      </c>
      <c r="AX173" s="16">
        <v>0</v>
      </c>
      <c r="AY173" s="16">
        <v>0</v>
      </c>
      <c r="AZ173" s="16">
        <v>0</v>
      </c>
      <c r="BA173" s="16">
        <v>0</v>
      </c>
      <c r="BB173" s="16">
        <v>0</v>
      </c>
      <c r="BC173" s="16">
        <v>0</v>
      </c>
      <c r="BD173" s="16">
        <v>0</v>
      </c>
      <c r="BE173" s="16">
        <v>0</v>
      </c>
      <c r="BF173" s="16">
        <v>0</v>
      </c>
      <c r="BG173" s="16">
        <v>0</v>
      </c>
      <c r="BH173" s="16">
        <v>0</v>
      </c>
      <c r="BI173" s="16">
        <v>0</v>
      </c>
      <c r="BJ173" s="16">
        <v>0</v>
      </c>
      <c r="BK173" s="16">
        <v>0</v>
      </c>
      <c r="BL173" s="16">
        <v>0</v>
      </c>
      <c r="BM173" s="16">
        <v>0</v>
      </c>
      <c r="BN173" s="16">
        <v>0</v>
      </c>
      <c r="BO173" s="16">
        <v>0</v>
      </c>
      <c r="BP173" s="16">
        <v>0</v>
      </c>
      <c r="BQ173" s="16">
        <v>0</v>
      </c>
      <c r="BR173" s="16">
        <v>0</v>
      </c>
      <c r="BS173" s="16">
        <v>0</v>
      </c>
      <c r="BT173" s="16">
        <v>0</v>
      </c>
      <c r="BU173" s="16">
        <v>0</v>
      </c>
      <c r="BV173" s="16">
        <v>0</v>
      </c>
      <c r="BW173" s="16">
        <v>0</v>
      </c>
      <c r="BX173" s="16">
        <v>0</v>
      </c>
      <c r="BY173" s="16">
        <v>0</v>
      </c>
      <c r="BZ173" s="16">
        <v>0</v>
      </c>
      <c r="CA173" s="16">
        <v>0</v>
      </c>
      <c r="CB173" s="16">
        <v>0</v>
      </c>
      <c r="CC173" s="16">
        <v>0</v>
      </c>
      <c r="CD173" s="16">
        <v>0</v>
      </c>
      <c r="CE173" s="16">
        <v>0</v>
      </c>
      <c r="CF173" s="16">
        <v>0</v>
      </c>
      <c r="CG173" s="16">
        <v>0</v>
      </c>
    </row>
    <row r="174" spans="1:85">
      <c r="A174" s="14">
        <v>173</v>
      </c>
      <c r="B174" t="s">
        <v>92</v>
      </c>
      <c r="C174" t="s">
        <v>93</v>
      </c>
      <c r="D174" t="s">
        <v>109</v>
      </c>
      <c r="E174" t="s">
        <v>32</v>
      </c>
      <c r="F174" s="14" t="s">
        <v>204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4">
        <v>0</v>
      </c>
      <c r="T174" s="14">
        <v>0</v>
      </c>
      <c r="U174" s="14">
        <v>0</v>
      </c>
      <c r="V174" s="16">
        <v>0</v>
      </c>
      <c r="W174" s="14">
        <v>0</v>
      </c>
      <c r="X174" s="14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  <c r="AK174" s="16">
        <v>0</v>
      </c>
      <c r="AL174" s="16">
        <v>0</v>
      </c>
      <c r="AM174" s="16">
        <v>0</v>
      </c>
      <c r="AN174" s="16">
        <v>0</v>
      </c>
      <c r="AO174" s="14">
        <v>0</v>
      </c>
      <c r="AP174" s="16">
        <v>0</v>
      </c>
      <c r="AQ174" s="16">
        <v>0</v>
      </c>
      <c r="AR174" s="16">
        <v>0</v>
      </c>
      <c r="AS174" s="16">
        <v>0</v>
      </c>
      <c r="AT174" s="16">
        <v>0</v>
      </c>
      <c r="AU174" s="16">
        <v>0</v>
      </c>
      <c r="AV174" s="16">
        <v>0</v>
      </c>
      <c r="AW174" s="16">
        <v>0</v>
      </c>
      <c r="AX174" s="16">
        <v>0</v>
      </c>
      <c r="AY174" s="16">
        <v>0</v>
      </c>
      <c r="AZ174" s="16">
        <v>0</v>
      </c>
      <c r="BA174" s="16">
        <v>0</v>
      </c>
      <c r="BB174" s="16">
        <v>1</v>
      </c>
      <c r="BC174" s="16">
        <v>0</v>
      </c>
      <c r="BD174" s="16">
        <v>0</v>
      </c>
      <c r="BE174" s="16">
        <v>0</v>
      </c>
      <c r="BF174" s="16">
        <v>0</v>
      </c>
      <c r="BG174" s="16">
        <v>0</v>
      </c>
      <c r="BH174" s="16">
        <v>0</v>
      </c>
      <c r="BI174" s="16">
        <v>0</v>
      </c>
      <c r="BJ174" s="16">
        <v>0</v>
      </c>
      <c r="BK174" s="16">
        <v>0</v>
      </c>
      <c r="BL174" s="16">
        <v>0</v>
      </c>
      <c r="BM174" s="16">
        <v>0</v>
      </c>
      <c r="BN174" s="16">
        <v>0</v>
      </c>
      <c r="BO174" s="16">
        <v>0</v>
      </c>
      <c r="BP174" s="16">
        <v>0</v>
      </c>
      <c r="BQ174" s="16">
        <v>0</v>
      </c>
      <c r="BR174" s="16">
        <v>0</v>
      </c>
      <c r="BS174" s="16">
        <v>0</v>
      </c>
      <c r="BT174" s="16">
        <v>0</v>
      </c>
      <c r="BU174" s="16">
        <v>0</v>
      </c>
      <c r="BV174" s="16">
        <v>0</v>
      </c>
      <c r="BW174" s="16">
        <v>0</v>
      </c>
      <c r="BX174" s="16">
        <v>0</v>
      </c>
      <c r="BY174" s="16">
        <v>0</v>
      </c>
      <c r="BZ174" s="16">
        <v>0</v>
      </c>
      <c r="CA174" s="16">
        <v>0</v>
      </c>
      <c r="CB174" s="16">
        <v>0</v>
      </c>
      <c r="CC174" s="16">
        <v>0</v>
      </c>
      <c r="CD174" s="16">
        <v>0</v>
      </c>
      <c r="CE174" s="16">
        <v>0</v>
      </c>
      <c r="CF174" s="16">
        <v>0</v>
      </c>
      <c r="CG174" s="16">
        <v>0</v>
      </c>
    </row>
    <row r="175" spans="1:85">
      <c r="A175" s="14">
        <v>174</v>
      </c>
      <c r="B175" t="s">
        <v>92</v>
      </c>
      <c r="C175" t="s">
        <v>93</v>
      </c>
      <c r="D175" t="s">
        <v>21</v>
      </c>
      <c r="E175" t="s">
        <v>96</v>
      </c>
      <c r="F175" s="14" t="s">
        <v>204</v>
      </c>
      <c r="G175" s="14">
        <v>1</v>
      </c>
      <c r="H175" s="14">
        <v>1</v>
      </c>
      <c r="I175" s="14">
        <v>1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4">
        <v>1</v>
      </c>
      <c r="P175" s="14">
        <v>0</v>
      </c>
      <c r="Q175" s="14">
        <v>0</v>
      </c>
      <c r="R175" s="14">
        <v>0</v>
      </c>
      <c r="S175" s="14">
        <v>0</v>
      </c>
      <c r="T175" s="14">
        <v>0</v>
      </c>
      <c r="U175" s="14">
        <v>0</v>
      </c>
      <c r="V175" s="16">
        <v>0</v>
      </c>
      <c r="W175" s="14">
        <v>0</v>
      </c>
      <c r="X175" s="14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  <c r="AK175" s="16">
        <v>0</v>
      </c>
      <c r="AL175" s="16">
        <v>0</v>
      </c>
      <c r="AM175" s="16">
        <v>0</v>
      </c>
      <c r="AN175" s="16">
        <v>0</v>
      </c>
      <c r="AO175" s="14">
        <v>0</v>
      </c>
      <c r="AP175" s="16">
        <v>0</v>
      </c>
      <c r="AQ175" s="16">
        <v>0</v>
      </c>
      <c r="AR175" s="16">
        <v>0</v>
      </c>
      <c r="AS175" s="16">
        <v>0</v>
      </c>
      <c r="AT175" s="16">
        <v>0</v>
      </c>
      <c r="AU175" s="16">
        <v>0</v>
      </c>
      <c r="AV175" s="16">
        <v>0</v>
      </c>
      <c r="AW175" s="16">
        <v>0</v>
      </c>
      <c r="AX175" s="16">
        <v>0</v>
      </c>
      <c r="AY175" s="16">
        <v>0</v>
      </c>
      <c r="AZ175" s="16">
        <v>0</v>
      </c>
      <c r="BA175" s="16">
        <v>0</v>
      </c>
      <c r="BB175" s="16">
        <v>1</v>
      </c>
      <c r="BC175" s="16">
        <v>0</v>
      </c>
      <c r="BD175" s="16">
        <v>0</v>
      </c>
      <c r="BE175" s="16">
        <v>0</v>
      </c>
      <c r="BF175" s="16">
        <v>0</v>
      </c>
      <c r="BG175" s="16">
        <v>0</v>
      </c>
      <c r="BH175" s="16">
        <v>0</v>
      </c>
      <c r="BI175" s="16">
        <v>0</v>
      </c>
      <c r="BJ175" s="16">
        <v>0</v>
      </c>
      <c r="BK175" s="16">
        <v>0</v>
      </c>
      <c r="BL175" s="16">
        <v>0</v>
      </c>
      <c r="BM175" s="16">
        <v>0</v>
      </c>
      <c r="BN175" s="16">
        <v>0</v>
      </c>
      <c r="BO175" s="16">
        <v>0</v>
      </c>
      <c r="BP175" s="16">
        <v>0</v>
      </c>
      <c r="BQ175" s="16">
        <v>0</v>
      </c>
      <c r="BR175" s="16">
        <v>0</v>
      </c>
      <c r="BS175" s="16">
        <v>0</v>
      </c>
      <c r="BT175" s="16">
        <v>0</v>
      </c>
      <c r="BU175" s="16">
        <v>0</v>
      </c>
      <c r="BV175" s="16">
        <v>0</v>
      </c>
      <c r="BW175" s="16">
        <v>0</v>
      </c>
      <c r="BX175" s="16">
        <v>0</v>
      </c>
      <c r="BY175" s="16">
        <v>0</v>
      </c>
      <c r="BZ175" s="16">
        <v>0</v>
      </c>
      <c r="CA175" s="16">
        <v>0</v>
      </c>
      <c r="CB175" s="16">
        <v>0</v>
      </c>
      <c r="CC175" s="16">
        <v>0</v>
      </c>
      <c r="CD175" s="16">
        <v>0</v>
      </c>
      <c r="CE175" s="16">
        <v>0</v>
      </c>
      <c r="CF175" s="16">
        <v>0</v>
      </c>
      <c r="CG175" s="16">
        <v>0</v>
      </c>
    </row>
    <row r="176" spans="1:85">
      <c r="A176" s="14">
        <v>175</v>
      </c>
      <c r="B176" t="s">
        <v>92</v>
      </c>
      <c r="C176" t="s">
        <v>93</v>
      </c>
      <c r="D176" t="s">
        <v>21</v>
      </c>
      <c r="E176" t="s">
        <v>32</v>
      </c>
      <c r="F176" t="s">
        <v>97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6">
        <v>0</v>
      </c>
      <c r="W176" s="14">
        <v>0</v>
      </c>
      <c r="X176" s="14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  <c r="AK176" s="16">
        <v>0</v>
      </c>
      <c r="AL176" s="16">
        <v>0</v>
      </c>
      <c r="AM176" s="16">
        <v>0</v>
      </c>
      <c r="AN176" s="16">
        <v>0</v>
      </c>
      <c r="AO176" s="14">
        <v>0</v>
      </c>
      <c r="AP176" s="16">
        <v>0</v>
      </c>
      <c r="AQ176" s="16">
        <v>0</v>
      </c>
      <c r="AR176" s="16">
        <v>0</v>
      </c>
      <c r="AS176" s="16">
        <v>0</v>
      </c>
      <c r="AT176" s="16">
        <v>0</v>
      </c>
      <c r="AU176" s="16">
        <v>0</v>
      </c>
      <c r="AV176" s="16">
        <v>0</v>
      </c>
      <c r="AW176" s="16">
        <v>0</v>
      </c>
      <c r="AX176" s="16">
        <v>0</v>
      </c>
      <c r="AY176" s="16">
        <v>0</v>
      </c>
      <c r="AZ176" s="16">
        <v>0</v>
      </c>
      <c r="BA176" s="16">
        <v>0</v>
      </c>
      <c r="BB176" s="16">
        <v>0</v>
      </c>
      <c r="BC176" s="16">
        <v>0</v>
      </c>
      <c r="BD176" s="16">
        <v>0</v>
      </c>
      <c r="BE176" s="16">
        <v>0</v>
      </c>
      <c r="BF176" s="16">
        <v>0</v>
      </c>
      <c r="BG176" s="16">
        <v>0</v>
      </c>
      <c r="BH176" s="16">
        <v>0</v>
      </c>
      <c r="BI176" s="16">
        <v>0</v>
      </c>
      <c r="BJ176" s="16">
        <v>0</v>
      </c>
      <c r="BK176" s="16">
        <v>0</v>
      </c>
      <c r="BL176" s="16">
        <v>0</v>
      </c>
      <c r="BM176" s="16">
        <v>0</v>
      </c>
      <c r="BN176" s="16">
        <v>0</v>
      </c>
      <c r="BO176" s="16">
        <v>0</v>
      </c>
      <c r="BP176" s="16">
        <v>0</v>
      </c>
      <c r="BQ176" s="16">
        <v>0</v>
      </c>
      <c r="BR176" s="16">
        <v>0</v>
      </c>
      <c r="BS176" s="16">
        <v>0</v>
      </c>
      <c r="BT176" s="16">
        <v>0</v>
      </c>
      <c r="BU176" s="16">
        <v>0</v>
      </c>
      <c r="BV176" s="16">
        <v>0</v>
      </c>
      <c r="BW176" s="16">
        <v>0</v>
      </c>
      <c r="BX176" s="16">
        <v>0</v>
      </c>
      <c r="BY176" s="16">
        <v>0</v>
      </c>
      <c r="BZ176" s="16">
        <v>0</v>
      </c>
      <c r="CA176" s="16">
        <v>0</v>
      </c>
      <c r="CB176" s="16">
        <v>0</v>
      </c>
      <c r="CC176" s="16">
        <v>0</v>
      </c>
      <c r="CD176" s="16">
        <v>0</v>
      </c>
      <c r="CE176" s="16">
        <v>0</v>
      </c>
      <c r="CF176" s="16">
        <v>0</v>
      </c>
      <c r="CG176" s="16">
        <v>0</v>
      </c>
    </row>
    <row r="177" spans="1:85">
      <c r="A177" s="14">
        <v>176</v>
      </c>
      <c r="B177" t="s">
        <v>92</v>
      </c>
      <c r="C177" t="s">
        <v>97</v>
      </c>
      <c r="D177" t="s">
        <v>21</v>
      </c>
      <c r="E177" t="s">
        <v>32</v>
      </c>
      <c r="F177" t="s">
        <v>97</v>
      </c>
      <c r="G177" s="14">
        <v>0</v>
      </c>
      <c r="H177" s="14">
        <v>0</v>
      </c>
      <c r="I177" s="14">
        <v>0</v>
      </c>
      <c r="J177" s="14">
        <v>0</v>
      </c>
      <c r="K177" s="14">
        <v>0</v>
      </c>
      <c r="L177" s="14">
        <v>0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  <c r="R177" s="14">
        <v>0</v>
      </c>
      <c r="S177" s="14">
        <v>0</v>
      </c>
      <c r="T177" s="14">
        <v>0</v>
      </c>
      <c r="U177" s="14">
        <v>0</v>
      </c>
      <c r="V177" s="16">
        <v>0</v>
      </c>
      <c r="W177" s="14">
        <v>0</v>
      </c>
      <c r="X177" s="14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  <c r="AK177" s="16">
        <v>0</v>
      </c>
      <c r="AL177" s="16">
        <v>0</v>
      </c>
      <c r="AM177" s="16">
        <v>0</v>
      </c>
      <c r="AN177" s="16">
        <v>0</v>
      </c>
      <c r="AO177" s="14">
        <v>0</v>
      </c>
      <c r="AP177" s="16">
        <v>0</v>
      </c>
      <c r="AQ177" s="16">
        <v>0</v>
      </c>
      <c r="AR177" s="16">
        <v>0</v>
      </c>
      <c r="AS177" s="16">
        <v>0</v>
      </c>
      <c r="AT177" s="16">
        <v>0</v>
      </c>
      <c r="AU177" s="16">
        <v>0</v>
      </c>
      <c r="AV177" s="16">
        <v>0</v>
      </c>
      <c r="AW177" s="16">
        <v>0</v>
      </c>
      <c r="AX177" s="16">
        <v>0</v>
      </c>
      <c r="AY177" s="16">
        <v>0</v>
      </c>
      <c r="AZ177" s="16">
        <v>0</v>
      </c>
      <c r="BA177" s="16">
        <v>0</v>
      </c>
      <c r="BB177" s="16">
        <v>0</v>
      </c>
      <c r="BC177" s="16">
        <v>0</v>
      </c>
      <c r="BD177" s="16">
        <v>0</v>
      </c>
      <c r="BE177" s="16">
        <v>0</v>
      </c>
      <c r="BF177" s="16">
        <v>0</v>
      </c>
      <c r="BG177" s="16">
        <v>1</v>
      </c>
      <c r="BH177" s="16">
        <v>0</v>
      </c>
      <c r="BI177" s="16">
        <v>0</v>
      </c>
      <c r="BJ177" s="16">
        <v>0</v>
      </c>
      <c r="BK177" s="16">
        <v>0</v>
      </c>
      <c r="BL177" s="16">
        <v>0</v>
      </c>
      <c r="BM177" s="16">
        <v>0</v>
      </c>
      <c r="BN177" s="16">
        <v>0</v>
      </c>
      <c r="BO177" s="16">
        <v>0</v>
      </c>
      <c r="BP177" s="16">
        <v>0</v>
      </c>
      <c r="BQ177" s="16">
        <v>0</v>
      </c>
      <c r="BR177" s="16">
        <v>0</v>
      </c>
      <c r="BS177" s="16">
        <v>0</v>
      </c>
      <c r="BT177" s="16">
        <v>0</v>
      </c>
      <c r="BU177" s="16">
        <v>0</v>
      </c>
      <c r="BV177" s="16">
        <v>0</v>
      </c>
      <c r="BW177" s="16">
        <v>0</v>
      </c>
      <c r="BX177" s="16">
        <v>0</v>
      </c>
      <c r="BY177" s="16">
        <v>0</v>
      </c>
      <c r="BZ177" s="16">
        <v>0</v>
      </c>
      <c r="CA177" s="16">
        <v>0</v>
      </c>
      <c r="CB177" s="16">
        <v>0</v>
      </c>
      <c r="CC177" s="16">
        <v>0</v>
      </c>
      <c r="CD177" s="16">
        <v>0</v>
      </c>
      <c r="CE177" s="16">
        <v>0</v>
      </c>
      <c r="CF177" s="16">
        <v>0</v>
      </c>
      <c r="CG177" s="16">
        <v>0</v>
      </c>
    </row>
    <row r="178" spans="1:85">
      <c r="A178" s="14">
        <v>177</v>
      </c>
      <c r="B178" t="s">
        <v>92</v>
      </c>
      <c r="C178" t="s">
        <v>112</v>
      </c>
      <c r="D178" t="s">
        <v>119</v>
      </c>
      <c r="E178" s="14" t="s">
        <v>32</v>
      </c>
      <c r="F178" s="14" t="s">
        <v>204</v>
      </c>
      <c r="G178" s="14">
        <v>0</v>
      </c>
      <c r="H178" s="14">
        <v>0</v>
      </c>
      <c r="I178" s="14">
        <v>0</v>
      </c>
      <c r="J178" s="14">
        <v>0</v>
      </c>
      <c r="K178" s="14">
        <v>0</v>
      </c>
      <c r="L178" s="14">
        <v>0</v>
      </c>
      <c r="M178" s="14">
        <v>0</v>
      </c>
      <c r="N178" s="14">
        <v>0</v>
      </c>
      <c r="O178" s="14">
        <v>0</v>
      </c>
      <c r="P178" s="14">
        <v>0</v>
      </c>
      <c r="Q178" s="14">
        <v>0</v>
      </c>
      <c r="R178" s="14">
        <v>0</v>
      </c>
      <c r="S178" s="14">
        <v>0</v>
      </c>
      <c r="T178" s="14">
        <v>0</v>
      </c>
      <c r="U178" s="14">
        <v>0</v>
      </c>
      <c r="V178" s="16">
        <v>0</v>
      </c>
      <c r="W178" s="14">
        <v>1</v>
      </c>
      <c r="X178" s="14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  <c r="AK178" s="16">
        <v>0</v>
      </c>
      <c r="AL178" s="16">
        <v>0</v>
      </c>
      <c r="AM178" s="16">
        <v>0</v>
      </c>
      <c r="AN178" s="16">
        <v>0</v>
      </c>
      <c r="AO178" s="14">
        <v>0</v>
      </c>
      <c r="AP178" s="16">
        <v>0</v>
      </c>
      <c r="AQ178" s="16">
        <v>0</v>
      </c>
      <c r="AR178" s="16">
        <v>0</v>
      </c>
      <c r="AS178" s="16">
        <v>0</v>
      </c>
      <c r="AT178" s="16">
        <v>0</v>
      </c>
      <c r="AU178" s="16">
        <v>0</v>
      </c>
      <c r="AV178" s="16">
        <v>0</v>
      </c>
      <c r="AW178" s="16">
        <v>0</v>
      </c>
      <c r="AX178" s="16">
        <v>0</v>
      </c>
      <c r="AY178" s="16">
        <v>0</v>
      </c>
      <c r="AZ178" s="16">
        <v>0</v>
      </c>
      <c r="BA178" s="16">
        <v>0</v>
      </c>
      <c r="BB178" s="16">
        <v>0</v>
      </c>
      <c r="BC178" s="16">
        <v>0</v>
      </c>
      <c r="BD178" s="16">
        <v>0</v>
      </c>
      <c r="BE178" s="16">
        <v>0</v>
      </c>
      <c r="BF178" s="16">
        <v>0</v>
      </c>
      <c r="BG178" s="16">
        <v>0</v>
      </c>
      <c r="BH178" s="16">
        <v>0</v>
      </c>
      <c r="BI178" s="16">
        <v>0</v>
      </c>
      <c r="BJ178" s="16">
        <v>0</v>
      </c>
      <c r="BK178" s="16">
        <v>0</v>
      </c>
      <c r="BL178" s="16">
        <v>0</v>
      </c>
      <c r="BM178" s="16">
        <v>0</v>
      </c>
      <c r="BN178" s="16">
        <v>0</v>
      </c>
      <c r="BO178" s="16">
        <v>0</v>
      </c>
      <c r="BP178" s="16">
        <v>0</v>
      </c>
      <c r="BQ178" s="16">
        <v>0</v>
      </c>
      <c r="BR178" s="16">
        <v>0</v>
      </c>
      <c r="BS178" s="16">
        <v>0</v>
      </c>
      <c r="BT178" s="16">
        <v>0</v>
      </c>
      <c r="BU178" s="16">
        <v>0</v>
      </c>
      <c r="BV178" s="16">
        <v>0</v>
      </c>
      <c r="BW178" s="16">
        <v>0</v>
      </c>
      <c r="BX178" s="16">
        <v>0</v>
      </c>
      <c r="BY178" s="16">
        <v>0</v>
      </c>
      <c r="BZ178" s="16">
        <v>0</v>
      </c>
      <c r="CA178" s="16">
        <v>0</v>
      </c>
      <c r="CB178" s="16">
        <v>0</v>
      </c>
      <c r="CC178" s="16">
        <v>0</v>
      </c>
      <c r="CD178" s="16">
        <v>0</v>
      </c>
      <c r="CE178" s="16">
        <v>0</v>
      </c>
      <c r="CF178" s="16">
        <v>0</v>
      </c>
      <c r="CG178" s="16">
        <v>0</v>
      </c>
    </row>
    <row r="179" spans="1:85">
      <c r="A179" s="14">
        <v>178</v>
      </c>
      <c r="B179" t="s">
        <v>92</v>
      </c>
      <c r="C179" t="s">
        <v>93</v>
      </c>
      <c r="D179" t="s">
        <v>52</v>
      </c>
      <c r="E179" t="s">
        <v>96</v>
      </c>
      <c r="F179" s="14" t="s">
        <v>204</v>
      </c>
      <c r="G179" s="14">
        <v>1</v>
      </c>
      <c r="H179" s="14">
        <v>0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4">
        <v>0</v>
      </c>
      <c r="O179" s="14">
        <v>0</v>
      </c>
      <c r="P179" s="14">
        <v>0</v>
      </c>
      <c r="Q179" s="14">
        <v>0</v>
      </c>
      <c r="R179" s="14">
        <v>0</v>
      </c>
      <c r="S179" s="14">
        <v>0</v>
      </c>
      <c r="T179" s="14">
        <v>0</v>
      </c>
      <c r="U179" s="14">
        <v>0</v>
      </c>
      <c r="V179" s="16">
        <v>0</v>
      </c>
      <c r="W179" s="14">
        <v>0</v>
      </c>
      <c r="X179" s="14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  <c r="AK179" s="16">
        <v>0</v>
      </c>
      <c r="AL179" s="16">
        <v>0</v>
      </c>
      <c r="AM179" s="16">
        <v>0</v>
      </c>
      <c r="AN179" s="16">
        <v>0</v>
      </c>
      <c r="AO179" s="14">
        <v>0</v>
      </c>
      <c r="AP179" s="16">
        <v>0</v>
      </c>
      <c r="AQ179" s="16">
        <v>0</v>
      </c>
      <c r="AR179" s="16">
        <v>0</v>
      </c>
      <c r="AS179" s="16">
        <v>0</v>
      </c>
      <c r="AT179" s="16">
        <v>0</v>
      </c>
      <c r="AU179" s="16">
        <v>0</v>
      </c>
      <c r="AV179" s="16">
        <v>0</v>
      </c>
      <c r="AW179" s="16">
        <v>0</v>
      </c>
      <c r="AX179" s="16">
        <v>0</v>
      </c>
      <c r="AY179" s="16">
        <v>0</v>
      </c>
      <c r="AZ179" s="16">
        <v>0</v>
      </c>
      <c r="BA179" s="16">
        <v>0</v>
      </c>
      <c r="BB179" s="16">
        <v>1</v>
      </c>
      <c r="BC179" s="16">
        <v>0</v>
      </c>
      <c r="BD179" s="16">
        <v>0</v>
      </c>
      <c r="BE179" s="16">
        <v>0</v>
      </c>
      <c r="BF179" s="16">
        <v>0</v>
      </c>
      <c r="BG179" s="16">
        <v>0</v>
      </c>
      <c r="BH179" s="16">
        <v>0</v>
      </c>
      <c r="BI179" s="16">
        <v>0</v>
      </c>
      <c r="BJ179" s="16">
        <v>0</v>
      </c>
      <c r="BK179" s="16">
        <v>0</v>
      </c>
      <c r="BL179" s="16">
        <v>0</v>
      </c>
      <c r="BM179" s="16">
        <v>0</v>
      </c>
      <c r="BN179" s="16">
        <v>0</v>
      </c>
      <c r="BO179" s="16">
        <v>0</v>
      </c>
      <c r="BP179" s="16">
        <v>0</v>
      </c>
      <c r="BQ179" s="16">
        <v>0</v>
      </c>
      <c r="BR179" s="16">
        <v>0</v>
      </c>
      <c r="BS179" s="16">
        <v>0</v>
      </c>
      <c r="BT179" s="16">
        <v>0</v>
      </c>
      <c r="BU179" s="16">
        <v>0</v>
      </c>
      <c r="BV179" s="16">
        <v>0</v>
      </c>
      <c r="BW179" s="16">
        <v>0</v>
      </c>
      <c r="BX179" s="16">
        <v>0</v>
      </c>
      <c r="BY179" s="16">
        <v>0</v>
      </c>
      <c r="BZ179" s="16">
        <v>0</v>
      </c>
      <c r="CA179" s="16">
        <v>0</v>
      </c>
      <c r="CB179" s="16">
        <v>0</v>
      </c>
      <c r="CC179" s="16">
        <v>0</v>
      </c>
      <c r="CD179" s="16">
        <v>0</v>
      </c>
      <c r="CE179" s="16">
        <v>0</v>
      </c>
      <c r="CF179" s="16">
        <v>0</v>
      </c>
      <c r="CG179" s="16">
        <v>0</v>
      </c>
    </row>
    <row r="180" spans="1:85">
      <c r="A180" s="14">
        <v>179</v>
      </c>
      <c r="B180" t="s">
        <v>92</v>
      </c>
      <c r="C180" t="s">
        <v>97</v>
      </c>
      <c r="D180" t="s">
        <v>52</v>
      </c>
      <c r="E180" s="14" t="s">
        <v>32</v>
      </c>
      <c r="F180" s="14" t="s">
        <v>204</v>
      </c>
      <c r="G180" s="14">
        <v>0</v>
      </c>
      <c r="H180" s="14">
        <v>1</v>
      </c>
      <c r="I180" s="14">
        <v>1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v>0</v>
      </c>
      <c r="T180" s="14">
        <v>1</v>
      </c>
      <c r="U180" s="14">
        <v>0</v>
      </c>
      <c r="V180" s="16">
        <v>0</v>
      </c>
      <c r="W180" s="14">
        <v>0</v>
      </c>
      <c r="X180" s="14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  <c r="AK180" s="16">
        <v>0</v>
      </c>
      <c r="AL180" s="16">
        <v>0</v>
      </c>
      <c r="AM180" s="16">
        <v>0</v>
      </c>
      <c r="AN180" s="16">
        <v>0</v>
      </c>
      <c r="AO180" s="14">
        <v>0</v>
      </c>
      <c r="AP180" s="16">
        <v>0</v>
      </c>
      <c r="AQ180" s="16">
        <v>0</v>
      </c>
      <c r="AR180" s="16">
        <v>0</v>
      </c>
      <c r="AS180" s="16">
        <v>0</v>
      </c>
      <c r="AT180" s="16">
        <v>0</v>
      </c>
      <c r="AU180" s="16">
        <v>0</v>
      </c>
      <c r="AV180" s="16">
        <v>0</v>
      </c>
      <c r="AW180" s="16">
        <v>0</v>
      </c>
      <c r="AX180" s="16">
        <v>0</v>
      </c>
      <c r="AY180" s="16">
        <v>0</v>
      </c>
      <c r="AZ180" s="16">
        <v>0</v>
      </c>
      <c r="BA180" s="16">
        <v>0</v>
      </c>
      <c r="BB180" s="16">
        <v>1</v>
      </c>
      <c r="BC180" s="16">
        <v>0</v>
      </c>
      <c r="BD180" s="16">
        <v>0</v>
      </c>
      <c r="BE180" s="16">
        <v>0</v>
      </c>
      <c r="BF180" s="16">
        <v>0</v>
      </c>
      <c r="BG180" s="16">
        <v>0</v>
      </c>
      <c r="BH180" s="16">
        <v>0</v>
      </c>
      <c r="BI180" s="16">
        <v>0</v>
      </c>
      <c r="BJ180" s="16">
        <v>0</v>
      </c>
      <c r="BK180" s="16">
        <v>0</v>
      </c>
      <c r="BL180" s="16">
        <v>0</v>
      </c>
      <c r="BM180" s="16">
        <v>0</v>
      </c>
      <c r="BN180" s="16">
        <v>0</v>
      </c>
      <c r="BO180" s="16">
        <v>0</v>
      </c>
      <c r="BP180" s="16">
        <v>0</v>
      </c>
      <c r="BQ180" s="16">
        <v>0</v>
      </c>
      <c r="BR180" s="16">
        <v>0</v>
      </c>
      <c r="BS180" s="16">
        <v>0</v>
      </c>
      <c r="BT180" s="16">
        <v>0</v>
      </c>
      <c r="BU180" s="16">
        <v>0</v>
      </c>
      <c r="BV180" s="16">
        <v>0</v>
      </c>
      <c r="BW180" s="16">
        <v>0</v>
      </c>
      <c r="BX180" s="16">
        <v>0</v>
      </c>
      <c r="BY180" s="16">
        <v>0</v>
      </c>
      <c r="BZ180" s="16">
        <v>0</v>
      </c>
      <c r="CA180" s="16">
        <v>0</v>
      </c>
      <c r="CB180" s="16">
        <v>0</v>
      </c>
      <c r="CC180" s="16">
        <v>0</v>
      </c>
      <c r="CD180" s="16">
        <v>0</v>
      </c>
      <c r="CE180" s="16">
        <v>0</v>
      </c>
      <c r="CF180" s="16">
        <v>0</v>
      </c>
      <c r="CG180" s="16">
        <v>0</v>
      </c>
    </row>
    <row r="181" spans="1:85">
      <c r="A181" s="14">
        <v>180</v>
      </c>
      <c r="B181" t="s">
        <v>92</v>
      </c>
      <c r="C181" t="s">
        <v>93</v>
      </c>
      <c r="D181" t="s">
        <v>52</v>
      </c>
      <c r="E181" t="s">
        <v>32</v>
      </c>
      <c r="F181" t="s">
        <v>97</v>
      </c>
      <c r="G181" s="14">
        <v>0</v>
      </c>
      <c r="H181" s="14">
        <v>0</v>
      </c>
      <c r="I181" s="14">
        <v>1</v>
      </c>
      <c r="J181" s="14">
        <v>0</v>
      </c>
      <c r="K181" s="14">
        <v>0</v>
      </c>
      <c r="L181" s="14">
        <v>0</v>
      </c>
      <c r="M181" s="14">
        <v>0</v>
      </c>
      <c r="N181" s="14">
        <v>0</v>
      </c>
      <c r="O181" s="14">
        <v>0</v>
      </c>
      <c r="P181" s="14">
        <v>0</v>
      </c>
      <c r="Q181" s="14">
        <v>0</v>
      </c>
      <c r="R181" s="14">
        <v>0</v>
      </c>
      <c r="S181" s="14">
        <v>0</v>
      </c>
      <c r="T181" s="14">
        <v>0</v>
      </c>
      <c r="U181" s="14">
        <v>0</v>
      </c>
      <c r="V181" s="16">
        <v>0</v>
      </c>
      <c r="W181" s="14">
        <v>0</v>
      </c>
      <c r="X181" s="14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1</v>
      </c>
      <c r="AH181" s="16">
        <v>0</v>
      </c>
      <c r="AI181" s="16">
        <v>0</v>
      </c>
      <c r="AJ181" s="16">
        <v>0</v>
      </c>
      <c r="AK181" s="16">
        <v>0</v>
      </c>
      <c r="AL181" s="16">
        <v>0</v>
      </c>
      <c r="AM181" s="16">
        <v>0</v>
      </c>
      <c r="AN181" s="16">
        <v>0</v>
      </c>
      <c r="AO181" s="14">
        <v>0</v>
      </c>
      <c r="AP181" s="16">
        <v>0</v>
      </c>
      <c r="AQ181" s="16">
        <v>0</v>
      </c>
      <c r="AR181" s="16">
        <v>0</v>
      </c>
      <c r="AS181" s="16">
        <v>0</v>
      </c>
      <c r="AT181" s="16">
        <v>0</v>
      </c>
      <c r="AU181" s="16">
        <v>0</v>
      </c>
      <c r="AV181" s="16">
        <v>0</v>
      </c>
      <c r="AW181" s="16">
        <v>0</v>
      </c>
      <c r="AX181" s="16">
        <v>0</v>
      </c>
      <c r="AY181" s="16">
        <v>0</v>
      </c>
      <c r="AZ181" s="16">
        <v>0</v>
      </c>
      <c r="BA181" s="16">
        <v>0</v>
      </c>
      <c r="BB181" s="16">
        <v>0</v>
      </c>
      <c r="BC181" s="16">
        <v>0</v>
      </c>
      <c r="BD181" s="16">
        <v>0</v>
      </c>
      <c r="BE181" s="16">
        <v>0</v>
      </c>
      <c r="BF181" s="16">
        <v>0</v>
      </c>
      <c r="BG181" s="16">
        <v>0</v>
      </c>
      <c r="BH181" s="16">
        <v>0</v>
      </c>
      <c r="BI181" s="16">
        <v>0</v>
      </c>
      <c r="BJ181" s="16">
        <v>0</v>
      </c>
      <c r="BK181" s="16">
        <v>0</v>
      </c>
      <c r="BL181" s="16">
        <v>0</v>
      </c>
      <c r="BM181" s="16">
        <v>0</v>
      </c>
      <c r="BN181" s="16">
        <v>0</v>
      </c>
      <c r="BO181" s="16">
        <v>0</v>
      </c>
      <c r="BP181" s="16">
        <v>0</v>
      </c>
      <c r="BQ181" s="16">
        <v>0</v>
      </c>
      <c r="BR181" s="16">
        <v>0</v>
      </c>
      <c r="BS181" s="16">
        <v>0</v>
      </c>
      <c r="BT181" s="16">
        <v>0</v>
      </c>
      <c r="BU181" s="16">
        <v>0</v>
      </c>
      <c r="BV181" s="16">
        <v>0</v>
      </c>
      <c r="BW181" s="16">
        <v>0</v>
      </c>
      <c r="BX181" s="16">
        <v>0</v>
      </c>
      <c r="BY181" s="16">
        <v>0</v>
      </c>
      <c r="BZ181" s="16">
        <v>0</v>
      </c>
      <c r="CA181" s="16">
        <v>0</v>
      </c>
      <c r="CB181" s="16">
        <v>0</v>
      </c>
      <c r="CC181" s="16">
        <v>0</v>
      </c>
      <c r="CD181" s="16">
        <v>0</v>
      </c>
      <c r="CE181" s="16">
        <v>0</v>
      </c>
      <c r="CF181" s="16">
        <v>0</v>
      </c>
      <c r="CG181" s="16">
        <v>0</v>
      </c>
    </row>
    <row r="182" spans="1:85">
      <c r="A182" s="14">
        <v>181</v>
      </c>
      <c r="B182" t="s">
        <v>92</v>
      </c>
      <c r="C182" t="s">
        <v>93</v>
      </c>
      <c r="D182" t="s">
        <v>52</v>
      </c>
      <c r="E182" t="s">
        <v>32</v>
      </c>
      <c r="F182" s="2" t="s">
        <v>202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4">
        <v>0</v>
      </c>
      <c r="T182" s="14">
        <v>0</v>
      </c>
      <c r="U182" s="14">
        <v>0</v>
      </c>
      <c r="V182" s="16">
        <v>0</v>
      </c>
      <c r="W182" s="14">
        <v>0</v>
      </c>
      <c r="X182" s="14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  <c r="AK182" s="16">
        <v>0</v>
      </c>
      <c r="AL182" s="16">
        <v>0</v>
      </c>
      <c r="AM182" s="16">
        <v>0</v>
      </c>
      <c r="AN182" s="16">
        <v>0</v>
      </c>
      <c r="AO182" s="14">
        <v>0</v>
      </c>
      <c r="AP182" s="16">
        <v>0</v>
      </c>
      <c r="AQ182" s="16">
        <v>0</v>
      </c>
      <c r="AR182" s="16">
        <v>0</v>
      </c>
      <c r="AS182" s="16">
        <v>0</v>
      </c>
      <c r="AT182" s="16">
        <v>0</v>
      </c>
      <c r="AU182" s="16">
        <v>0</v>
      </c>
      <c r="AV182" s="16">
        <v>0</v>
      </c>
      <c r="AW182" s="16">
        <v>0</v>
      </c>
      <c r="AX182" s="16">
        <v>0</v>
      </c>
      <c r="AY182" s="16">
        <v>0</v>
      </c>
      <c r="AZ182" s="16">
        <v>0</v>
      </c>
      <c r="BA182" s="16">
        <v>0</v>
      </c>
      <c r="BB182" s="16">
        <v>0</v>
      </c>
      <c r="BC182" s="16">
        <v>0</v>
      </c>
      <c r="BD182" s="16">
        <v>0</v>
      </c>
      <c r="BE182" s="16">
        <v>0</v>
      </c>
      <c r="BF182" s="16">
        <v>0</v>
      </c>
      <c r="BG182" s="16">
        <v>0</v>
      </c>
      <c r="BH182" s="16">
        <v>0</v>
      </c>
      <c r="BI182" s="16">
        <v>0</v>
      </c>
      <c r="BJ182" s="16">
        <v>0</v>
      </c>
      <c r="BK182" s="16">
        <v>0</v>
      </c>
      <c r="BL182" s="16">
        <v>0</v>
      </c>
      <c r="BM182" s="16">
        <v>0</v>
      </c>
      <c r="BN182" s="16">
        <v>0</v>
      </c>
      <c r="BO182" s="16">
        <v>0</v>
      </c>
      <c r="BP182" s="16">
        <v>0</v>
      </c>
      <c r="BQ182" s="16">
        <v>0</v>
      </c>
      <c r="BR182" s="16">
        <v>0</v>
      </c>
      <c r="BS182" s="16">
        <v>0</v>
      </c>
      <c r="BT182" s="16">
        <v>0</v>
      </c>
      <c r="BU182" s="16">
        <v>0</v>
      </c>
      <c r="BV182" s="16">
        <v>0</v>
      </c>
      <c r="BW182" s="16">
        <v>0</v>
      </c>
      <c r="BX182" s="16">
        <v>0</v>
      </c>
      <c r="BY182" s="16">
        <v>0</v>
      </c>
      <c r="BZ182" s="16">
        <v>0</v>
      </c>
      <c r="CA182" s="16">
        <v>0</v>
      </c>
      <c r="CB182" s="16">
        <v>0</v>
      </c>
      <c r="CC182" s="16">
        <v>0</v>
      </c>
      <c r="CD182" s="16">
        <v>0</v>
      </c>
      <c r="CE182" s="16">
        <v>0</v>
      </c>
      <c r="CF182" s="16">
        <v>0</v>
      </c>
      <c r="CG182" s="16">
        <v>0</v>
      </c>
    </row>
    <row r="183" spans="1:85">
      <c r="A183" s="14">
        <v>182</v>
      </c>
      <c r="B183" t="s">
        <v>92</v>
      </c>
      <c r="C183" t="s">
        <v>99</v>
      </c>
      <c r="D183" t="s">
        <v>120</v>
      </c>
      <c r="E183" s="14" t="s">
        <v>32</v>
      </c>
      <c r="F183" t="s">
        <v>97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4">
        <v>0</v>
      </c>
      <c r="T183" s="14">
        <v>0</v>
      </c>
      <c r="U183" s="14">
        <v>0</v>
      </c>
      <c r="V183" s="16">
        <v>0</v>
      </c>
      <c r="W183" s="14">
        <v>0</v>
      </c>
      <c r="X183" s="14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  <c r="AK183" s="16">
        <v>0</v>
      </c>
      <c r="AL183" s="16">
        <v>0</v>
      </c>
      <c r="AM183" s="16">
        <v>0</v>
      </c>
      <c r="AN183" s="16">
        <v>0</v>
      </c>
      <c r="AO183" s="14">
        <v>0</v>
      </c>
      <c r="AP183" s="16">
        <v>0</v>
      </c>
      <c r="AQ183" s="16">
        <v>0</v>
      </c>
      <c r="AR183" s="16">
        <v>0</v>
      </c>
      <c r="AS183" s="16">
        <v>0</v>
      </c>
      <c r="AT183" s="16">
        <v>0</v>
      </c>
      <c r="AU183" s="16">
        <v>0</v>
      </c>
      <c r="AV183" s="16">
        <v>0</v>
      </c>
      <c r="AW183" s="16">
        <v>0</v>
      </c>
      <c r="AX183" s="16">
        <v>0</v>
      </c>
      <c r="AY183" s="16">
        <v>0</v>
      </c>
      <c r="AZ183" s="16">
        <v>0</v>
      </c>
      <c r="BA183" s="16">
        <v>0</v>
      </c>
      <c r="BB183" s="16">
        <v>0</v>
      </c>
      <c r="BC183" s="16">
        <v>0</v>
      </c>
      <c r="BD183" s="16">
        <v>0</v>
      </c>
      <c r="BE183" s="16">
        <v>0</v>
      </c>
      <c r="BF183" s="16">
        <v>0</v>
      </c>
      <c r="BG183" s="16">
        <v>0</v>
      </c>
      <c r="BH183" s="16">
        <v>0</v>
      </c>
      <c r="BI183" s="16">
        <v>0</v>
      </c>
      <c r="BJ183" s="16">
        <v>0</v>
      </c>
      <c r="BK183" s="16">
        <v>0</v>
      </c>
      <c r="BL183" s="16">
        <v>0</v>
      </c>
      <c r="BM183" s="16">
        <v>0</v>
      </c>
      <c r="BN183" s="16">
        <v>0</v>
      </c>
      <c r="BO183" s="16">
        <v>0</v>
      </c>
      <c r="BP183" s="16">
        <v>0</v>
      </c>
      <c r="BQ183" s="16">
        <v>0</v>
      </c>
      <c r="BR183" s="16">
        <v>0</v>
      </c>
      <c r="BS183" s="16">
        <v>0</v>
      </c>
      <c r="BT183" s="16">
        <v>0</v>
      </c>
      <c r="BU183" s="16">
        <v>0</v>
      </c>
      <c r="BV183" s="16">
        <v>0</v>
      </c>
      <c r="BW183" s="16">
        <v>0</v>
      </c>
      <c r="BX183" s="16">
        <v>0</v>
      </c>
      <c r="BY183" s="16">
        <v>0</v>
      </c>
      <c r="BZ183" s="16">
        <v>0</v>
      </c>
      <c r="CA183" s="16">
        <v>0</v>
      </c>
      <c r="CB183" s="16">
        <v>0</v>
      </c>
      <c r="CC183" s="16">
        <v>0</v>
      </c>
      <c r="CD183" s="16">
        <v>0</v>
      </c>
      <c r="CE183" s="16">
        <v>0</v>
      </c>
      <c r="CF183" s="16">
        <v>0</v>
      </c>
      <c r="CG183" s="16">
        <v>0</v>
      </c>
    </row>
    <row r="184" spans="1:85">
      <c r="A184" s="14">
        <v>183</v>
      </c>
      <c r="B184" t="s">
        <v>92</v>
      </c>
      <c r="C184" t="s">
        <v>93</v>
      </c>
      <c r="D184" t="s">
        <v>52</v>
      </c>
      <c r="E184" s="14" t="s">
        <v>32</v>
      </c>
      <c r="F184" t="s">
        <v>97</v>
      </c>
      <c r="G184" s="14">
        <v>0</v>
      </c>
      <c r="H184" s="14">
        <v>0</v>
      </c>
      <c r="I184" s="14">
        <v>0</v>
      </c>
      <c r="J184" s="14">
        <v>0</v>
      </c>
      <c r="K184" s="14">
        <v>0</v>
      </c>
      <c r="L184" s="14">
        <v>0</v>
      </c>
      <c r="M184" s="14">
        <v>0</v>
      </c>
      <c r="N184" s="14">
        <v>0</v>
      </c>
      <c r="O184" s="14">
        <v>0</v>
      </c>
      <c r="P184" s="14">
        <v>0</v>
      </c>
      <c r="Q184" s="14">
        <v>0</v>
      </c>
      <c r="R184" s="14">
        <v>0</v>
      </c>
      <c r="S184" s="14">
        <v>0</v>
      </c>
      <c r="T184" s="14">
        <v>0</v>
      </c>
      <c r="U184" s="14">
        <v>0</v>
      </c>
      <c r="V184" s="16">
        <v>0</v>
      </c>
      <c r="W184" s="14">
        <v>0</v>
      </c>
      <c r="X184" s="14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  <c r="AK184" s="16">
        <v>0</v>
      </c>
      <c r="AL184" s="16">
        <v>0</v>
      </c>
      <c r="AM184" s="16">
        <v>0</v>
      </c>
      <c r="AN184" s="16">
        <v>0</v>
      </c>
      <c r="AO184" s="14">
        <v>0</v>
      </c>
      <c r="AP184" s="16">
        <v>0</v>
      </c>
      <c r="AQ184" s="16">
        <v>0</v>
      </c>
      <c r="AR184" s="16">
        <v>0</v>
      </c>
      <c r="AS184" s="16">
        <v>0</v>
      </c>
      <c r="AT184" s="16">
        <v>0</v>
      </c>
      <c r="AU184" s="16">
        <v>0</v>
      </c>
      <c r="AV184" s="16">
        <v>0</v>
      </c>
      <c r="AW184" s="16">
        <v>0</v>
      </c>
      <c r="AX184" s="16">
        <v>0</v>
      </c>
      <c r="AY184" s="16">
        <v>0</v>
      </c>
      <c r="AZ184" s="16">
        <v>0</v>
      </c>
      <c r="BA184" s="16">
        <v>0</v>
      </c>
      <c r="BB184" s="16">
        <v>1</v>
      </c>
      <c r="BC184" s="16">
        <v>0</v>
      </c>
      <c r="BD184" s="16">
        <v>0</v>
      </c>
      <c r="BE184" s="16">
        <v>0</v>
      </c>
      <c r="BF184" s="16">
        <v>0</v>
      </c>
      <c r="BG184" s="16">
        <v>0</v>
      </c>
      <c r="BH184" s="16">
        <v>0</v>
      </c>
      <c r="BI184" s="16">
        <v>0</v>
      </c>
      <c r="BJ184" s="16">
        <v>0</v>
      </c>
      <c r="BK184" s="16">
        <v>0</v>
      </c>
      <c r="BL184" s="16">
        <v>0</v>
      </c>
      <c r="BM184" s="16">
        <v>0</v>
      </c>
      <c r="BN184" s="16">
        <v>0</v>
      </c>
      <c r="BO184" s="16">
        <v>0</v>
      </c>
      <c r="BP184" s="16">
        <v>0</v>
      </c>
      <c r="BQ184" s="16">
        <v>0</v>
      </c>
      <c r="BR184" s="16">
        <v>0</v>
      </c>
      <c r="BS184" s="16">
        <v>0</v>
      </c>
      <c r="BT184" s="16">
        <v>0</v>
      </c>
      <c r="BU184" s="16">
        <v>0</v>
      </c>
      <c r="BV184" s="16">
        <v>0</v>
      </c>
      <c r="BW184" s="16">
        <v>0</v>
      </c>
      <c r="BX184" s="16">
        <v>0</v>
      </c>
      <c r="BY184" s="16">
        <v>0</v>
      </c>
      <c r="BZ184" s="16">
        <v>0</v>
      </c>
      <c r="CA184" s="16">
        <v>0</v>
      </c>
      <c r="CB184" s="16">
        <v>0</v>
      </c>
      <c r="CC184" s="16">
        <v>0</v>
      </c>
      <c r="CD184" s="16">
        <v>0</v>
      </c>
      <c r="CE184" s="16">
        <v>0</v>
      </c>
      <c r="CF184" s="16">
        <v>0</v>
      </c>
      <c r="CG184" s="16">
        <v>0</v>
      </c>
    </row>
    <row r="185" spans="1:85">
      <c r="A185" s="14">
        <v>184</v>
      </c>
      <c r="B185" t="s">
        <v>92</v>
      </c>
      <c r="C185" t="s">
        <v>97</v>
      </c>
      <c r="D185" t="s">
        <v>21</v>
      </c>
      <c r="E185" t="s">
        <v>32</v>
      </c>
      <c r="F185" s="14" t="s">
        <v>204</v>
      </c>
      <c r="G185" s="14">
        <v>0</v>
      </c>
      <c r="H185" s="14">
        <v>0</v>
      </c>
      <c r="I185" s="14">
        <v>0</v>
      </c>
      <c r="J185" s="14">
        <v>0</v>
      </c>
      <c r="K185" s="14">
        <v>0</v>
      </c>
      <c r="L185" s="14">
        <v>0</v>
      </c>
      <c r="M185" s="14">
        <v>0</v>
      </c>
      <c r="N185" s="14">
        <v>0</v>
      </c>
      <c r="O185" s="14">
        <v>0</v>
      </c>
      <c r="P185" s="14">
        <v>0</v>
      </c>
      <c r="Q185" s="14">
        <v>0</v>
      </c>
      <c r="R185" s="14">
        <v>0</v>
      </c>
      <c r="S185" s="14">
        <v>0</v>
      </c>
      <c r="T185" s="14">
        <v>0</v>
      </c>
      <c r="U185" s="14">
        <v>0</v>
      </c>
      <c r="V185" s="16">
        <v>0</v>
      </c>
      <c r="W185" s="14">
        <v>0</v>
      </c>
      <c r="X185" s="14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  <c r="AK185" s="16">
        <v>0</v>
      </c>
      <c r="AL185" s="16">
        <v>0</v>
      </c>
      <c r="AM185" s="16">
        <v>0</v>
      </c>
      <c r="AN185" s="16">
        <v>0</v>
      </c>
      <c r="AO185" s="14">
        <v>0</v>
      </c>
      <c r="AP185" s="16">
        <v>0</v>
      </c>
      <c r="AQ185" s="16">
        <v>0</v>
      </c>
      <c r="AR185" s="16">
        <v>0</v>
      </c>
      <c r="AS185" s="16">
        <v>0</v>
      </c>
      <c r="AT185" s="16">
        <v>0</v>
      </c>
      <c r="AU185" s="16">
        <v>0</v>
      </c>
      <c r="AV185" s="16">
        <v>0</v>
      </c>
      <c r="AW185" s="16">
        <v>0</v>
      </c>
      <c r="AX185" s="16">
        <v>0</v>
      </c>
      <c r="AY185" s="16">
        <v>0</v>
      </c>
      <c r="AZ185" s="16">
        <v>0</v>
      </c>
      <c r="BA185" s="16">
        <v>0</v>
      </c>
      <c r="BB185" s="16">
        <v>0</v>
      </c>
      <c r="BC185" s="16">
        <v>0</v>
      </c>
      <c r="BD185" s="16">
        <v>0</v>
      </c>
      <c r="BE185" s="16">
        <v>0</v>
      </c>
      <c r="BF185" s="16">
        <v>0</v>
      </c>
      <c r="BG185" s="16">
        <v>0</v>
      </c>
      <c r="BH185" s="16">
        <v>0</v>
      </c>
      <c r="BI185" s="16">
        <v>0</v>
      </c>
      <c r="BJ185" s="16">
        <v>0</v>
      </c>
      <c r="BK185" s="16">
        <v>0</v>
      </c>
      <c r="BL185" s="16">
        <v>0</v>
      </c>
      <c r="BM185" s="16">
        <v>0</v>
      </c>
      <c r="BN185" s="16">
        <v>0</v>
      </c>
      <c r="BO185" s="16">
        <v>0</v>
      </c>
      <c r="BP185" s="16">
        <v>0</v>
      </c>
      <c r="BQ185" s="16">
        <v>0</v>
      </c>
      <c r="BR185" s="16">
        <v>0</v>
      </c>
      <c r="BS185" s="16">
        <v>0</v>
      </c>
      <c r="BT185" s="16">
        <v>0</v>
      </c>
      <c r="BU185" s="16">
        <v>0</v>
      </c>
      <c r="BV185" s="16">
        <v>0</v>
      </c>
      <c r="BW185" s="16">
        <v>0</v>
      </c>
      <c r="BX185" s="16">
        <v>0</v>
      </c>
      <c r="BY185" s="16">
        <v>0</v>
      </c>
      <c r="BZ185" s="16">
        <v>0</v>
      </c>
      <c r="CA185" s="16">
        <v>0</v>
      </c>
      <c r="CB185" s="16">
        <v>0</v>
      </c>
      <c r="CC185" s="16">
        <v>0</v>
      </c>
      <c r="CD185" s="16">
        <v>0</v>
      </c>
      <c r="CE185" s="16">
        <v>0</v>
      </c>
      <c r="CF185" s="16">
        <v>0</v>
      </c>
      <c r="CG185" s="16">
        <v>0</v>
      </c>
    </row>
    <row r="186" spans="1:85">
      <c r="A186" s="14">
        <v>185</v>
      </c>
      <c r="B186" t="s">
        <v>92</v>
      </c>
      <c r="C186" t="s">
        <v>97</v>
      </c>
      <c r="D186" t="s">
        <v>119</v>
      </c>
      <c r="E186" t="s">
        <v>32</v>
      </c>
      <c r="F186" s="14" t="s">
        <v>204</v>
      </c>
      <c r="G186" s="14">
        <v>0</v>
      </c>
      <c r="H186" s="14">
        <v>0</v>
      </c>
      <c r="I186" s="14">
        <v>1</v>
      </c>
      <c r="J186" s="14">
        <v>0</v>
      </c>
      <c r="K186" s="14">
        <v>0</v>
      </c>
      <c r="L186" s="14">
        <v>0</v>
      </c>
      <c r="M186" s="14">
        <v>0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S186" s="14">
        <v>0</v>
      </c>
      <c r="T186" s="14">
        <v>1</v>
      </c>
      <c r="U186" s="14">
        <v>0</v>
      </c>
      <c r="V186" s="16">
        <v>0</v>
      </c>
      <c r="W186" s="14">
        <v>0</v>
      </c>
      <c r="X186" s="14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  <c r="AK186" s="16">
        <v>0</v>
      </c>
      <c r="AL186" s="16">
        <v>0</v>
      </c>
      <c r="AM186" s="16">
        <v>0</v>
      </c>
      <c r="AN186" s="16">
        <v>0</v>
      </c>
      <c r="AO186" s="14">
        <v>0</v>
      </c>
      <c r="AP186" s="16">
        <v>0</v>
      </c>
      <c r="AQ186" s="16">
        <v>0</v>
      </c>
      <c r="AR186" s="16">
        <v>0</v>
      </c>
      <c r="AS186" s="16">
        <v>0</v>
      </c>
      <c r="AT186" s="16">
        <v>0</v>
      </c>
      <c r="AU186" s="16">
        <v>0</v>
      </c>
      <c r="AV186" s="16">
        <v>0</v>
      </c>
      <c r="AW186" s="16">
        <v>0</v>
      </c>
      <c r="AX186" s="16">
        <v>0</v>
      </c>
      <c r="AY186" s="16">
        <v>0</v>
      </c>
      <c r="AZ186" s="16">
        <v>0</v>
      </c>
      <c r="BA186" s="16">
        <v>0</v>
      </c>
      <c r="BB186" s="16">
        <v>1</v>
      </c>
      <c r="BC186" s="16">
        <v>0</v>
      </c>
      <c r="BD186" s="16">
        <v>0</v>
      </c>
      <c r="BE186" s="16">
        <v>0</v>
      </c>
      <c r="BF186" s="16">
        <v>0</v>
      </c>
      <c r="BG186" s="16">
        <v>0</v>
      </c>
      <c r="BH186" s="16">
        <v>0</v>
      </c>
      <c r="BI186" s="16">
        <v>0</v>
      </c>
      <c r="BJ186" s="16">
        <v>0</v>
      </c>
      <c r="BK186" s="16">
        <v>0</v>
      </c>
      <c r="BL186" s="16">
        <v>0</v>
      </c>
      <c r="BM186" s="16">
        <v>0</v>
      </c>
      <c r="BN186" s="16">
        <v>0</v>
      </c>
      <c r="BO186" s="16">
        <v>0</v>
      </c>
      <c r="BP186" s="16">
        <v>0</v>
      </c>
      <c r="BQ186" s="16">
        <v>0</v>
      </c>
      <c r="BR186" s="16">
        <v>0</v>
      </c>
      <c r="BS186" s="16">
        <v>0</v>
      </c>
      <c r="BT186" s="16">
        <v>0</v>
      </c>
      <c r="BU186" s="16">
        <v>0</v>
      </c>
      <c r="BV186" s="16">
        <v>0</v>
      </c>
      <c r="BW186" s="16">
        <v>0</v>
      </c>
      <c r="BX186" s="16">
        <v>0</v>
      </c>
      <c r="BY186" s="16">
        <v>0</v>
      </c>
      <c r="BZ186" s="16">
        <v>0</v>
      </c>
      <c r="CA186" s="16">
        <v>0</v>
      </c>
      <c r="CB186" s="16">
        <v>0</v>
      </c>
      <c r="CC186" s="16">
        <v>0</v>
      </c>
      <c r="CD186" s="16">
        <v>0</v>
      </c>
      <c r="CE186" s="16">
        <v>0</v>
      </c>
      <c r="CF186" s="16">
        <v>0</v>
      </c>
      <c r="CG186" s="16">
        <v>0</v>
      </c>
    </row>
    <row r="187" spans="1:85">
      <c r="A187" s="14">
        <v>186</v>
      </c>
      <c r="B187" t="s">
        <v>92</v>
      </c>
      <c r="C187" t="s">
        <v>97</v>
      </c>
      <c r="D187" t="s">
        <v>52</v>
      </c>
      <c r="E187" t="s">
        <v>32</v>
      </c>
      <c r="F187" s="14" t="s">
        <v>204</v>
      </c>
      <c r="G187" s="14">
        <v>0</v>
      </c>
      <c r="H187" s="14">
        <v>0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  <c r="N187" s="14">
        <v>0</v>
      </c>
      <c r="O187" s="14">
        <v>0</v>
      </c>
      <c r="P187" s="14">
        <v>0</v>
      </c>
      <c r="Q187" s="14">
        <v>0</v>
      </c>
      <c r="R187" s="14">
        <v>0</v>
      </c>
      <c r="S187" s="14">
        <v>0</v>
      </c>
      <c r="T187" s="14">
        <v>0</v>
      </c>
      <c r="U187" s="14">
        <v>0</v>
      </c>
      <c r="V187" s="16">
        <v>0</v>
      </c>
      <c r="W187" s="14">
        <v>0</v>
      </c>
      <c r="X187" s="14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  <c r="AK187" s="16">
        <v>0</v>
      </c>
      <c r="AL187" s="16">
        <v>0</v>
      </c>
      <c r="AM187" s="16">
        <v>0</v>
      </c>
      <c r="AN187" s="16">
        <v>0</v>
      </c>
      <c r="AO187" s="14">
        <v>0</v>
      </c>
      <c r="AP187" s="16">
        <v>0</v>
      </c>
      <c r="AQ187" s="16">
        <v>0</v>
      </c>
      <c r="AR187" s="16">
        <v>0</v>
      </c>
      <c r="AS187" s="16">
        <v>0</v>
      </c>
      <c r="AT187" s="16">
        <v>0</v>
      </c>
      <c r="AU187" s="16">
        <v>0</v>
      </c>
      <c r="AV187" s="16">
        <v>0</v>
      </c>
      <c r="AW187" s="16">
        <v>0</v>
      </c>
      <c r="AX187" s="16">
        <v>0</v>
      </c>
      <c r="AY187" s="16">
        <v>0</v>
      </c>
      <c r="AZ187" s="16">
        <v>0</v>
      </c>
      <c r="BA187" s="16">
        <v>0</v>
      </c>
      <c r="BB187" s="16">
        <v>0</v>
      </c>
      <c r="BC187" s="16">
        <v>0</v>
      </c>
      <c r="BD187" s="16">
        <v>0</v>
      </c>
      <c r="BE187" s="16">
        <v>0</v>
      </c>
      <c r="BF187" s="16">
        <v>0</v>
      </c>
      <c r="BG187" s="16">
        <v>0</v>
      </c>
      <c r="BH187" s="16">
        <v>0</v>
      </c>
      <c r="BI187" s="16">
        <v>0</v>
      </c>
      <c r="BJ187" s="16">
        <v>0</v>
      </c>
      <c r="BK187" s="16">
        <v>0</v>
      </c>
      <c r="BL187" s="16">
        <v>0</v>
      </c>
      <c r="BM187" s="16">
        <v>0</v>
      </c>
      <c r="BN187" s="16">
        <v>0</v>
      </c>
      <c r="BO187" s="16">
        <v>0</v>
      </c>
      <c r="BP187" s="16">
        <v>0</v>
      </c>
      <c r="BQ187" s="16">
        <v>0</v>
      </c>
      <c r="BR187" s="16">
        <v>0</v>
      </c>
      <c r="BS187" s="16">
        <v>0</v>
      </c>
      <c r="BT187" s="16">
        <v>0</v>
      </c>
      <c r="BU187" s="16">
        <v>0</v>
      </c>
      <c r="BV187" s="16">
        <v>0</v>
      </c>
      <c r="BW187" s="16">
        <v>0</v>
      </c>
      <c r="BX187" s="16">
        <v>0</v>
      </c>
      <c r="BY187" s="16">
        <v>0</v>
      </c>
      <c r="BZ187" s="16">
        <v>0</v>
      </c>
      <c r="CA187" s="16">
        <v>0</v>
      </c>
      <c r="CB187" s="16">
        <v>0</v>
      </c>
      <c r="CC187" s="16">
        <v>0</v>
      </c>
      <c r="CD187" s="16">
        <v>0</v>
      </c>
      <c r="CE187" s="16">
        <v>0</v>
      </c>
      <c r="CF187" s="16">
        <v>0</v>
      </c>
      <c r="CG187" s="16">
        <v>0</v>
      </c>
    </row>
    <row r="188" spans="1:85">
      <c r="A188" s="14">
        <v>187</v>
      </c>
      <c r="B188" t="s">
        <v>92</v>
      </c>
      <c r="C188" t="s">
        <v>93</v>
      </c>
      <c r="D188" t="s">
        <v>109</v>
      </c>
      <c r="E188" t="s">
        <v>32</v>
      </c>
      <c r="F188" s="2" t="s">
        <v>202</v>
      </c>
      <c r="G188" s="14">
        <v>0</v>
      </c>
      <c r="H188" s="14">
        <v>0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4">
        <v>0</v>
      </c>
      <c r="T188" s="14">
        <v>0</v>
      </c>
      <c r="U188" s="14">
        <v>0</v>
      </c>
      <c r="V188" s="16">
        <v>0</v>
      </c>
      <c r="W188" s="14">
        <v>0</v>
      </c>
      <c r="X188" s="14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  <c r="AK188" s="16">
        <v>0</v>
      </c>
      <c r="AL188" s="16">
        <v>0</v>
      </c>
      <c r="AM188" s="16">
        <v>0</v>
      </c>
      <c r="AN188" s="16">
        <v>0</v>
      </c>
      <c r="AO188" s="14">
        <v>0</v>
      </c>
      <c r="AP188" s="16">
        <v>0</v>
      </c>
      <c r="AQ188" s="16">
        <v>0</v>
      </c>
      <c r="AR188" s="16">
        <v>0</v>
      </c>
      <c r="AS188" s="16">
        <v>0</v>
      </c>
      <c r="AT188" s="16">
        <v>0</v>
      </c>
      <c r="AU188" s="16">
        <v>0</v>
      </c>
      <c r="AV188" s="16">
        <v>0</v>
      </c>
      <c r="AW188" s="16">
        <v>0</v>
      </c>
      <c r="AX188" s="16">
        <v>0</v>
      </c>
      <c r="AY188" s="16">
        <v>0</v>
      </c>
      <c r="AZ188" s="16">
        <v>0</v>
      </c>
      <c r="BA188" s="16">
        <v>0</v>
      </c>
      <c r="BB188" s="16">
        <v>0</v>
      </c>
      <c r="BC188" s="16">
        <v>0</v>
      </c>
      <c r="BD188" s="16">
        <v>0</v>
      </c>
      <c r="BE188" s="16">
        <v>0</v>
      </c>
      <c r="BF188" s="16">
        <v>0</v>
      </c>
      <c r="BG188" s="16">
        <v>0</v>
      </c>
      <c r="BH188" s="16">
        <v>0</v>
      </c>
      <c r="BI188" s="16">
        <v>0</v>
      </c>
      <c r="BJ188" s="16">
        <v>0</v>
      </c>
      <c r="BK188" s="16">
        <v>0</v>
      </c>
      <c r="BL188" s="16">
        <v>0</v>
      </c>
      <c r="BM188" s="16">
        <v>0</v>
      </c>
      <c r="BN188" s="16">
        <v>0</v>
      </c>
      <c r="BO188" s="16">
        <v>0</v>
      </c>
      <c r="BP188" s="16">
        <v>0</v>
      </c>
      <c r="BQ188" s="16">
        <v>0</v>
      </c>
      <c r="BR188" s="16">
        <v>0</v>
      </c>
      <c r="BS188" s="16">
        <v>0</v>
      </c>
      <c r="BT188" s="16">
        <v>0</v>
      </c>
      <c r="BU188" s="16">
        <v>0</v>
      </c>
      <c r="BV188" s="16">
        <v>0</v>
      </c>
      <c r="BW188" s="16">
        <v>0</v>
      </c>
      <c r="BX188" s="16">
        <v>0</v>
      </c>
      <c r="BY188" s="16">
        <v>0</v>
      </c>
      <c r="BZ188" s="16">
        <v>0</v>
      </c>
      <c r="CA188" s="16">
        <v>0</v>
      </c>
      <c r="CB188" s="16">
        <v>0</v>
      </c>
      <c r="CC188" s="16">
        <v>0</v>
      </c>
      <c r="CD188" s="16">
        <v>0</v>
      </c>
      <c r="CE188" s="16">
        <v>0</v>
      </c>
      <c r="CF188" s="16">
        <v>0</v>
      </c>
      <c r="CG188" s="16">
        <v>0</v>
      </c>
    </row>
    <row r="189" spans="1:85">
      <c r="A189" s="14">
        <v>188</v>
      </c>
      <c r="B189" t="s">
        <v>92</v>
      </c>
      <c r="C189" t="s">
        <v>97</v>
      </c>
      <c r="D189" t="s">
        <v>119</v>
      </c>
      <c r="E189" s="14" t="s">
        <v>32</v>
      </c>
      <c r="F189" s="2" t="s">
        <v>202</v>
      </c>
      <c r="G189" s="14">
        <v>0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14">
        <v>0</v>
      </c>
      <c r="U189" s="14">
        <v>0</v>
      </c>
      <c r="V189" s="16">
        <v>0</v>
      </c>
      <c r="W189" s="14">
        <v>0</v>
      </c>
      <c r="X189" s="14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  <c r="AK189" s="16">
        <v>0</v>
      </c>
      <c r="AL189" s="16">
        <v>0</v>
      </c>
      <c r="AM189" s="16">
        <v>0</v>
      </c>
      <c r="AN189" s="16">
        <v>0</v>
      </c>
      <c r="AO189" s="14">
        <v>0</v>
      </c>
      <c r="AP189" s="16">
        <v>0</v>
      </c>
      <c r="AQ189" s="16">
        <v>0</v>
      </c>
      <c r="AR189" s="16">
        <v>0</v>
      </c>
      <c r="AS189" s="16">
        <v>0</v>
      </c>
      <c r="AT189" s="16">
        <v>0</v>
      </c>
      <c r="AU189" s="16">
        <v>0</v>
      </c>
      <c r="AV189" s="16">
        <v>0</v>
      </c>
      <c r="AW189" s="16">
        <v>0</v>
      </c>
      <c r="AX189" s="16">
        <v>0</v>
      </c>
      <c r="AY189" s="16">
        <v>0</v>
      </c>
      <c r="AZ189" s="16">
        <v>0</v>
      </c>
      <c r="BA189" s="16">
        <v>0</v>
      </c>
      <c r="BB189" s="16">
        <v>0</v>
      </c>
      <c r="BC189" s="16">
        <v>0</v>
      </c>
      <c r="BD189" s="16">
        <v>0</v>
      </c>
      <c r="BE189" s="16">
        <v>0</v>
      </c>
      <c r="BF189" s="16">
        <v>0</v>
      </c>
      <c r="BG189" s="16">
        <v>0</v>
      </c>
      <c r="BH189" s="16">
        <v>0</v>
      </c>
      <c r="BI189" s="16">
        <v>0</v>
      </c>
      <c r="BJ189" s="16">
        <v>0</v>
      </c>
      <c r="BK189" s="16">
        <v>0</v>
      </c>
      <c r="BL189" s="16">
        <v>0</v>
      </c>
      <c r="BM189" s="16">
        <v>0</v>
      </c>
      <c r="BN189" s="16">
        <v>0</v>
      </c>
      <c r="BO189" s="16">
        <v>0</v>
      </c>
      <c r="BP189" s="16">
        <v>0</v>
      </c>
      <c r="BQ189" s="16">
        <v>0</v>
      </c>
      <c r="BR189" s="16">
        <v>0</v>
      </c>
      <c r="BS189" s="16">
        <v>0</v>
      </c>
      <c r="BT189" s="16">
        <v>0</v>
      </c>
      <c r="BU189" s="16">
        <v>0</v>
      </c>
      <c r="BV189" s="16">
        <v>0</v>
      </c>
      <c r="BW189" s="16">
        <v>0</v>
      </c>
      <c r="BX189" s="16">
        <v>0</v>
      </c>
      <c r="BY189" s="16">
        <v>0</v>
      </c>
      <c r="BZ189" s="16">
        <v>0</v>
      </c>
      <c r="CA189" s="16">
        <v>0</v>
      </c>
      <c r="CB189" s="16">
        <v>0</v>
      </c>
      <c r="CC189" s="16">
        <v>0</v>
      </c>
      <c r="CD189" s="16">
        <v>0</v>
      </c>
      <c r="CE189" s="16">
        <v>0</v>
      </c>
      <c r="CF189" s="16">
        <v>0</v>
      </c>
      <c r="CG189" s="16">
        <v>0</v>
      </c>
    </row>
    <row r="190" spans="1:85">
      <c r="A190" s="14">
        <v>189</v>
      </c>
      <c r="B190" t="s">
        <v>92</v>
      </c>
      <c r="C190" t="s">
        <v>99</v>
      </c>
      <c r="D190" t="s">
        <v>119</v>
      </c>
      <c r="E190" t="s">
        <v>32</v>
      </c>
      <c r="F190" s="14" t="s">
        <v>204</v>
      </c>
      <c r="G190" s="14">
        <v>0</v>
      </c>
      <c r="H190" s="14">
        <v>0</v>
      </c>
      <c r="I190" s="14">
        <v>1</v>
      </c>
      <c r="J190" s="14">
        <v>0</v>
      </c>
      <c r="K190" s="14">
        <v>0</v>
      </c>
      <c r="L190" s="14">
        <v>0</v>
      </c>
      <c r="M190" s="14">
        <v>0</v>
      </c>
      <c r="N190" s="14">
        <v>0</v>
      </c>
      <c r="O190" s="14">
        <v>1</v>
      </c>
      <c r="P190" s="14">
        <v>0</v>
      </c>
      <c r="Q190" s="14">
        <v>0</v>
      </c>
      <c r="R190" s="14">
        <v>0</v>
      </c>
      <c r="S190" s="14">
        <v>0</v>
      </c>
      <c r="T190" s="14">
        <v>0</v>
      </c>
      <c r="U190" s="14">
        <v>0</v>
      </c>
      <c r="V190" s="16">
        <v>0</v>
      </c>
      <c r="W190" s="14">
        <v>0</v>
      </c>
      <c r="X190" s="14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  <c r="AK190" s="16">
        <v>0</v>
      </c>
      <c r="AL190" s="16">
        <v>0</v>
      </c>
      <c r="AM190" s="16">
        <v>0</v>
      </c>
      <c r="AN190" s="16">
        <v>0</v>
      </c>
      <c r="AO190" s="14">
        <v>0</v>
      </c>
      <c r="AP190" s="16">
        <v>0</v>
      </c>
      <c r="AQ190" s="16">
        <v>0</v>
      </c>
      <c r="AR190" s="16">
        <v>0</v>
      </c>
      <c r="AS190" s="16">
        <v>0</v>
      </c>
      <c r="AT190" s="16">
        <v>0</v>
      </c>
      <c r="AU190" s="16">
        <v>0</v>
      </c>
      <c r="AV190" s="16">
        <v>0</v>
      </c>
      <c r="AW190" s="16">
        <v>0</v>
      </c>
      <c r="AX190" s="16">
        <v>0</v>
      </c>
      <c r="AY190" s="16">
        <v>0</v>
      </c>
      <c r="AZ190" s="16">
        <v>0</v>
      </c>
      <c r="BA190" s="16">
        <v>0</v>
      </c>
      <c r="BB190" s="16">
        <v>1</v>
      </c>
      <c r="BC190" s="16">
        <v>0</v>
      </c>
      <c r="BD190" s="16">
        <v>0</v>
      </c>
      <c r="BE190" s="16">
        <v>0</v>
      </c>
      <c r="BF190" s="16">
        <v>0</v>
      </c>
      <c r="BG190" s="16">
        <v>0</v>
      </c>
      <c r="BH190" s="16">
        <v>0</v>
      </c>
      <c r="BI190" s="16">
        <v>0</v>
      </c>
      <c r="BJ190" s="16">
        <v>0</v>
      </c>
      <c r="BK190" s="16">
        <v>0</v>
      </c>
      <c r="BL190" s="16">
        <v>0</v>
      </c>
      <c r="BM190" s="16">
        <v>0</v>
      </c>
      <c r="BN190" s="16">
        <v>0</v>
      </c>
      <c r="BO190" s="16">
        <v>0</v>
      </c>
      <c r="BP190" s="16">
        <v>0</v>
      </c>
      <c r="BQ190" s="16">
        <v>0</v>
      </c>
      <c r="BR190" s="16">
        <v>0</v>
      </c>
      <c r="BS190" s="16">
        <v>0</v>
      </c>
      <c r="BT190" s="16">
        <v>0</v>
      </c>
      <c r="BU190" s="16">
        <v>0</v>
      </c>
      <c r="BV190" s="16">
        <v>0</v>
      </c>
      <c r="BW190" s="16">
        <v>0</v>
      </c>
      <c r="BX190" s="16">
        <v>0</v>
      </c>
      <c r="BY190" s="16">
        <v>0</v>
      </c>
      <c r="BZ190" s="16">
        <v>0</v>
      </c>
      <c r="CA190" s="16">
        <v>0</v>
      </c>
      <c r="CB190" s="16">
        <v>0</v>
      </c>
      <c r="CC190" s="16">
        <v>0</v>
      </c>
      <c r="CD190" s="16">
        <v>0</v>
      </c>
      <c r="CE190" s="16">
        <v>0</v>
      </c>
      <c r="CF190" s="16">
        <v>0</v>
      </c>
      <c r="CG190" s="16">
        <v>0</v>
      </c>
    </row>
    <row r="191" spans="1:85">
      <c r="A191" s="14">
        <v>190</v>
      </c>
      <c r="B191" t="s">
        <v>92</v>
      </c>
      <c r="C191" t="s">
        <v>97</v>
      </c>
      <c r="D191" t="s">
        <v>21</v>
      </c>
      <c r="E191" t="s">
        <v>32</v>
      </c>
      <c r="F191" s="2" t="s">
        <v>202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4">
        <v>0</v>
      </c>
      <c r="P191" s="14">
        <v>0</v>
      </c>
      <c r="Q191" s="14">
        <v>0</v>
      </c>
      <c r="R191" s="14">
        <v>0</v>
      </c>
      <c r="S191" s="14">
        <v>0</v>
      </c>
      <c r="T191" s="14">
        <v>0</v>
      </c>
      <c r="U191" s="14">
        <v>0</v>
      </c>
      <c r="V191" s="16">
        <v>0</v>
      </c>
      <c r="W191" s="14">
        <v>0</v>
      </c>
      <c r="X191" s="14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  <c r="AK191" s="16">
        <v>0</v>
      </c>
      <c r="AL191" s="16">
        <v>0</v>
      </c>
      <c r="AM191" s="16">
        <v>0</v>
      </c>
      <c r="AN191" s="16">
        <v>0</v>
      </c>
      <c r="AO191" s="14">
        <v>0</v>
      </c>
      <c r="AP191" s="16">
        <v>0</v>
      </c>
      <c r="AQ191" s="16">
        <v>0</v>
      </c>
      <c r="AR191" s="16">
        <v>0</v>
      </c>
      <c r="AS191" s="16">
        <v>0</v>
      </c>
      <c r="AT191" s="16">
        <v>0</v>
      </c>
      <c r="AU191" s="16">
        <v>0</v>
      </c>
      <c r="AV191" s="16">
        <v>0</v>
      </c>
      <c r="AW191" s="16">
        <v>0</v>
      </c>
      <c r="AX191" s="16">
        <v>0</v>
      </c>
      <c r="AY191" s="16">
        <v>0</v>
      </c>
      <c r="AZ191" s="16">
        <v>0</v>
      </c>
      <c r="BA191" s="16">
        <v>0</v>
      </c>
      <c r="BB191" s="16">
        <v>0</v>
      </c>
      <c r="BC191" s="16">
        <v>0</v>
      </c>
      <c r="BD191" s="16">
        <v>0</v>
      </c>
      <c r="BE191" s="16">
        <v>0</v>
      </c>
      <c r="BF191" s="16">
        <v>0</v>
      </c>
      <c r="BG191" s="16">
        <v>0</v>
      </c>
      <c r="BH191" s="16">
        <v>0</v>
      </c>
      <c r="BI191" s="16">
        <v>0</v>
      </c>
      <c r="BJ191" s="16">
        <v>0</v>
      </c>
      <c r="BK191" s="16">
        <v>0</v>
      </c>
      <c r="BL191" s="16">
        <v>0</v>
      </c>
      <c r="BM191" s="16">
        <v>0</v>
      </c>
      <c r="BN191" s="16">
        <v>0</v>
      </c>
      <c r="BO191" s="16">
        <v>0</v>
      </c>
      <c r="BP191" s="16">
        <v>0</v>
      </c>
      <c r="BQ191" s="16">
        <v>0</v>
      </c>
      <c r="BR191" s="16">
        <v>0</v>
      </c>
      <c r="BS191" s="16">
        <v>0</v>
      </c>
      <c r="BT191" s="16">
        <v>0</v>
      </c>
      <c r="BU191" s="16">
        <v>0</v>
      </c>
      <c r="BV191" s="16">
        <v>0</v>
      </c>
      <c r="BW191" s="16">
        <v>0</v>
      </c>
      <c r="BX191" s="16">
        <v>0</v>
      </c>
      <c r="BY191" s="16">
        <v>0</v>
      </c>
      <c r="BZ191" s="16">
        <v>0</v>
      </c>
      <c r="CA191" s="16">
        <v>0</v>
      </c>
      <c r="CB191" s="16">
        <v>0</v>
      </c>
      <c r="CC191" s="16">
        <v>0</v>
      </c>
      <c r="CD191" s="16">
        <v>0</v>
      </c>
      <c r="CE191" s="16">
        <v>0</v>
      </c>
      <c r="CF191" s="16">
        <v>0</v>
      </c>
      <c r="CG191" s="16">
        <v>0</v>
      </c>
    </row>
    <row r="192" spans="1:85">
      <c r="A192" s="14">
        <v>191</v>
      </c>
      <c r="B192" t="s">
        <v>92</v>
      </c>
      <c r="C192" t="s">
        <v>93</v>
      </c>
      <c r="D192" t="s">
        <v>21</v>
      </c>
      <c r="E192" t="s">
        <v>32</v>
      </c>
      <c r="F192" s="2" t="s">
        <v>202</v>
      </c>
      <c r="G192" s="14">
        <v>0</v>
      </c>
      <c r="H192" s="14">
        <v>0</v>
      </c>
      <c r="I192" s="14">
        <v>1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  <c r="R192" s="14">
        <v>0</v>
      </c>
      <c r="S192" s="14">
        <v>0</v>
      </c>
      <c r="T192" s="14">
        <v>0</v>
      </c>
      <c r="U192" s="14">
        <v>0</v>
      </c>
      <c r="V192" s="16">
        <v>0</v>
      </c>
      <c r="W192" s="14">
        <v>0</v>
      </c>
      <c r="X192" s="14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1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  <c r="AK192" s="16">
        <v>0</v>
      </c>
      <c r="AL192" s="16">
        <v>0</v>
      </c>
      <c r="AM192" s="16">
        <v>0</v>
      </c>
      <c r="AN192" s="16">
        <v>0</v>
      </c>
      <c r="AO192" s="14">
        <v>0</v>
      </c>
      <c r="AP192" s="16">
        <v>0</v>
      </c>
      <c r="AQ192" s="16">
        <v>0</v>
      </c>
      <c r="AR192" s="16">
        <v>0</v>
      </c>
      <c r="AS192" s="16">
        <v>0</v>
      </c>
      <c r="AT192" s="16">
        <v>0</v>
      </c>
      <c r="AU192" s="16">
        <v>0</v>
      </c>
      <c r="AV192" s="16">
        <v>0</v>
      </c>
      <c r="AW192" s="16">
        <v>0</v>
      </c>
      <c r="AX192" s="16">
        <v>0</v>
      </c>
      <c r="AY192" s="16">
        <v>0</v>
      </c>
      <c r="AZ192" s="16">
        <v>0</v>
      </c>
      <c r="BA192" s="16">
        <v>0</v>
      </c>
      <c r="BB192" s="16">
        <v>0</v>
      </c>
      <c r="BC192" s="16">
        <v>0</v>
      </c>
      <c r="BD192" s="16">
        <v>0</v>
      </c>
      <c r="BE192" s="16">
        <v>0</v>
      </c>
      <c r="BF192" s="16">
        <v>0</v>
      </c>
      <c r="BG192" s="16">
        <v>0</v>
      </c>
      <c r="BH192" s="16">
        <v>0</v>
      </c>
      <c r="BI192" s="16">
        <v>0</v>
      </c>
      <c r="BJ192" s="16">
        <v>0</v>
      </c>
      <c r="BK192" s="16">
        <v>0</v>
      </c>
      <c r="BL192" s="16">
        <v>0</v>
      </c>
      <c r="BM192" s="16">
        <v>0</v>
      </c>
      <c r="BN192" s="16">
        <v>0</v>
      </c>
      <c r="BO192" s="16">
        <v>0</v>
      </c>
      <c r="BP192" s="16">
        <v>0</v>
      </c>
      <c r="BQ192" s="16">
        <v>0</v>
      </c>
      <c r="BR192" s="16">
        <v>0</v>
      </c>
      <c r="BS192" s="16">
        <v>0</v>
      </c>
      <c r="BT192" s="16">
        <v>0</v>
      </c>
      <c r="BU192" s="16">
        <v>0</v>
      </c>
      <c r="BV192" s="16">
        <v>0</v>
      </c>
      <c r="BW192" s="16">
        <v>0</v>
      </c>
      <c r="BX192" s="16">
        <v>0</v>
      </c>
      <c r="BY192" s="16">
        <v>0</v>
      </c>
      <c r="BZ192" s="16">
        <v>0</v>
      </c>
      <c r="CA192" s="16">
        <v>0</v>
      </c>
      <c r="CB192" s="16">
        <v>0</v>
      </c>
      <c r="CC192" s="16">
        <v>0</v>
      </c>
      <c r="CD192" s="16">
        <v>0</v>
      </c>
      <c r="CE192" s="16">
        <v>0</v>
      </c>
      <c r="CF192" s="16">
        <v>0</v>
      </c>
      <c r="CG192" s="16">
        <v>0</v>
      </c>
    </row>
    <row r="193" spans="1:85">
      <c r="A193" s="14">
        <v>192</v>
      </c>
      <c r="B193" t="s">
        <v>92</v>
      </c>
      <c r="C193" t="s">
        <v>112</v>
      </c>
      <c r="D193" t="s">
        <v>21</v>
      </c>
      <c r="E193" t="s">
        <v>32</v>
      </c>
      <c r="F193" t="s">
        <v>97</v>
      </c>
      <c r="G193" s="14">
        <v>0</v>
      </c>
      <c r="H193" s="14">
        <v>0</v>
      </c>
      <c r="I193" s="14">
        <v>1</v>
      </c>
      <c r="J193" s="14">
        <v>0</v>
      </c>
      <c r="K193" s="14">
        <v>0</v>
      </c>
      <c r="L193" s="14">
        <v>0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  <c r="R193" s="14">
        <v>0</v>
      </c>
      <c r="S193" s="14">
        <v>0</v>
      </c>
      <c r="T193" s="14">
        <v>0</v>
      </c>
      <c r="U193" s="14">
        <v>0</v>
      </c>
      <c r="V193" s="16">
        <v>0</v>
      </c>
      <c r="W193" s="14">
        <v>0</v>
      </c>
      <c r="X193" s="14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  <c r="AK193" s="16">
        <v>0</v>
      </c>
      <c r="AL193" s="16">
        <v>0</v>
      </c>
      <c r="AM193" s="16">
        <v>0</v>
      </c>
      <c r="AN193" s="16">
        <v>0</v>
      </c>
      <c r="AO193" s="14">
        <v>0</v>
      </c>
      <c r="AP193" s="16">
        <v>0</v>
      </c>
      <c r="AQ193" s="16">
        <v>0</v>
      </c>
      <c r="AR193" s="16">
        <v>0</v>
      </c>
      <c r="AS193" s="16">
        <v>0</v>
      </c>
      <c r="AT193" s="16">
        <v>0</v>
      </c>
      <c r="AU193" s="16">
        <v>0</v>
      </c>
      <c r="AV193" s="16">
        <v>0</v>
      </c>
      <c r="AW193" s="16">
        <v>0</v>
      </c>
      <c r="AX193" s="16">
        <v>0</v>
      </c>
      <c r="AY193" s="16">
        <v>0</v>
      </c>
      <c r="AZ193" s="16">
        <v>0</v>
      </c>
      <c r="BA193" s="16">
        <v>0</v>
      </c>
      <c r="BB193" s="16">
        <v>0</v>
      </c>
      <c r="BC193" s="16">
        <v>0</v>
      </c>
      <c r="BD193" s="16">
        <v>0</v>
      </c>
      <c r="BE193" s="16">
        <v>0</v>
      </c>
      <c r="BF193" s="16">
        <v>0</v>
      </c>
      <c r="BG193" s="16">
        <v>0</v>
      </c>
      <c r="BH193" s="16">
        <v>0</v>
      </c>
      <c r="BI193" s="16">
        <v>0</v>
      </c>
      <c r="BJ193" s="16">
        <v>0</v>
      </c>
      <c r="BK193" s="16">
        <v>0</v>
      </c>
      <c r="BL193" s="16">
        <v>0</v>
      </c>
      <c r="BM193" s="16">
        <v>0</v>
      </c>
      <c r="BN193" s="16">
        <v>0</v>
      </c>
      <c r="BO193" s="16">
        <v>0</v>
      </c>
      <c r="BP193" s="16">
        <v>0</v>
      </c>
      <c r="BQ193" s="16">
        <v>0</v>
      </c>
      <c r="BR193" s="16">
        <v>0</v>
      </c>
      <c r="BS193" s="16">
        <v>0</v>
      </c>
      <c r="BT193" s="16">
        <v>0</v>
      </c>
      <c r="BU193" s="16">
        <v>0</v>
      </c>
      <c r="BV193" s="16">
        <v>0</v>
      </c>
      <c r="BW193" s="16">
        <v>0</v>
      </c>
      <c r="BX193" s="16">
        <v>0</v>
      </c>
      <c r="BY193" s="16">
        <v>0</v>
      </c>
      <c r="BZ193" s="16">
        <v>0</v>
      </c>
      <c r="CA193" s="16">
        <v>0</v>
      </c>
      <c r="CB193" s="16">
        <v>0</v>
      </c>
      <c r="CC193" s="16">
        <v>0</v>
      </c>
      <c r="CD193" s="16">
        <v>0</v>
      </c>
      <c r="CE193" s="16">
        <v>0</v>
      </c>
      <c r="CF193" s="16">
        <v>0</v>
      </c>
      <c r="CG193" s="16">
        <v>0</v>
      </c>
    </row>
    <row r="194" spans="1:85">
      <c r="A194" s="14">
        <v>193</v>
      </c>
      <c r="B194" t="s">
        <v>92</v>
      </c>
      <c r="C194" t="s">
        <v>93</v>
      </c>
      <c r="D194" t="s">
        <v>21</v>
      </c>
      <c r="E194" t="s">
        <v>32</v>
      </c>
      <c r="F194" s="14" t="s">
        <v>204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N194" s="14">
        <v>0</v>
      </c>
      <c r="O194" s="14">
        <v>0</v>
      </c>
      <c r="P194" s="14">
        <v>0</v>
      </c>
      <c r="Q194" s="14">
        <v>0</v>
      </c>
      <c r="R194" s="14">
        <v>0</v>
      </c>
      <c r="S194" s="14">
        <v>0</v>
      </c>
      <c r="T194" s="14">
        <v>0</v>
      </c>
      <c r="U194" s="14">
        <v>0</v>
      </c>
      <c r="V194" s="16">
        <v>0</v>
      </c>
      <c r="W194" s="14">
        <v>0</v>
      </c>
      <c r="X194" s="14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  <c r="AK194" s="16">
        <v>0</v>
      </c>
      <c r="AL194" s="16">
        <v>0</v>
      </c>
      <c r="AM194" s="16">
        <v>0</v>
      </c>
      <c r="AN194" s="16">
        <v>0</v>
      </c>
      <c r="AO194" s="14">
        <v>0</v>
      </c>
      <c r="AP194" s="16">
        <v>0</v>
      </c>
      <c r="AQ194" s="16">
        <v>0</v>
      </c>
      <c r="AR194" s="16">
        <v>0</v>
      </c>
      <c r="AS194" s="16">
        <v>0</v>
      </c>
      <c r="AT194" s="16">
        <v>0</v>
      </c>
      <c r="AU194" s="16">
        <v>0</v>
      </c>
      <c r="AV194" s="16">
        <v>0</v>
      </c>
      <c r="AW194" s="16">
        <v>0</v>
      </c>
      <c r="AX194" s="16">
        <v>0</v>
      </c>
      <c r="AY194" s="16">
        <v>0</v>
      </c>
      <c r="AZ194" s="16">
        <v>0</v>
      </c>
      <c r="BA194" s="16">
        <v>0</v>
      </c>
      <c r="BB194" s="16">
        <v>0</v>
      </c>
      <c r="BC194" s="16">
        <v>0</v>
      </c>
      <c r="BD194" s="16">
        <v>0</v>
      </c>
      <c r="BE194" s="16">
        <v>0</v>
      </c>
      <c r="BF194" s="16">
        <v>0</v>
      </c>
      <c r="BG194" s="16">
        <v>0</v>
      </c>
      <c r="BH194" s="16">
        <v>0</v>
      </c>
      <c r="BI194" s="16">
        <v>0</v>
      </c>
      <c r="BJ194" s="16">
        <v>0</v>
      </c>
      <c r="BK194" s="16">
        <v>0</v>
      </c>
      <c r="BL194" s="16">
        <v>0</v>
      </c>
      <c r="BM194" s="16">
        <v>0</v>
      </c>
      <c r="BN194" s="16">
        <v>0</v>
      </c>
      <c r="BO194" s="16">
        <v>0</v>
      </c>
      <c r="BP194" s="16">
        <v>0</v>
      </c>
      <c r="BQ194" s="16">
        <v>0</v>
      </c>
      <c r="BR194" s="16">
        <v>0</v>
      </c>
      <c r="BS194" s="16">
        <v>0</v>
      </c>
      <c r="BT194" s="16">
        <v>0</v>
      </c>
      <c r="BU194" s="16">
        <v>0</v>
      </c>
      <c r="BV194" s="16">
        <v>0</v>
      </c>
      <c r="BW194" s="16">
        <v>0</v>
      </c>
      <c r="BX194" s="16">
        <v>0</v>
      </c>
      <c r="BY194" s="16">
        <v>0</v>
      </c>
      <c r="BZ194" s="16">
        <v>0</v>
      </c>
      <c r="CA194" s="16">
        <v>0</v>
      </c>
      <c r="CB194" s="16">
        <v>0</v>
      </c>
      <c r="CC194" s="16">
        <v>0</v>
      </c>
      <c r="CD194" s="16">
        <v>0</v>
      </c>
      <c r="CE194" s="16">
        <v>0</v>
      </c>
      <c r="CF194" s="16">
        <v>0</v>
      </c>
      <c r="CG194" s="16">
        <v>0</v>
      </c>
    </row>
    <row r="195" spans="1:85">
      <c r="A195" s="14">
        <v>194</v>
      </c>
      <c r="B195" t="s">
        <v>92</v>
      </c>
      <c r="C195" t="s">
        <v>97</v>
      </c>
      <c r="D195" t="s">
        <v>109</v>
      </c>
      <c r="E195" t="s">
        <v>32</v>
      </c>
      <c r="F195" s="14" t="s">
        <v>204</v>
      </c>
      <c r="G195" s="14">
        <v>0</v>
      </c>
      <c r="H195" s="14">
        <v>1</v>
      </c>
      <c r="I195" s="14">
        <v>1</v>
      </c>
      <c r="J195" s="14">
        <v>0</v>
      </c>
      <c r="K195" s="14">
        <v>0</v>
      </c>
      <c r="L195" s="14">
        <v>0</v>
      </c>
      <c r="M195" s="14">
        <v>0</v>
      </c>
      <c r="N195" s="14">
        <v>0</v>
      </c>
      <c r="O195" s="14">
        <v>0</v>
      </c>
      <c r="P195" s="14">
        <v>0</v>
      </c>
      <c r="Q195" s="14">
        <v>0</v>
      </c>
      <c r="R195" s="14">
        <v>0</v>
      </c>
      <c r="S195" s="14">
        <v>0</v>
      </c>
      <c r="T195" s="14">
        <v>0</v>
      </c>
      <c r="U195" s="14">
        <v>0</v>
      </c>
      <c r="V195" s="16">
        <v>0</v>
      </c>
      <c r="W195" s="14">
        <v>0</v>
      </c>
      <c r="X195" s="14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  <c r="AK195" s="16">
        <v>0</v>
      </c>
      <c r="AL195" s="16">
        <v>0</v>
      </c>
      <c r="AM195" s="16">
        <v>0</v>
      </c>
      <c r="AN195" s="16">
        <v>0</v>
      </c>
      <c r="AO195" s="14">
        <v>0</v>
      </c>
      <c r="AP195" s="16">
        <v>0</v>
      </c>
      <c r="AQ195" s="16">
        <v>0</v>
      </c>
      <c r="AR195" s="16">
        <v>0</v>
      </c>
      <c r="AS195" s="16">
        <v>0</v>
      </c>
      <c r="AT195" s="16">
        <v>0</v>
      </c>
      <c r="AU195" s="16">
        <v>0</v>
      </c>
      <c r="AV195" s="16">
        <v>0</v>
      </c>
      <c r="AW195" s="16">
        <v>0</v>
      </c>
      <c r="AX195" s="16">
        <v>0</v>
      </c>
      <c r="AY195" s="16">
        <v>0</v>
      </c>
      <c r="AZ195" s="16">
        <v>0</v>
      </c>
      <c r="BA195" s="16">
        <v>0</v>
      </c>
      <c r="BB195" s="16">
        <v>1</v>
      </c>
      <c r="BC195" s="16">
        <v>0</v>
      </c>
      <c r="BD195" s="16">
        <v>0</v>
      </c>
      <c r="BE195" s="16">
        <v>0</v>
      </c>
      <c r="BF195" s="16">
        <v>0</v>
      </c>
      <c r="BG195" s="16">
        <v>0</v>
      </c>
      <c r="BH195" s="16">
        <v>0</v>
      </c>
      <c r="BI195" s="16">
        <v>0</v>
      </c>
      <c r="BJ195" s="16">
        <v>0</v>
      </c>
      <c r="BK195" s="16">
        <v>0</v>
      </c>
      <c r="BL195" s="16">
        <v>0</v>
      </c>
      <c r="BM195" s="16">
        <v>0</v>
      </c>
      <c r="BN195" s="16">
        <v>0</v>
      </c>
      <c r="BO195" s="16">
        <v>0</v>
      </c>
      <c r="BP195" s="16">
        <v>0</v>
      </c>
      <c r="BQ195" s="16">
        <v>0</v>
      </c>
      <c r="BR195" s="16">
        <v>0</v>
      </c>
      <c r="BS195" s="16">
        <v>0</v>
      </c>
      <c r="BT195" s="16">
        <v>0</v>
      </c>
      <c r="BU195" s="16">
        <v>0</v>
      </c>
      <c r="BV195" s="16">
        <v>0</v>
      </c>
      <c r="BW195" s="16">
        <v>0</v>
      </c>
      <c r="BX195" s="16">
        <v>0</v>
      </c>
      <c r="BY195" s="16">
        <v>0</v>
      </c>
      <c r="BZ195" s="16">
        <v>0</v>
      </c>
      <c r="CA195" s="16">
        <v>0</v>
      </c>
      <c r="CB195" s="16">
        <v>0</v>
      </c>
      <c r="CC195" s="16">
        <v>0</v>
      </c>
      <c r="CD195" s="16">
        <v>0</v>
      </c>
      <c r="CE195" s="16">
        <v>0</v>
      </c>
      <c r="CF195" s="16">
        <v>0</v>
      </c>
      <c r="CG195" s="16">
        <v>0</v>
      </c>
    </row>
    <row r="196" spans="1:85">
      <c r="A196" s="14">
        <v>195</v>
      </c>
      <c r="B196" t="s">
        <v>92</v>
      </c>
      <c r="C196" t="s">
        <v>99</v>
      </c>
      <c r="D196" t="s">
        <v>119</v>
      </c>
      <c r="E196" t="s">
        <v>32</v>
      </c>
      <c r="F196" s="14" t="s">
        <v>204</v>
      </c>
      <c r="G196" s="14">
        <v>1</v>
      </c>
      <c r="H196" s="14">
        <v>0</v>
      </c>
      <c r="I196" s="14">
        <v>1</v>
      </c>
      <c r="J196" s="14">
        <v>0</v>
      </c>
      <c r="K196" s="14">
        <v>0</v>
      </c>
      <c r="L196" s="14">
        <v>0</v>
      </c>
      <c r="M196" s="14">
        <v>0</v>
      </c>
      <c r="N196" s="14">
        <v>0</v>
      </c>
      <c r="O196" s="14">
        <v>0</v>
      </c>
      <c r="P196" s="14">
        <v>0</v>
      </c>
      <c r="Q196" s="14">
        <v>0</v>
      </c>
      <c r="R196" s="14">
        <v>0</v>
      </c>
      <c r="S196" s="14">
        <v>0</v>
      </c>
      <c r="T196" s="14">
        <v>1</v>
      </c>
      <c r="U196" s="14">
        <v>0</v>
      </c>
      <c r="V196" s="16">
        <v>0</v>
      </c>
      <c r="W196" s="14">
        <v>0</v>
      </c>
      <c r="X196" s="14">
        <v>0</v>
      </c>
      <c r="Y196" s="16">
        <v>0</v>
      </c>
      <c r="Z196" s="16">
        <v>0</v>
      </c>
      <c r="AA196" s="16">
        <v>0</v>
      </c>
      <c r="AB196" s="16">
        <v>1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  <c r="AK196" s="16">
        <v>0</v>
      </c>
      <c r="AL196" s="16">
        <v>0</v>
      </c>
      <c r="AM196" s="16">
        <v>0</v>
      </c>
      <c r="AN196" s="16">
        <v>0</v>
      </c>
      <c r="AO196" s="14">
        <v>0</v>
      </c>
      <c r="AP196" s="16">
        <v>0</v>
      </c>
      <c r="AQ196" s="16">
        <v>0</v>
      </c>
      <c r="AR196" s="16">
        <v>0</v>
      </c>
      <c r="AS196" s="16">
        <v>0</v>
      </c>
      <c r="AT196" s="16">
        <v>0</v>
      </c>
      <c r="AU196" s="16">
        <v>0</v>
      </c>
      <c r="AV196" s="16">
        <v>0</v>
      </c>
      <c r="AW196" s="16">
        <v>0</v>
      </c>
      <c r="AX196" s="16">
        <v>0</v>
      </c>
      <c r="AY196" s="16">
        <v>0</v>
      </c>
      <c r="AZ196" s="16">
        <v>0</v>
      </c>
      <c r="BA196" s="16">
        <v>0</v>
      </c>
      <c r="BB196" s="16">
        <v>0</v>
      </c>
      <c r="BC196" s="16">
        <v>0</v>
      </c>
      <c r="BD196" s="16">
        <v>0</v>
      </c>
      <c r="BE196" s="16">
        <v>0</v>
      </c>
      <c r="BF196" s="16">
        <v>0</v>
      </c>
      <c r="BG196" s="16">
        <v>0</v>
      </c>
      <c r="BH196" s="16">
        <v>0</v>
      </c>
      <c r="BI196" s="16">
        <v>0</v>
      </c>
      <c r="BJ196" s="16">
        <v>0</v>
      </c>
      <c r="BK196" s="16">
        <v>0</v>
      </c>
      <c r="BL196" s="16">
        <v>0</v>
      </c>
      <c r="BM196" s="16">
        <v>0</v>
      </c>
      <c r="BN196" s="16">
        <v>0</v>
      </c>
      <c r="BO196" s="16">
        <v>0</v>
      </c>
      <c r="BP196" s="16">
        <v>0</v>
      </c>
      <c r="BQ196" s="16">
        <v>0</v>
      </c>
      <c r="BR196" s="16">
        <v>0</v>
      </c>
      <c r="BS196" s="16">
        <v>0</v>
      </c>
      <c r="BT196" s="16">
        <v>0</v>
      </c>
      <c r="BU196" s="16">
        <v>0</v>
      </c>
      <c r="BV196" s="16">
        <v>0</v>
      </c>
      <c r="BW196" s="16">
        <v>0</v>
      </c>
      <c r="BX196" s="16">
        <v>0</v>
      </c>
      <c r="BY196" s="16">
        <v>0</v>
      </c>
      <c r="BZ196" s="16">
        <v>0</v>
      </c>
      <c r="CA196" s="16">
        <v>0</v>
      </c>
      <c r="CB196" s="16">
        <v>0</v>
      </c>
      <c r="CC196" s="16">
        <v>0</v>
      </c>
      <c r="CD196" s="16">
        <v>0</v>
      </c>
      <c r="CE196" s="16">
        <v>0</v>
      </c>
      <c r="CF196" s="16">
        <v>0</v>
      </c>
      <c r="CG196" s="16">
        <v>0</v>
      </c>
    </row>
    <row r="197" spans="1:85">
      <c r="A197" s="14">
        <v>196</v>
      </c>
      <c r="B197" t="s">
        <v>92</v>
      </c>
      <c r="C197" t="s">
        <v>93</v>
      </c>
      <c r="D197" t="s">
        <v>109</v>
      </c>
      <c r="E197" t="s">
        <v>32</v>
      </c>
      <c r="F197" s="14" t="s">
        <v>204</v>
      </c>
      <c r="G197" s="14">
        <v>0</v>
      </c>
      <c r="H197" s="14">
        <v>0</v>
      </c>
      <c r="I197" s="14">
        <v>0</v>
      </c>
      <c r="J197" s="14">
        <v>0</v>
      </c>
      <c r="K197" s="14">
        <v>0</v>
      </c>
      <c r="L197" s="14">
        <v>0</v>
      </c>
      <c r="M197" s="14">
        <v>0</v>
      </c>
      <c r="N197" s="14">
        <v>0</v>
      </c>
      <c r="O197" s="14">
        <v>0</v>
      </c>
      <c r="P197" s="14">
        <v>0</v>
      </c>
      <c r="Q197" s="14">
        <v>0</v>
      </c>
      <c r="R197" s="14">
        <v>0</v>
      </c>
      <c r="S197" s="14">
        <v>0</v>
      </c>
      <c r="T197" s="14">
        <v>0</v>
      </c>
      <c r="U197" s="14">
        <v>0</v>
      </c>
      <c r="V197" s="16">
        <v>0</v>
      </c>
      <c r="W197" s="14">
        <v>0</v>
      </c>
      <c r="X197" s="14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  <c r="AK197" s="16">
        <v>0</v>
      </c>
      <c r="AL197" s="16">
        <v>0</v>
      </c>
      <c r="AM197" s="16">
        <v>0</v>
      </c>
      <c r="AN197" s="16">
        <v>0</v>
      </c>
      <c r="AO197" s="14">
        <v>0</v>
      </c>
      <c r="AP197" s="16">
        <v>0</v>
      </c>
      <c r="AQ197" s="16">
        <v>0</v>
      </c>
      <c r="AR197" s="16">
        <v>0</v>
      </c>
      <c r="AS197" s="16">
        <v>0</v>
      </c>
      <c r="AT197" s="16">
        <v>0</v>
      </c>
      <c r="AU197" s="16">
        <v>0</v>
      </c>
      <c r="AV197" s="16">
        <v>0</v>
      </c>
      <c r="AW197" s="16">
        <v>0</v>
      </c>
      <c r="AX197" s="16">
        <v>0</v>
      </c>
      <c r="AY197" s="16">
        <v>0</v>
      </c>
      <c r="AZ197" s="16">
        <v>0</v>
      </c>
      <c r="BA197" s="16">
        <v>0</v>
      </c>
      <c r="BB197" s="16">
        <v>1</v>
      </c>
      <c r="BC197" s="16">
        <v>0</v>
      </c>
      <c r="BD197" s="16">
        <v>0</v>
      </c>
      <c r="BE197" s="16">
        <v>0</v>
      </c>
      <c r="BF197" s="16">
        <v>0</v>
      </c>
      <c r="BG197" s="16">
        <v>0</v>
      </c>
      <c r="BH197" s="16">
        <v>0</v>
      </c>
      <c r="BI197" s="16">
        <v>0</v>
      </c>
      <c r="BJ197" s="16">
        <v>0</v>
      </c>
      <c r="BK197" s="16">
        <v>0</v>
      </c>
      <c r="BL197" s="16">
        <v>0</v>
      </c>
      <c r="BM197" s="16">
        <v>0</v>
      </c>
      <c r="BN197" s="16">
        <v>0</v>
      </c>
      <c r="BO197" s="16">
        <v>0</v>
      </c>
      <c r="BP197" s="16">
        <v>0</v>
      </c>
      <c r="BQ197" s="16">
        <v>0</v>
      </c>
      <c r="BR197" s="16">
        <v>0</v>
      </c>
      <c r="BS197" s="16">
        <v>0</v>
      </c>
      <c r="BT197" s="16">
        <v>0</v>
      </c>
      <c r="BU197" s="16">
        <v>0</v>
      </c>
      <c r="BV197" s="16">
        <v>0</v>
      </c>
      <c r="BW197" s="16">
        <v>0</v>
      </c>
      <c r="BX197" s="16">
        <v>0</v>
      </c>
      <c r="BY197" s="16">
        <v>0</v>
      </c>
      <c r="BZ197" s="16">
        <v>0</v>
      </c>
      <c r="CA197" s="16">
        <v>0</v>
      </c>
      <c r="CB197" s="16">
        <v>0</v>
      </c>
      <c r="CC197" s="16">
        <v>0</v>
      </c>
      <c r="CD197" s="16">
        <v>0</v>
      </c>
      <c r="CE197" s="16">
        <v>0</v>
      </c>
      <c r="CF197" s="16">
        <v>0</v>
      </c>
      <c r="CG197" s="16">
        <v>0</v>
      </c>
    </row>
    <row r="198" spans="1:85">
      <c r="A198" s="14">
        <v>197</v>
      </c>
      <c r="B198" t="s">
        <v>92</v>
      </c>
      <c r="C198" t="s">
        <v>93</v>
      </c>
      <c r="D198" t="s">
        <v>21</v>
      </c>
      <c r="E198" t="s">
        <v>96</v>
      </c>
      <c r="F198" s="14" t="s">
        <v>204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1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4">
        <v>0</v>
      </c>
      <c r="T198" s="14">
        <v>0</v>
      </c>
      <c r="U198" s="14">
        <v>0</v>
      </c>
      <c r="V198" s="16">
        <v>0</v>
      </c>
      <c r="W198" s="14">
        <v>0</v>
      </c>
      <c r="X198" s="14">
        <v>0</v>
      </c>
      <c r="Y198" s="16">
        <v>0</v>
      </c>
      <c r="Z198" s="16">
        <v>0</v>
      </c>
      <c r="AA198" s="16">
        <v>1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16">
        <v>0</v>
      </c>
      <c r="AM198" s="16">
        <v>0</v>
      </c>
      <c r="AN198" s="16">
        <v>0</v>
      </c>
      <c r="AO198" s="14">
        <v>0</v>
      </c>
      <c r="AP198" s="16">
        <v>0</v>
      </c>
      <c r="AQ198" s="16">
        <v>0</v>
      </c>
      <c r="AR198" s="16">
        <v>0</v>
      </c>
      <c r="AS198" s="16">
        <v>0</v>
      </c>
      <c r="AT198" s="16">
        <v>0</v>
      </c>
      <c r="AU198" s="16">
        <v>0</v>
      </c>
      <c r="AV198" s="16">
        <v>0</v>
      </c>
      <c r="AW198" s="16">
        <v>0</v>
      </c>
      <c r="AX198" s="16">
        <v>0</v>
      </c>
      <c r="AY198" s="16">
        <v>0</v>
      </c>
      <c r="AZ198" s="16">
        <v>0</v>
      </c>
      <c r="BA198" s="16">
        <v>0</v>
      </c>
      <c r="BB198" s="16">
        <v>1</v>
      </c>
      <c r="BC198" s="16">
        <v>0</v>
      </c>
      <c r="BD198" s="16">
        <v>0</v>
      </c>
      <c r="BE198" s="16">
        <v>0</v>
      </c>
      <c r="BF198" s="16">
        <v>0</v>
      </c>
      <c r="BG198" s="16">
        <v>0</v>
      </c>
      <c r="BH198" s="16">
        <v>0</v>
      </c>
      <c r="BI198" s="16">
        <v>0</v>
      </c>
      <c r="BJ198" s="16">
        <v>0</v>
      </c>
      <c r="BK198" s="16">
        <v>0</v>
      </c>
      <c r="BL198" s="16">
        <v>0</v>
      </c>
      <c r="BM198" s="16">
        <v>0</v>
      </c>
      <c r="BN198" s="16">
        <v>0</v>
      </c>
      <c r="BO198" s="16">
        <v>0</v>
      </c>
      <c r="BP198" s="16">
        <v>0</v>
      </c>
      <c r="BQ198" s="16">
        <v>0</v>
      </c>
      <c r="BR198" s="16">
        <v>0</v>
      </c>
      <c r="BS198" s="16">
        <v>0</v>
      </c>
      <c r="BT198" s="16">
        <v>0</v>
      </c>
      <c r="BU198" s="16">
        <v>0</v>
      </c>
      <c r="BV198" s="16">
        <v>0</v>
      </c>
      <c r="BW198" s="16">
        <v>0</v>
      </c>
      <c r="BX198" s="16">
        <v>0</v>
      </c>
      <c r="BY198" s="16">
        <v>0</v>
      </c>
      <c r="BZ198" s="16">
        <v>0</v>
      </c>
      <c r="CA198" s="16">
        <v>0</v>
      </c>
      <c r="CB198" s="16">
        <v>0</v>
      </c>
      <c r="CC198" s="16">
        <v>0</v>
      </c>
      <c r="CD198" s="16">
        <v>0</v>
      </c>
      <c r="CE198" s="16">
        <v>0</v>
      </c>
      <c r="CF198" s="16">
        <v>0</v>
      </c>
      <c r="CG198" s="16">
        <v>0</v>
      </c>
    </row>
    <row r="199" spans="1:85">
      <c r="A199" s="14">
        <v>198</v>
      </c>
      <c r="B199" t="s">
        <v>92</v>
      </c>
      <c r="C199" t="s">
        <v>93</v>
      </c>
      <c r="D199" t="s">
        <v>21</v>
      </c>
      <c r="E199" t="s">
        <v>32</v>
      </c>
      <c r="F199" t="s">
        <v>97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4">
        <v>1</v>
      </c>
      <c r="P199" s="14">
        <v>0</v>
      </c>
      <c r="Q199" s="14">
        <v>0</v>
      </c>
      <c r="R199" s="14">
        <v>0</v>
      </c>
      <c r="S199" s="14">
        <v>0</v>
      </c>
      <c r="T199" s="14">
        <v>0</v>
      </c>
      <c r="U199" s="14">
        <v>0</v>
      </c>
      <c r="V199" s="16">
        <v>0</v>
      </c>
      <c r="W199" s="14">
        <v>0</v>
      </c>
      <c r="X199" s="14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0</v>
      </c>
      <c r="AJ199" s="16">
        <v>0</v>
      </c>
      <c r="AK199" s="16">
        <v>0</v>
      </c>
      <c r="AL199" s="16">
        <v>0</v>
      </c>
      <c r="AM199" s="16">
        <v>0</v>
      </c>
      <c r="AN199" s="16">
        <v>0</v>
      </c>
      <c r="AO199" s="14">
        <v>0</v>
      </c>
      <c r="AP199" s="16">
        <v>0</v>
      </c>
      <c r="AQ199" s="16">
        <v>0</v>
      </c>
      <c r="AR199" s="16">
        <v>0</v>
      </c>
      <c r="AS199" s="16">
        <v>0</v>
      </c>
      <c r="AT199" s="16">
        <v>0</v>
      </c>
      <c r="AU199" s="16">
        <v>0</v>
      </c>
      <c r="AV199" s="16">
        <v>0</v>
      </c>
      <c r="AW199" s="16">
        <v>0</v>
      </c>
      <c r="AX199" s="16">
        <v>0</v>
      </c>
      <c r="AY199" s="16">
        <v>0</v>
      </c>
      <c r="AZ199" s="16">
        <v>0</v>
      </c>
      <c r="BA199" s="16">
        <v>0</v>
      </c>
      <c r="BB199" s="16">
        <v>0</v>
      </c>
      <c r="BC199" s="16">
        <v>0</v>
      </c>
      <c r="BD199" s="16">
        <v>0</v>
      </c>
      <c r="BE199" s="16">
        <v>0</v>
      </c>
      <c r="BF199" s="16">
        <v>0</v>
      </c>
      <c r="BG199" s="16">
        <v>0</v>
      </c>
      <c r="BH199" s="16">
        <v>0</v>
      </c>
      <c r="BI199" s="16">
        <v>0</v>
      </c>
      <c r="BJ199" s="16">
        <v>0</v>
      </c>
      <c r="BK199" s="16">
        <v>0</v>
      </c>
      <c r="BL199" s="16">
        <v>0</v>
      </c>
      <c r="BM199" s="16">
        <v>0</v>
      </c>
      <c r="BN199" s="16">
        <v>0</v>
      </c>
      <c r="BO199" s="16">
        <v>0</v>
      </c>
      <c r="BP199" s="16">
        <v>0</v>
      </c>
      <c r="BQ199" s="16">
        <v>0</v>
      </c>
      <c r="BR199" s="16">
        <v>0</v>
      </c>
      <c r="BS199" s="16">
        <v>0</v>
      </c>
      <c r="BT199" s="16">
        <v>0</v>
      </c>
      <c r="BU199" s="16">
        <v>0</v>
      </c>
      <c r="BV199" s="16">
        <v>0</v>
      </c>
      <c r="BW199" s="16">
        <v>0</v>
      </c>
      <c r="BX199" s="16">
        <v>0</v>
      </c>
      <c r="BY199" s="16">
        <v>0</v>
      </c>
      <c r="BZ199" s="16">
        <v>0</v>
      </c>
      <c r="CA199" s="16">
        <v>0</v>
      </c>
      <c r="CB199" s="16">
        <v>0</v>
      </c>
      <c r="CC199" s="16">
        <v>0</v>
      </c>
      <c r="CD199" s="16">
        <v>0</v>
      </c>
      <c r="CE199" s="16">
        <v>0</v>
      </c>
      <c r="CF199" s="16">
        <v>0</v>
      </c>
      <c r="CG199" s="16">
        <v>0</v>
      </c>
    </row>
    <row r="200" spans="1:85">
      <c r="A200" s="14">
        <v>199</v>
      </c>
      <c r="B200" t="s">
        <v>92</v>
      </c>
      <c r="C200" t="s">
        <v>97</v>
      </c>
      <c r="D200" t="s">
        <v>21</v>
      </c>
      <c r="E200" t="s">
        <v>32</v>
      </c>
      <c r="F200" t="s">
        <v>97</v>
      </c>
      <c r="G200" s="14">
        <v>0</v>
      </c>
      <c r="H200" s="14">
        <v>0</v>
      </c>
      <c r="I200" s="14">
        <v>1</v>
      </c>
      <c r="J200" s="14">
        <v>0</v>
      </c>
      <c r="K200" s="14">
        <v>0</v>
      </c>
      <c r="L200" s="14">
        <v>1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4">
        <v>0</v>
      </c>
      <c r="T200" s="14">
        <v>1</v>
      </c>
      <c r="U200" s="14">
        <v>0</v>
      </c>
      <c r="V200" s="16">
        <v>0</v>
      </c>
      <c r="W200" s="14">
        <v>0</v>
      </c>
      <c r="X200" s="14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1</v>
      </c>
      <c r="AG200" s="16">
        <v>0</v>
      </c>
      <c r="AH200" s="16">
        <v>0</v>
      </c>
      <c r="AI200" s="16">
        <v>0</v>
      </c>
      <c r="AJ200" s="16">
        <v>0</v>
      </c>
      <c r="AK200" s="16">
        <v>0</v>
      </c>
      <c r="AL200" s="16">
        <v>0</v>
      </c>
      <c r="AM200" s="16">
        <v>0</v>
      </c>
      <c r="AN200" s="16">
        <v>0</v>
      </c>
      <c r="AO200" s="14">
        <v>0</v>
      </c>
      <c r="AP200" s="16">
        <v>0</v>
      </c>
      <c r="AQ200" s="16">
        <v>0</v>
      </c>
      <c r="AR200" s="16">
        <v>0</v>
      </c>
      <c r="AS200" s="16">
        <v>0</v>
      </c>
      <c r="AT200" s="16">
        <v>0</v>
      </c>
      <c r="AU200" s="16">
        <v>0</v>
      </c>
      <c r="AV200" s="16">
        <v>0</v>
      </c>
      <c r="AW200" s="16">
        <v>0</v>
      </c>
      <c r="AX200" s="16">
        <v>0</v>
      </c>
      <c r="AY200" s="16">
        <v>0</v>
      </c>
      <c r="AZ200" s="16">
        <v>0</v>
      </c>
      <c r="BA200" s="16">
        <v>0</v>
      </c>
      <c r="BB200" s="16">
        <v>0</v>
      </c>
      <c r="BC200" s="16">
        <v>0</v>
      </c>
      <c r="BD200" s="16">
        <v>0</v>
      </c>
      <c r="BE200" s="16">
        <v>0</v>
      </c>
      <c r="BF200" s="16">
        <v>0</v>
      </c>
      <c r="BG200" s="16">
        <v>0</v>
      </c>
      <c r="BH200" s="16">
        <v>0</v>
      </c>
      <c r="BI200" s="16">
        <v>0</v>
      </c>
      <c r="BJ200" s="16">
        <v>0</v>
      </c>
      <c r="BK200" s="16">
        <v>0</v>
      </c>
      <c r="BL200" s="16">
        <v>0</v>
      </c>
      <c r="BM200" s="16">
        <v>0</v>
      </c>
      <c r="BN200" s="16">
        <v>0</v>
      </c>
      <c r="BO200" s="16">
        <v>0</v>
      </c>
      <c r="BP200" s="16">
        <v>0</v>
      </c>
      <c r="BQ200" s="16">
        <v>0</v>
      </c>
      <c r="BR200" s="16">
        <v>0</v>
      </c>
      <c r="BS200" s="16">
        <v>0</v>
      </c>
      <c r="BT200" s="16">
        <v>0</v>
      </c>
      <c r="BU200" s="16">
        <v>0</v>
      </c>
      <c r="BV200" s="16">
        <v>0</v>
      </c>
      <c r="BW200" s="16">
        <v>0</v>
      </c>
      <c r="BX200" s="16">
        <v>0</v>
      </c>
      <c r="BY200" s="16">
        <v>0</v>
      </c>
      <c r="BZ200" s="16">
        <v>0</v>
      </c>
      <c r="CA200" s="16">
        <v>0</v>
      </c>
      <c r="CB200" s="16">
        <v>0</v>
      </c>
      <c r="CC200" s="16">
        <v>0</v>
      </c>
      <c r="CD200" s="16">
        <v>0</v>
      </c>
      <c r="CE200" s="16">
        <v>0</v>
      </c>
      <c r="CF200" s="16">
        <v>0</v>
      </c>
      <c r="CG200" s="16">
        <v>0</v>
      </c>
    </row>
    <row r="201" spans="1:85">
      <c r="A201" s="14">
        <v>200</v>
      </c>
      <c r="B201" t="s">
        <v>92</v>
      </c>
      <c r="C201" t="s">
        <v>112</v>
      </c>
      <c r="D201" t="s">
        <v>119</v>
      </c>
      <c r="E201" s="14" t="s">
        <v>32</v>
      </c>
      <c r="F201" s="14" t="s">
        <v>204</v>
      </c>
      <c r="G201" s="14">
        <v>0</v>
      </c>
      <c r="H201" s="14">
        <v>0</v>
      </c>
      <c r="I201" s="14">
        <v>1</v>
      </c>
      <c r="J201" s="14">
        <v>0</v>
      </c>
      <c r="K201" s="14">
        <v>0</v>
      </c>
      <c r="L201" s="14">
        <v>0</v>
      </c>
      <c r="M201" s="14">
        <v>0</v>
      </c>
      <c r="N201" s="14">
        <v>0</v>
      </c>
      <c r="O201" s="14">
        <v>1</v>
      </c>
      <c r="P201" s="14">
        <v>0</v>
      </c>
      <c r="Q201" s="14">
        <v>0</v>
      </c>
      <c r="R201" s="14">
        <v>0</v>
      </c>
      <c r="S201" s="14">
        <v>0</v>
      </c>
      <c r="T201" s="14">
        <v>0</v>
      </c>
      <c r="U201" s="14">
        <v>0</v>
      </c>
      <c r="V201" s="16">
        <v>0</v>
      </c>
      <c r="W201" s="14">
        <v>0</v>
      </c>
      <c r="X201" s="14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  <c r="AI201" s="16">
        <v>0</v>
      </c>
      <c r="AJ201" s="16">
        <v>0</v>
      </c>
      <c r="AK201" s="16">
        <v>0</v>
      </c>
      <c r="AL201" s="16">
        <v>0</v>
      </c>
      <c r="AM201" s="16">
        <v>0</v>
      </c>
      <c r="AN201" s="16">
        <v>0</v>
      </c>
      <c r="AO201" s="14">
        <v>0</v>
      </c>
      <c r="AP201" s="16">
        <v>0</v>
      </c>
      <c r="AQ201" s="16">
        <v>0</v>
      </c>
      <c r="AR201" s="16">
        <v>0</v>
      </c>
      <c r="AS201" s="16">
        <v>0</v>
      </c>
      <c r="AT201" s="16">
        <v>0</v>
      </c>
      <c r="AU201" s="16">
        <v>0</v>
      </c>
      <c r="AV201" s="16">
        <v>0</v>
      </c>
      <c r="AW201" s="16">
        <v>0</v>
      </c>
      <c r="AX201" s="16">
        <v>0</v>
      </c>
      <c r="AY201" s="16">
        <v>0</v>
      </c>
      <c r="AZ201" s="16">
        <v>0</v>
      </c>
      <c r="BA201" s="16">
        <v>0</v>
      </c>
      <c r="BB201" s="16">
        <v>1</v>
      </c>
      <c r="BC201" s="16">
        <v>0</v>
      </c>
      <c r="BD201" s="16">
        <v>0</v>
      </c>
      <c r="BE201" s="16">
        <v>0</v>
      </c>
      <c r="BF201" s="16">
        <v>0</v>
      </c>
      <c r="BG201" s="16">
        <v>0</v>
      </c>
      <c r="BH201" s="16">
        <v>0</v>
      </c>
      <c r="BI201" s="16">
        <v>0</v>
      </c>
      <c r="BJ201" s="16">
        <v>0</v>
      </c>
      <c r="BK201" s="16">
        <v>0</v>
      </c>
      <c r="BL201" s="16">
        <v>0</v>
      </c>
      <c r="BM201" s="16">
        <v>0</v>
      </c>
      <c r="BN201" s="16">
        <v>0</v>
      </c>
      <c r="BO201" s="16">
        <v>0</v>
      </c>
      <c r="BP201" s="16">
        <v>0</v>
      </c>
      <c r="BQ201" s="16">
        <v>0</v>
      </c>
      <c r="BR201" s="16">
        <v>0</v>
      </c>
      <c r="BS201" s="16">
        <v>0</v>
      </c>
      <c r="BT201" s="16">
        <v>0</v>
      </c>
      <c r="BU201" s="16">
        <v>0</v>
      </c>
      <c r="BV201" s="16">
        <v>0</v>
      </c>
      <c r="BW201" s="16">
        <v>0</v>
      </c>
      <c r="BX201" s="16">
        <v>0</v>
      </c>
      <c r="BY201" s="16">
        <v>0</v>
      </c>
      <c r="BZ201" s="16">
        <v>0</v>
      </c>
      <c r="CA201" s="16">
        <v>0</v>
      </c>
      <c r="CB201" s="16">
        <v>0</v>
      </c>
      <c r="CC201" s="16">
        <v>0</v>
      </c>
      <c r="CD201" s="16">
        <v>0</v>
      </c>
      <c r="CE201" s="16">
        <v>0</v>
      </c>
      <c r="CF201" s="16">
        <v>0</v>
      </c>
      <c r="CG201" s="16">
        <v>0</v>
      </c>
    </row>
    <row r="202" spans="1:85">
      <c r="A202" s="14">
        <v>201</v>
      </c>
      <c r="B202" t="s">
        <v>122</v>
      </c>
      <c r="C202" t="s">
        <v>93</v>
      </c>
      <c r="D202" t="s">
        <v>21</v>
      </c>
      <c r="E202" t="s">
        <v>32</v>
      </c>
      <c r="F202" s="14" t="s">
        <v>97</v>
      </c>
      <c r="G202" s="14">
        <v>0</v>
      </c>
      <c r="H202" s="14">
        <v>0</v>
      </c>
      <c r="I202" s="14">
        <v>1</v>
      </c>
      <c r="J202" s="14">
        <v>0</v>
      </c>
      <c r="K202" s="14">
        <v>0</v>
      </c>
      <c r="L202" s="14">
        <v>0</v>
      </c>
      <c r="M202" s="14">
        <v>0</v>
      </c>
      <c r="N202" s="14">
        <v>0</v>
      </c>
      <c r="O202" s="14">
        <v>0</v>
      </c>
      <c r="P202" s="14">
        <v>0</v>
      </c>
      <c r="Q202" s="14">
        <v>0</v>
      </c>
      <c r="R202" s="14">
        <v>0</v>
      </c>
      <c r="S202" s="14">
        <v>0</v>
      </c>
      <c r="T202" s="14">
        <v>0</v>
      </c>
      <c r="U202" s="14">
        <v>0</v>
      </c>
      <c r="V202" s="16">
        <v>0</v>
      </c>
      <c r="W202" s="14">
        <v>0</v>
      </c>
      <c r="X202" s="14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  <c r="AI202" s="16">
        <v>0</v>
      </c>
      <c r="AJ202" s="16">
        <v>0</v>
      </c>
      <c r="AK202" s="16">
        <v>0</v>
      </c>
      <c r="AL202" s="16">
        <v>1</v>
      </c>
      <c r="AM202" s="16">
        <v>0</v>
      </c>
      <c r="AN202" s="16">
        <v>0</v>
      </c>
      <c r="AO202" s="14">
        <v>0</v>
      </c>
      <c r="AP202" s="16">
        <v>0</v>
      </c>
      <c r="AQ202" s="16">
        <v>0</v>
      </c>
      <c r="AR202" s="16">
        <v>0</v>
      </c>
      <c r="AS202" s="16">
        <v>0</v>
      </c>
      <c r="AT202" s="16">
        <v>0</v>
      </c>
      <c r="AU202" s="16">
        <v>0</v>
      </c>
      <c r="AV202" s="16">
        <v>0</v>
      </c>
      <c r="AW202" s="16">
        <v>0</v>
      </c>
      <c r="AX202" s="16">
        <v>0</v>
      </c>
      <c r="AY202" s="16">
        <v>0</v>
      </c>
      <c r="AZ202" s="16">
        <v>0</v>
      </c>
      <c r="BA202" s="16">
        <v>0</v>
      </c>
      <c r="BB202" s="16">
        <v>0</v>
      </c>
      <c r="BC202" s="16">
        <v>0</v>
      </c>
      <c r="BD202" s="16">
        <v>0</v>
      </c>
      <c r="BE202" s="16">
        <v>0</v>
      </c>
      <c r="BF202" s="16">
        <v>0</v>
      </c>
      <c r="BG202" s="16">
        <v>0</v>
      </c>
      <c r="BH202" s="16">
        <v>0</v>
      </c>
      <c r="BI202" s="16">
        <v>0</v>
      </c>
      <c r="BJ202" s="16">
        <v>0</v>
      </c>
      <c r="BK202" s="16">
        <v>0</v>
      </c>
      <c r="BL202" s="16">
        <v>0</v>
      </c>
      <c r="BM202" s="16">
        <v>0</v>
      </c>
      <c r="BN202" s="16">
        <v>0</v>
      </c>
      <c r="BO202" s="16">
        <v>0</v>
      </c>
      <c r="BP202" s="16">
        <v>0</v>
      </c>
      <c r="BQ202" s="16">
        <v>0</v>
      </c>
      <c r="BR202" s="16">
        <v>0</v>
      </c>
      <c r="BS202" s="16">
        <v>0</v>
      </c>
      <c r="BT202" s="16">
        <v>0</v>
      </c>
      <c r="BU202" s="16">
        <v>0</v>
      </c>
      <c r="BV202" s="16">
        <v>0</v>
      </c>
      <c r="BW202" s="16">
        <v>0</v>
      </c>
      <c r="BX202" s="16">
        <v>0</v>
      </c>
      <c r="BY202" s="16">
        <v>0</v>
      </c>
      <c r="BZ202" s="16">
        <v>0</v>
      </c>
      <c r="CA202" s="16">
        <v>0</v>
      </c>
      <c r="CB202" s="16">
        <v>0</v>
      </c>
      <c r="CC202" s="16">
        <v>0</v>
      </c>
      <c r="CD202" s="16">
        <v>0</v>
      </c>
      <c r="CE202" s="16">
        <v>0</v>
      </c>
      <c r="CF202" s="16">
        <v>0</v>
      </c>
      <c r="CG202" s="16">
        <v>0</v>
      </c>
    </row>
    <row r="203" spans="1:85">
      <c r="A203" s="14">
        <v>202</v>
      </c>
      <c r="B203" t="s">
        <v>122</v>
      </c>
      <c r="C203" t="s">
        <v>93</v>
      </c>
      <c r="D203" t="s">
        <v>21</v>
      </c>
      <c r="E203" t="s">
        <v>32</v>
      </c>
      <c r="F203" s="14" t="s">
        <v>97</v>
      </c>
      <c r="G203" s="14">
        <v>0</v>
      </c>
      <c r="H203" s="14">
        <v>0</v>
      </c>
      <c r="I203" s="14">
        <v>1</v>
      </c>
      <c r="J203" s="14">
        <v>0</v>
      </c>
      <c r="K203" s="14">
        <v>0</v>
      </c>
      <c r="L203" s="14">
        <v>0</v>
      </c>
      <c r="M203" s="14">
        <v>0</v>
      </c>
      <c r="N203" s="14">
        <v>0</v>
      </c>
      <c r="O203" s="14">
        <v>1</v>
      </c>
      <c r="P203" s="14">
        <v>0</v>
      </c>
      <c r="Q203" s="14">
        <v>0</v>
      </c>
      <c r="R203" s="14">
        <v>0</v>
      </c>
      <c r="S203" s="14">
        <v>0</v>
      </c>
      <c r="T203" s="14">
        <v>0</v>
      </c>
      <c r="U203" s="14">
        <v>0</v>
      </c>
      <c r="V203" s="16">
        <v>0</v>
      </c>
      <c r="W203" s="14">
        <v>0</v>
      </c>
      <c r="X203" s="14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1</v>
      </c>
      <c r="AG203" s="16">
        <v>0</v>
      </c>
      <c r="AH203" s="16">
        <v>0</v>
      </c>
      <c r="AI203" s="16">
        <v>0</v>
      </c>
      <c r="AJ203" s="16">
        <v>0</v>
      </c>
      <c r="AK203" s="16">
        <v>0</v>
      </c>
      <c r="AL203" s="16">
        <v>1</v>
      </c>
      <c r="AM203" s="16">
        <v>0</v>
      </c>
      <c r="AN203" s="16">
        <v>0</v>
      </c>
      <c r="AO203" s="14">
        <v>0</v>
      </c>
      <c r="AP203" s="16">
        <v>0</v>
      </c>
      <c r="AQ203" s="16">
        <v>0</v>
      </c>
      <c r="AR203" s="16">
        <v>0</v>
      </c>
      <c r="AS203" s="16">
        <v>0</v>
      </c>
      <c r="AT203" s="16">
        <v>0</v>
      </c>
      <c r="AU203" s="16">
        <v>0</v>
      </c>
      <c r="AV203" s="16">
        <v>0</v>
      </c>
      <c r="AW203" s="16">
        <v>0</v>
      </c>
      <c r="AX203" s="16">
        <v>0</v>
      </c>
      <c r="AY203" s="16">
        <v>0</v>
      </c>
      <c r="AZ203" s="16">
        <v>0</v>
      </c>
      <c r="BA203" s="16">
        <v>0</v>
      </c>
      <c r="BB203" s="16">
        <v>0</v>
      </c>
      <c r="BC203" s="16">
        <v>0</v>
      </c>
      <c r="BD203" s="16">
        <v>0</v>
      </c>
      <c r="BE203" s="16">
        <v>0</v>
      </c>
      <c r="BF203" s="16">
        <v>0</v>
      </c>
      <c r="BG203" s="16">
        <v>0</v>
      </c>
      <c r="BH203" s="16">
        <v>0</v>
      </c>
      <c r="BI203" s="16">
        <v>0</v>
      </c>
      <c r="BJ203" s="16">
        <v>0</v>
      </c>
      <c r="BK203" s="16">
        <v>0</v>
      </c>
      <c r="BL203" s="16">
        <v>0</v>
      </c>
      <c r="BM203" s="16">
        <v>0</v>
      </c>
      <c r="BN203" s="16">
        <v>0</v>
      </c>
      <c r="BO203" s="16">
        <v>0</v>
      </c>
      <c r="BP203" s="16">
        <v>0</v>
      </c>
      <c r="BQ203" s="16">
        <v>0</v>
      </c>
      <c r="BR203" s="16">
        <v>0</v>
      </c>
      <c r="BS203" s="16">
        <v>0</v>
      </c>
      <c r="BT203" s="16">
        <v>0</v>
      </c>
      <c r="BU203" s="16">
        <v>0</v>
      </c>
      <c r="BV203" s="16">
        <v>0</v>
      </c>
      <c r="BW203" s="16">
        <v>0</v>
      </c>
      <c r="BX203" s="16">
        <v>0</v>
      </c>
      <c r="BY203" s="16">
        <v>0</v>
      </c>
      <c r="BZ203" s="16">
        <v>0</v>
      </c>
      <c r="CA203" s="16">
        <v>0</v>
      </c>
      <c r="CB203" s="16">
        <v>0</v>
      </c>
      <c r="CC203" s="16">
        <v>0</v>
      </c>
      <c r="CD203" s="16">
        <v>0</v>
      </c>
      <c r="CE203" s="16">
        <v>0</v>
      </c>
      <c r="CF203" s="16">
        <v>0</v>
      </c>
      <c r="CG203" s="16">
        <v>0</v>
      </c>
    </row>
    <row r="204" spans="1:85">
      <c r="A204" s="14">
        <v>203</v>
      </c>
      <c r="B204" t="s">
        <v>122</v>
      </c>
      <c r="C204" t="s">
        <v>93</v>
      </c>
      <c r="D204" t="s">
        <v>21</v>
      </c>
      <c r="E204" t="s">
        <v>32</v>
      </c>
      <c r="F204" s="14" t="s">
        <v>97</v>
      </c>
      <c r="G204" s="14">
        <v>0</v>
      </c>
      <c r="H204" s="14">
        <v>0</v>
      </c>
      <c r="I204" s="14">
        <v>1</v>
      </c>
      <c r="J204" s="14">
        <v>0</v>
      </c>
      <c r="K204" s="14">
        <v>0</v>
      </c>
      <c r="L204" s="14">
        <v>0</v>
      </c>
      <c r="M204" s="14">
        <v>0</v>
      </c>
      <c r="N204" s="14">
        <v>0</v>
      </c>
      <c r="O204" s="14">
        <v>0</v>
      </c>
      <c r="P204" s="14">
        <v>0</v>
      </c>
      <c r="Q204" s="14">
        <v>0</v>
      </c>
      <c r="R204" s="14">
        <v>0</v>
      </c>
      <c r="S204" s="14">
        <v>0</v>
      </c>
      <c r="T204" s="14">
        <v>0</v>
      </c>
      <c r="U204" s="14">
        <v>0</v>
      </c>
      <c r="V204" s="16">
        <v>1</v>
      </c>
      <c r="W204" s="14">
        <v>0</v>
      </c>
      <c r="X204" s="14">
        <v>0</v>
      </c>
      <c r="Y204" s="16">
        <v>0</v>
      </c>
      <c r="Z204" s="16">
        <v>0</v>
      </c>
      <c r="AA204" s="16">
        <v>1</v>
      </c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  <c r="AI204" s="16">
        <v>0</v>
      </c>
      <c r="AJ204" s="16">
        <v>0</v>
      </c>
      <c r="AK204" s="16">
        <v>0</v>
      </c>
      <c r="AL204" s="16">
        <v>0</v>
      </c>
      <c r="AM204" s="16">
        <v>0</v>
      </c>
      <c r="AN204" s="16">
        <v>0</v>
      </c>
      <c r="AO204" s="14">
        <v>0</v>
      </c>
      <c r="AP204" s="16">
        <v>0</v>
      </c>
      <c r="AQ204" s="16">
        <v>0</v>
      </c>
      <c r="AR204" s="16">
        <v>0</v>
      </c>
      <c r="AS204" s="16">
        <v>0</v>
      </c>
      <c r="AT204" s="16">
        <v>0</v>
      </c>
      <c r="AU204" s="16">
        <v>0</v>
      </c>
      <c r="AV204" s="16">
        <v>0</v>
      </c>
      <c r="AW204" s="16">
        <v>0</v>
      </c>
      <c r="AX204" s="16">
        <v>0</v>
      </c>
      <c r="AY204" s="16">
        <v>0</v>
      </c>
      <c r="AZ204" s="16">
        <v>0</v>
      </c>
      <c r="BA204" s="16">
        <v>0</v>
      </c>
      <c r="BB204" s="16">
        <v>0</v>
      </c>
      <c r="BC204" s="16">
        <v>0</v>
      </c>
      <c r="BD204" s="16">
        <v>0</v>
      </c>
      <c r="BE204" s="16">
        <v>0</v>
      </c>
      <c r="BF204" s="16">
        <v>0</v>
      </c>
      <c r="BG204" s="16">
        <v>0</v>
      </c>
      <c r="BH204" s="16">
        <v>0</v>
      </c>
      <c r="BI204" s="16">
        <v>0</v>
      </c>
      <c r="BJ204" s="16">
        <v>0</v>
      </c>
      <c r="BK204" s="16">
        <v>0</v>
      </c>
      <c r="BL204" s="16">
        <v>0</v>
      </c>
      <c r="BM204" s="16">
        <v>0</v>
      </c>
      <c r="BN204" s="16">
        <v>0</v>
      </c>
      <c r="BO204" s="16">
        <v>0</v>
      </c>
      <c r="BP204" s="16">
        <v>0</v>
      </c>
      <c r="BQ204" s="16">
        <v>0</v>
      </c>
      <c r="BR204" s="16">
        <v>0</v>
      </c>
      <c r="BS204" s="16">
        <v>0</v>
      </c>
      <c r="BT204" s="16">
        <v>0</v>
      </c>
      <c r="BU204" s="16">
        <v>0</v>
      </c>
      <c r="BV204" s="16">
        <v>0</v>
      </c>
      <c r="BW204" s="16">
        <v>0</v>
      </c>
      <c r="BX204" s="16">
        <v>0</v>
      </c>
      <c r="BY204" s="16">
        <v>0</v>
      </c>
      <c r="BZ204" s="16">
        <v>0</v>
      </c>
      <c r="CA204" s="16">
        <v>0</v>
      </c>
      <c r="CB204" s="16">
        <v>0</v>
      </c>
      <c r="CC204" s="16">
        <v>0</v>
      </c>
      <c r="CD204" s="16">
        <v>0</v>
      </c>
      <c r="CE204" s="16">
        <v>0</v>
      </c>
      <c r="CF204" s="16">
        <v>0</v>
      </c>
      <c r="CG204" s="16">
        <v>0</v>
      </c>
    </row>
    <row r="205" spans="1:85">
      <c r="A205" s="14">
        <v>204</v>
      </c>
      <c r="B205" t="s">
        <v>122</v>
      </c>
      <c r="C205" t="s">
        <v>93</v>
      </c>
      <c r="D205" t="s">
        <v>21</v>
      </c>
      <c r="E205" t="s">
        <v>32</v>
      </c>
      <c r="F205" s="14" t="s">
        <v>204</v>
      </c>
      <c r="G205" s="14">
        <v>0</v>
      </c>
      <c r="H205" s="14">
        <v>0</v>
      </c>
      <c r="I205" s="14">
        <v>1</v>
      </c>
      <c r="J205" s="14">
        <v>0</v>
      </c>
      <c r="K205" s="14">
        <v>0</v>
      </c>
      <c r="L205" s="14">
        <v>0</v>
      </c>
      <c r="M205" s="14">
        <v>0</v>
      </c>
      <c r="N205" s="14">
        <v>0</v>
      </c>
      <c r="O205" s="14">
        <v>1</v>
      </c>
      <c r="P205" s="14">
        <v>0</v>
      </c>
      <c r="Q205" s="14">
        <v>0</v>
      </c>
      <c r="R205" s="14">
        <v>0</v>
      </c>
      <c r="S205" s="14">
        <v>0</v>
      </c>
      <c r="T205" s="14">
        <v>0</v>
      </c>
      <c r="U205" s="14">
        <v>0</v>
      </c>
      <c r="V205" s="16">
        <v>0</v>
      </c>
      <c r="W205" s="14">
        <v>0</v>
      </c>
      <c r="X205" s="14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  <c r="AI205" s="16">
        <v>0</v>
      </c>
      <c r="AJ205" s="16">
        <v>0</v>
      </c>
      <c r="AK205" s="16">
        <v>0</v>
      </c>
      <c r="AL205" s="16">
        <v>0</v>
      </c>
      <c r="AM205" s="16">
        <v>0</v>
      </c>
      <c r="AN205" s="16">
        <v>0</v>
      </c>
      <c r="AO205" s="14">
        <v>0</v>
      </c>
      <c r="AP205" s="16">
        <v>0</v>
      </c>
      <c r="AQ205" s="16">
        <v>0</v>
      </c>
      <c r="AR205" s="16">
        <v>0</v>
      </c>
      <c r="AS205" s="16">
        <v>0</v>
      </c>
      <c r="AT205" s="16">
        <v>0</v>
      </c>
      <c r="AU205" s="16">
        <v>0</v>
      </c>
      <c r="AV205" s="16">
        <v>0</v>
      </c>
      <c r="AW205" s="16">
        <v>0</v>
      </c>
      <c r="AX205" s="16">
        <v>0</v>
      </c>
      <c r="AY205" s="16">
        <v>0</v>
      </c>
      <c r="AZ205" s="16">
        <v>0</v>
      </c>
      <c r="BA205" s="16">
        <v>0</v>
      </c>
      <c r="BB205" s="16">
        <v>0</v>
      </c>
      <c r="BC205" s="16">
        <v>0</v>
      </c>
      <c r="BD205" s="16">
        <v>0</v>
      </c>
      <c r="BE205" s="16">
        <v>0</v>
      </c>
      <c r="BF205" s="16">
        <v>0</v>
      </c>
      <c r="BG205" s="16">
        <v>0</v>
      </c>
      <c r="BH205" s="16">
        <v>0</v>
      </c>
      <c r="BI205" s="16">
        <v>0</v>
      </c>
      <c r="BJ205" s="16">
        <v>0</v>
      </c>
      <c r="BK205" s="16">
        <v>0</v>
      </c>
      <c r="BL205" s="16">
        <v>0</v>
      </c>
      <c r="BM205" s="16">
        <v>0</v>
      </c>
      <c r="BN205" s="16">
        <v>0</v>
      </c>
      <c r="BO205" s="16">
        <v>0</v>
      </c>
      <c r="BP205" s="16">
        <v>0</v>
      </c>
      <c r="BQ205" s="16">
        <v>0</v>
      </c>
      <c r="BR205" s="16">
        <v>0</v>
      </c>
      <c r="BS205" s="16">
        <v>0</v>
      </c>
      <c r="BT205" s="16">
        <v>0</v>
      </c>
      <c r="BU205" s="16">
        <v>0</v>
      </c>
      <c r="BV205" s="16">
        <v>0</v>
      </c>
      <c r="BW205" s="16">
        <v>0</v>
      </c>
      <c r="BX205" s="16">
        <v>0</v>
      </c>
      <c r="BY205" s="16">
        <v>0</v>
      </c>
      <c r="BZ205" s="16">
        <v>0</v>
      </c>
      <c r="CA205" s="16">
        <v>0</v>
      </c>
      <c r="CB205" s="16">
        <v>0</v>
      </c>
      <c r="CC205" s="16">
        <v>0</v>
      </c>
      <c r="CD205" s="16">
        <v>0</v>
      </c>
      <c r="CE205" s="16">
        <v>0</v>
      </c>
      <c r="CF205" s="16">
        <v>0</v>
      </c>
      <c r="CG205" s="16">
        <v>0</v>
      </c>
    </row>
    <row r="206" spans="1:85">
      <c r="A206" s="14">
        <v>205</v>
      </c>
      <c r="B206" t="s">
        <v>122</v>
      </c>
      <c r="C206" t="s">
        <v>93</v>
      </c>
      <c r="D206" t="s">
        <v>21</v>
      </c>
      <c r="E206" t="s">
        <v>32</v>
      </c>
      <c r="F206" s="14" t="s">
        <v>97</v>
      </c>
      <c r="G206" s="14">
        <v>0</v>
      </c>
      <c r="H206" s="14">
        <v>0</v>
      </c>
      <c r="I206" s="14">
        <v>0</v>
      </c>
      <c r="J206" s="14">
        <v>0</v>
      </c>
      <c r="K206" s="14">
        <v>0</v>
      </c>
      <c r="L206" s="14">
        <v>0</v>
      </c>
      <c r="M206" s="14">
        <v>0</v>
      </c>
      <c r="N206" s="14">
        <v>0</v>
      </c>
      <c r="O206" s="14">
        <v>0</v>
      </c>
      <c r="P206" s="14">
        <v>0</v>
      </c>
      <c r="Q206" s="14">
        <v>0</v>
      </c>
      <c r="R206" s="14">
        <v>0</v>
      </c>
      <c r="S206" s="14">
        <v>0</v>
      </c>
      <c r="T206" s="14">
        <v>1</v>
      </c>
      <c r="U206" s="14">
        <v>0</v>
      </c>
      <c r="V206" s="16">
        <v>0</v>
      </c>
      <c r="W206" s="14">
        <v>0</v>
      </c>
      <c r="X206" s="14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  <c r="AI206" s="16">
        <v>0</v>
      </c>
      <c r="AJ206" s="16">
        <v>0</v>
      </c>
      <c r="AK206" s="16">
        <v>0</v>
      </c>
      <c r="AL206" s="16">
        <v>0</v>
      </c>
      <c r="AM206" s="16">
        <v>0</v>
      </c>
      <c r="AN206" s="16">
        <v>0</v>
      </c>
      <c r="AO206" s="14">
        <v>0</v>
      </c>
      <c r="AP206" s="16">
        <v>0</v>
      </c>
      <c r="AQ206" s="16">
        <v>0</v>
      </c>
      <c r="AR206" s="16">
        <v>0</v>
      </c>
      <c r="AS206" s="16">
        <v>0</v>
      </c>
      <c r="AT206" s="16">
        <v>0</v>
      </c>
      <c r="AU206" s="16">
        <v>0</v>
      </c>
      <c r="AV206" s="16">
        <v>0</v>
      </c>
      <c r="AW206" s="16">
        <v>0</v>
      </c>
      <c r="AX206" s="16">
        <v>0</v>
      </c>
      <c r="AY206" s="16">
        <v>0</v>
      </c>
      <c r="AZ206" s="16">
        <v>0</v>
      </c>
      <c r="BA206" s="16">
        <v>0</v>
      </c>
      <c r="BB206" s="16">
        <v>0</v>
      </c>
      <c r="BC206" s="16">
        <v>0</v>
      </c>
      <c r="BD206" s="16">
        <v>0</v>
      </c>
      <c r="BE206" s="16">
        <v>0</v>
      </c>
      <c r="BF206" s="16">
        <v>0</v>
      </c>
      <c r="BG206" s="16">
        <v>0</v>
      </c>
      <c r="BH206" s="16">
        <v>0</v>
      </c>
      <c r="BI206" s="16">
        <v>0</v>
      </c>
      <c r="BJ206" s="16">
        <v>0</v>
      </c>
      <c r="BK206" s="16">
        <v>0</v>
      </c>
      <c r="BL206" s="16">
        <v>0</v>
      </c>
      <c r="BM206" s="16">
        <v>0</v>
      </c>
      <c r="BN206" s="16">
        <v>0</v>
      </c>
      <c r="BO206" s="16">
        <v>0</v>
      </c>
      <c r="BP206" s="16">
        <v>0</v>
      </c>
      <c r="BQ206" s="16">
        <v>0</v>
      </c>
      <c r="BR206" s="16">
        <v>0</v>
      </c>
      <c r="BS206" s="16">
        <v>0</v>
      </c>
      <c r="BT206" s="16">
        <v>0</v>
      </c>
      <c r="BU206" s="16">
        <v>0</v>
      </c>
      <c r="BV206" s="16">
        <v>0</v>
      </c>
      <c r="BW206" s="16">
        <v>0</v>
      </c>
      <c r="BX206" s="16">
        <v>0</v>
      </c>
      <c r="BY206" s="16">
        <v>0</v>
      </c>
      <c r="BZ206" s="16">
        <v>0</v>
      </c>
      <c r="CA206" s="16">
        <v>0</v>
      </c>
      <c r="CB206" s="16">
        <v>0</v>
      </c>
      <c r="CC206" s="16">
        <v>0</v>
      </c>
      <c r="CD206" s="16">
        <v>0</v>
      </c>
      <c r="CE206" s="16">
        <v>0</v>
      </c>
      <c r="CF206" s="16">
        <v>0</v>
      </c>
      <c r="CG206" s="16">
        <v>0</v>
      </c>
    </row>
    <row r="207" spans="1:85">
      <c r="A207" s="14">
        <v>206</v>
      </c>
      <c r="B207" t="s">
        <v>122</v>
      </c>
      <c r="C207" t="s">
        <v>93</v>
      </c>
      <c r="D207" t="s">
        <v>129</v>
      </c>
      <c r="E207" t="s">
        <v>96</v>
      </c>
      <c r="F207" s="14" t="s">
        <v>202</v>
      </c>
      <c r="G207" s="14">
        <v>0</v>
      </c>
      <c r="H207" s="14">
        <v>0</v>
      </c>
      <c r="I207" s="14">
        <v>1</v>
      </c>
      <c r="J207" s="14">
        <v>0</v>
      </c>
      <c r="K207" s="14">
        <v>0</v>
      </c>
      <c r="L207" s="14">
        <v>0</v>
      </c>
      <c r="M207" s="14">
        <v>0</v>
      </c>
      <c r="N207" s="14">
        <v>0</v>
      </c>
      <c r="O207" s="14">
        <v>1</v>
      </c>
      <c r="P207" s="14">
        <v>0</v>
      </c>
      <c r="Q207" s="14">
        <v>0</v>
      </c>
      <c r="R207" s="14">
        <v>0</v>
      </c>
      <c r="S207" s="14">
        <v>0</v>
      </c>
      <c r="T207" s="14">
        <v>0</v>
      </c>
      <c r="U207" s="14">
        <v>0</v>
      </c>
      <c r="V207" s="16">
        <v>0</v>
      </c>
      <c r="W207" s="14">
        <v>0</v>
      </c>
      <c r="X207" s="14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  <c r="AI207" s="16">
        <v>0</v>
      </c>
      <c r="AJ207" s="16">
        <v>0</v>
      </c>
      <c r="AK207" s="16">
        <v>0</v>
      </c>
      <c r="AL207" s="16">
        <v>0</v>
      </c>
      <c r="AM207" s="16">
        <v>0</v>
      </c>
      <c r="AN207" s="16">
        <v>0</v>
      </c>
      <c r="AO207" s="14">
        <v>0</v>
      </c>
      <c r="AP207" s="16">
        <v>0</v>
      </c>
      <c r="AQ207" s="16">
        <v>0</v>
      </c>
      <c r="AR207" s="16">
        <v>0</v>
      </c>
      <c r="AS207" s="16">
        <v>0</v>
      </c>
      <c r="AT207" s="16">
        <v>0</v>
      </c>
      <c r="AU207" s="16">
        <v>0</v>
      </c>
      <c r="AV207" s="16">
        <v>0</v>
      </c>
      <c r="AW207" s="16">
        <v>0</v>
      </c>
      <c r="AX207" s="16">
        <v>0</v>
      </c>
      <c r="AY207" s="16">
        <v>0</v>
      </c>
      <c r="AZ207" s="16">
        <v>0</v>
      </c>
      <c r="BA207" s="16">
        <v>0</v>
      </c>
      <c r="BB207" s="16">
        <v>0</v>
      </c>
      <c r="BC207" s="16">
        <v>0</v>
      </c>
      <c r="BD207" s="16">
        <v>0</v>
      </c>
      <c r="BE207" s="16">
        <v>0</v>
      </c>
      <c r="BF207" s="16">
        <v>0</v>
      </c>
      <c r="BG207" s="16">
        <v>0</v>
      </c>
      <c r="BH207" s="16">
        <v>0</v>
      </c>
      <c r="BI207" s="16">
        <v>0</v>
      </c>
      <c r="BJ207" s="16">
        <v>0</v>
      </c>
      <c r="BK207" s="16">
        <v>0</v>
      </c>
      <c r="BL207" s="16">
        <v>0</v>
      </c>
      <c r="BM207" s="16">
        <v>0</v>
      </c>
      <c r="BN207" s="16">
        <v>0</v>
      </c>
      <c r="BO207" s="16">
        <v>0</v>
      </c>
      <c r="BP207" s="16">
        <v>0</v>
      </c>
      <c r="BQ207" s="16">
        <v>0</v>
      </c>
      <c r="BR207" s="16">
        <v>0</v>
      </c>
      <c r="BS207" s="16">
        <v>0</v>
      </c>
      <c r="BT207" s="16">
        <v>0</v>
      </c>
      <c r="BU207" s="16">
        <v>0</v>
      </c>
      <c r="BV207" s="16">
        <v>0</v>
      </c>
      <c r="BW207" s="16">
        <v>0</v>
      </c>
      <c r="BX207" s="16">
        <v>0</v>
      </c>
      <c r="BY207" s="16">
        <v>0</v>
      </c>
      <c r="BZ207" s="16">
        <v>0</v>
      </c>
      <c r="CA207" s="16">
        <v>0</v>
      </c>
      <c r="CB207" s="16">
        <v>0</v>
      </c>
      <c r="CC207" s="16">
        <v>0</v>
      </c>
      <c r="CD207" s="16">
        <v>0</v>
      </c>
      <c r="CE207" s="16">
        <v>0</v>
      </c>
      <c r="CF207" s="16">
        <v>0</v>
      </c>
      <c r="CG207" s="16">
        <v>0</v>
      </c>
    </row>
    <row r="208" spans="1:85">
      <c r="A208" s="14">
        <v>207</v>
      </c>
      <c r="B208" t="s">
        <v>122</v>
      </c>
      <c r="C208" t="s">
        <v>97</v>
      </c>
      <c r="D208" t="s">
        <v>21</v>
      </c>
      <c r="E208" t="s">
        <v>96</v>
      </c>
      <c r="F208" s="14" t="s">
        <v>97</v>
      </c>
      <c r="G208" s="14">
        <v>0</v>
      </c>
      <c r="H208" s="14">
        <v>0</v>
      </c>
      <c r="I208" s="14">
        <v>0</v>
      </c>
      <c r="J208" s="14">
        <v>0</v>
      </c>
      <c r="K208" s="14">
        <v>0</v>
      </c>
      <c r="L208" s="14">
        <v>0</v>
      </c>
      <c r="M208" s="14">
        <v>0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4">
        <v>0</v>
      </c>
      <c r="T208" s="14">
        <v>0</v>
      </c>
      <c r="U208" s="14">
        <v>0</v>
      </c>
      <c r="V208" s="16">
        <v>0</v>
      </c>
      <c r="W208" s="14">
        <v>0</v>
      </c>
      <c r="X208" s="14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0</v>
      </c>
      <c r="AG208" s="16">
        <v>0</v>
      </c>
      <c r="AH208" s="16">
        <v>0</v>
      </c>
      <c r="AI208" s="16">
        <v>0</v>
      </c>
      <c r="AJ208" s="16">
        <v>0</v>
      </c>
      <c r="AK208" s="16">
        <v>0</v>
      </c>
      <c r="AL208" s="16">
        <v>0</v>
      </c>
      <c r="AM208" s="16">
        <v>0</v>
      </c>
      <c r="AN208" s="16">
        <v>0</v>
      </c>
      <c r="AO208" s="14">
        <v>0</v>
      </c>
      <c r="AP208" s="16">
        <v>0</v>
      </c>
      <c r="AQ208" s="16">
        <v>0</v>
      </c>
      <c r="AR208" s="16">
        <v>0</v>
      </c>
      <c r="AS208" s="16">
        <v>0</v>
      </c>
      <c r="AT208" s="16">
        <v>0</v>
      </c>
      <c r="AU208" s="16">
        <v>0</v>
      </c>
      <c r="AV208" s="16">
        <v>0</v>
      </c>
      <c r="AW208" s="16">
        <v>0</v>
      </c>
      <c r="AX208" s="16">
        <v>0</v>
      </c>
      <c r="AY208" s="16">
        <v>0</v>
      </c>
      <c r="AZ208" s="16">
        <v>0</v>
      </c>
      <c r="BA208" s="16">
        <v>0</v>
      </c>
      <c r="BB208" s="16">
        <v>0</v>
      </c>
      <c r="BC208" s="16">
        <v>0</v>
      </c>
      <c r="BD208" s="16">
        <v>0</v>
      </c>
      <c r="BE208" s="16">
        <v>0</v>
      </c>
      <c r="BF208" s="16">
        <v>0</v>
      </c>
      <c r="BG208" s="16">
        <v>0</v>
      </c>
      <c r="BH208" s="16">
        <v>0</v>
      </c>
      <c r="BI208" s="16">
        <v>0</v>
      </c>
      <c r="BJ208" s="16">
        <v>0</v>
      </c>
      <c r="BK208" s="16">
        <v>0</v>
      </c>
      <c r="BL208" s="16">
        <v>0</v>
      </c>
      <c r="BM208" s="16">
        <v>0</v>
      </c>
      <c r="BN208" s="16">
        <v>0</v>
      </c>
      <c r="BO208" s="16">
        <v>0</v>
      </c>
      <c r="BP208" s="16">
        <v>0</v>
      </c>
      <c r="BQ208" s="16">
        <v>0</v>
      </c>
      <c r="BR208" s="16">
        <v>0</v>
      </c>
      <c r="BS208" s="16">
        <v>0</v>
      </c>
      <c r="BT208" s="16">
        <v>0</v>
      </c>
      <c r="BU208" s="16">
        <v>0</v>
      </c>
      <c r="BV208" s="16">
        <v>0</v>
      </c>
      <c r="BW208" s="16">
        <v>0</v>
      </c>
      <c r="BX208" s="16">
        <v>0</v>
      </c>
      <c r="BY208" s="16">
        <v>0</v>
      </c>
      <c r="BZ208" s="16">
        <v>0</v>
      </c>
      <c r="CA208" s="16">
        <v>0</v>
      </c>
      <c r="CB208" s="16">
        <v>0</v>
      </c>
      <c r="CC208" s="16">
        <v>0</v>
      </c>
      <c r="CD208" s="16">
        <v>0</v>
      </c>
      <c r="CE208" s="16">
        <v>0</v>
      </c>
      <c r="CF208" s="16">
        <v>0</v>
      </c>
      <c r="CG208" s="16">
        <v>0</v>
      </c>
    </row>
    <row r="209" spans="1:85">
      <c r="A209" s="14">
        <v>208</v>
      </c>
      <c r="B209" t="s">
        <v>122</v>
      </c>
      <c r="C209" t="s">
        <v>93</v>
      </c>
      <c r="D209" t="s">
        <v>21</v>
      </c>
      <c r="E209" t="s">
        <v>96</v>
      </c>
      <c r="F209" s="14" t="s">
        <v>97</v>
      </c>
      <c r="G209" s="14">
        <v>1</v>
      </c>
      <c r="H209" s="14">
        <v>0</v>
      </c>
      <c r="I209" s="14">
        <v>0</v>
      </c>
      <c r="J209" s="14">
        <v>0</v>
      </c>
      <c r="K209" s="14">
        <v>1</v>
      </c>
      <c r="L209" s="14">
        <v>0</v>
      </c>
      <c r="M209" s="14">
        <v>0</v>
      </c>
      <c r="N209" s="14">
        <v>0</v>
      </c>
      <c r="O209" s="14">
        <v>0</v>
      </c>
      <c r="P209" s="14">
        <v>0</v>
      </c>
      <c r="Q209" s="14">
        <v>0</v>
      </c>
      <c r="R209" s="14">
        <v>0</v>
      </c>
      <c r="S209" s="14">
        <v>0</v>
      </c>
      <c r="T209" s="14">
        <v>0</v>
      </c>
      <c r="U209" s="14">
        <v>0</v>
      </c>
      <c r="V209" s="16">
        <v>0</v>
      </c>
      <c r="W209" s="14">
        <v>0</v>
      </c>
      <c r="X209" s="14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0</v>
      </c>
      <c r="AH209" s="16">
        <v>0</v>
      </c>
      <c r="AI209" s="16">
        <v>0</v>
      </c>
      <c r="AJ209" s="16">
        <v>0</v>
      </c>
      <c r="AK209" s="16">
        <v>0</v>
      </c>
      <c r="AL209" s="16">
        <v>0</v>
      </c>
      <c r="AM209" s="16">
        <v>0</v>
      </c>
      <c r="AN209" s="16">
        <v>0</v>
      </c>
      <c r="AO209" s="14">
        <v>0</v>
      </c>
      <c r="AP209" s="16">
        <v>0</v>
      </c>
      <c r="AQ209" s="16">
        <v>0</v>
      </c>
      <c r="AR209" s="16">
        <v>0</v>
      </c>
      <c r="AS209" s="16">
        <v>0</v>
      </c>
      <c r="AT209" s="16">
        <v>0</v>
      </c>
      <c r="AU209" s="16">
        <v>0</v>
      </c>
      <c r="AV209" s="16">
        <v>0</v>
      </c>
      <c r="AW209" s="16">
        <v>0</v>
      </c>
      <c r="AX209" s="16">
        <v>0</v>
      </c>
      <c r="AY209" s="16">
        <v>0</v>
      </c>
      <c r="AZ209" s="16">
        <v>0</v>
      </c>
      <c r="BA209" s="16">
        <v>0</v>
      </c>
      <c r="BB209" s="16">
        <v>0</v>
      </c>
      <c r="BC209" s="16">
        <v>0</v>
      </c>
      <c r="BD209" s="16">
        <v>0</v>
      </c>
      <c r="BE209" s="16">
        <v>0</v>
      </c>
      <c r="BF209" s="16">
        <v>0</v>
      </c>
      <c r="BG209" s="16">
        <v>0</v>
      </c>
      <c r="BH209" s="16">
        <v>0</v>
      </c>
      <c r="BI209" s="16">
        <v>0</v>
      </c>
      <c r="BJ209" s="16">
        <v>0</v>
      </c>
      <c r="BK209" s="16">
        <v>0</v>
      </c>
      <c r="BL209" s="16">
        <v>0</v>
      </c>
      <c r="BM209" s="16">
        <v>0</v>
      </c>
      <c r="BN209" s="16">
        <v>0</v>
      </c>
      <c r="BO209" s="16">
        <v>0</v>
      </c>
      <c r="BP209" s="16">
        <v>0</v>
      </c>
      <c r="BQ209" s="16">
        <v>0</v>
      </c>
      <c r="BR209" s="16">
        <v>0</v>
      </c>
      <c r="BS209" s="16">
        <v>0</v>
      </c>
      <c r="BT209" s="16">
        <v>0</v>
      </c>
      <c r="BU209" s="16">
        <v>0</v>
      </c>
      <c r="BV209" s="16">
        <v>0</v>
      </c>
      <c r="BW209" s="16">
        <v>0</v>
      </c>
      <c r="BX209" s="16">
        <v>0</v>
      </c>
      <c r="BY209" s="16">
        <v>0</v>
      </c>
      <c r="BZ209" s="16">
        <v>0</v>
      </c>
      <c r="CA209" s="16">
        <v>0</v>
      </c>
      <c r="CB209" s="16">
        <v>0</v>
      </c>
      <c r="CC209" s="16">
        <v>0</v>
      </c>
      <c r="CD209" s="16">
        <v>0</v>
      </c>
      <c r="CE209" s="16">
        <v>0</v>
      </c>
      <c r="CF209" s="16">
        <v>0</v>
      </c>
      <c r="CG209" s="16">
        <v>0</v>
      </c>
    </row>
    <row r="210" spans="1:85">
      <c r="A210" s="14">
        <v>209</v>
      </c>
      <c r="B210" t="s">
        <v>122</v>
      </c>
      <c r="C210" t="s">
        <v>99</v>
      </c>
      <c r="D210" t="s">
        <v>21</v>
      </c>
      <c r="E210" t="s">
        <v>96</v>
      </c>
      <c r="F210" s="14" t="s">
        <v>204</v>
      </c>
      <c r="G210" s="14">
        <v>0</v>
      </c>
      <c r="H210" s="14">
        <v>0</v>
      </c>
      <c r="I210" s="14">
        <v>1</v>
      </c>
      <c r="J210" s="14">
        <v>0</v>
      </c>
      <c r="K210" s="14">
        <v>0</v>
      </c>
      <c r="L210" s="14">
        <v>0</v>
      </c>
      <c r="M210" s="14">
        <v>0</v>
      </c>
      <c r="N210" s="14">
        <v>0</v>
      </c>
      <c r="O210" s="14">
        <v>1</v>
      </c>
      <c r="P210" s="14">
        <v>0</v>
      </c>
      <c r="Q210" s="14">
        <v>0</v>
      </c>
      <c r="R210" s="14">
        <v>0</v>
      </c>
      <c r="S210" s="14">
        <v>0</v>
      </c>
      <c r="T210" s="14">
        <v>0</v>
      </c>
      <c r="U210" s="14">
        <v>0</v>
      </c>
      <c r="V210" s="16">
        <v>0</v>
      </c>
      <c r="W210" s="14">
        <v>0</v>
      </c>
      <c r="X210" s="14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  <c r="AI210" s="16">
        <v>0</v>
      </c>
      <c r="AJ210" s="16">
        <v>0</v>
      </c>
      <c r="AK210" s="16">
        <v>0</v>
      </c>
      <c r="AL210" s="16">
        <v>0</v>
      </c>
      <c r="AM210" s="16">
        <v>0</v>
      </c>
      <c r="AN210" s="16">
        <v>0</v>
      </c>
      <c r="AO210" s="14">
        <v>0</v>
      </c>
      <c r="AP210" s="16">
        <v>0</v>
      </c>
      <c r="AQ210" s="16">
        <v>0</v>
      </c>
      <c r="AR210" s="16">
        <v>0</v>
      </c>
      <c r="AS210" s="16">
        <v>0</v>
      </c>
      <c r="AT210" s="16">
        <v>0</v>
      </c>
      <c r="AU210" s="16">
        <v>0</v>
      </c>
      <c r="AV210" s="16">
        <v>0</v>
      </c>
      <c r="AW210" s="16">
        <v>0</v>
      </c>
      <c r="AX210" s="16">
        <v>0</v>
      </c>
      <c r="AY210" s="16">
        <v>0</v>
      </c>
      <c r="AZ210" s="16">
        <v>0</v>
      </c>
      <c r="BA210" s="16">
        <v>0</v>
      </c>
      <c r="BB210" s="16">
        <v>1</v>
      </c>
      <c r="BC210" s="16">
        <v>0</v>
      </c>
      <c r="BD210" s="16">
        <v>0</v>
      </c>
      <c r="BE210" s="16">
        <v>0</v>
      </c>
      <c r="BF210" s="16">
        <v>0</v>
      </c>
      <c r="BG210" s="16">
        <v>0</v>
      </c>
      <c r="BH210" s="16">
        <v>0</v>
      </c>
      <c r="BI210" s="16">
        <v>0</v>
      </c>
      <c r="BJ210" s="16">
        <v>0</v>
      </c>
      <c r="BK210" s="16">
        <v>0</v>
      </c>
      <c r="BL210" s="16">
        <v>0</v>
      </c>
      <c r="BM210" s="16">
        <v>0</v>
      </c>
      <c r="BN210" s="16">
        <v>0</v>
      </c>
      <c r="BO210" s="16">
        <v>0</v>
      </c>
      <c r="BP210" s="16">
        <v>0</v>
      </c>
      <c r="BQ210" s="16">
        <v>0</v>
      </c>
      <c r="BR210" s="16">
        <v>0</v>
      </c>
      <c r="BS210" s="16">
        <v>0</v>
      </c>
      <c r="BT210" s="16">
        <v>0</v>
      </c>
      <c r="BU210" s="16">
        <v>0</v>
      </c>
      <c r="BV210" s="16">
        <v>0</v>
      </c>
      <c r="BW210" s="16">
        <v>0</v>
      </c>
      <c r="BX210" s="16">
        <v>0</v>
      </c>
      <c r="BY210" s="16">
        <v>0</v>
      </c>
      <c r="BZ210" s="16">
        <v>0</v>
      </c>
      <c r="CA210" s="16">
        <v>0</v>
      </c>
      <c r="CB210" s="16">
        <v>0</v>
      </c>
      <c r="CC210" s="16">
        <v>0</v>
      </c>
      <c r="CD210" s="16">
        <v>0</v>
      </c>
      <c r="CE210" s="16">
        <v>0</v>
      </c>
      <c r="CF210" s="16">
        <v>0</v>
      </c>
      <c r="CG210" s="16">
        <v>0</v>
      </c>
    </row>
    <row r="211" spans="1:85">
      <c r="A211" s="14">
        <v>210</v>
      </c>
      <c r="B211" t="s">
        <v>122</v>
      </c>
      <c r="C211" t="s">
        <v>99</v>
      </c>
      <c r="D211" t="s">
        <v>21</v>
      </c>
      <c r="E211" t="s">
        <v>96</v>
      </c>
      <c r="F211" s="14" t="s">
        <v>204</v>
      </c>
      <c r="G211" s="14">
        <v>0</v>
      </c>
      <c r="H211" s="14">
        <v>0</v>
      </c>
      <c r="I211" s="14">
        <v>0</v>
      </c>
      <c r="J211" s="14">
        <v>0</v>
      </c>
      <c r="K211" s="14">
        <v>0</v>
      </c>
      <c r="L211" s="14">
        <v>0</v>
      </c>
      <c r="M211" s="14">
        <v>0</v>
      </c>
      <c r="N211" s="14">
        <v>0</v>
      </c>
      <c r="O211" s="14">
        <v>1</v>
      </c>
      <c r="P211" s="14">
        <v>0</v>
      </c>
      <c r="Q211" s="14">
        <v>0</v>
      </c>
      <c r="R211" s="14">
        <v>0</v>
      </c>
      <c r="S211" s="14">
        <v>0</v>
      </c>
      <c r="T211" s="14">
        <v>0</v>
      </c>
      <c r="U211" s="14">
        <v>0</v>
      </c>
      <c r="V211" s="16">
        <v>0</v>
      </c>
      <c r="W211" s="14">
        <v>0</v>
      </c>
      <c r="X211" s="14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  <c r="AI211" s="16">
        <v>0</v>
      </c>
      <c r="AJ211" s="16">
        <v>0</v>
      </c>
      <c r="AK211" s="16">
        <v>0</v>
      </c>
      <c r="AL211" s="16">
        <v>0</v>
      </c>
      <c r="AM211" s="16">
        <v>0</v>
      </c>
      <c r="AN211" s="16">
        <v>0</v>
      </c>
      <c r="AO211" s="14">
        <v>0</v>
      </c>
      <c r="AP211" s="16">
        <v>0</v>
      </c>
      <c r="AQ211" s="16">
        <v>0</v>
      </c>
      <c r="AR211" s="16">
        <v>0</v>
      </c>
      <c r="AS211" s="16">
        <v>0</v>
      </c>
      <c r="AT211" s="16">
        <v>0</v>
      </c>
      <c r="AU211" s="16">
        <v>0</v>
      </c>
      <c r="AV211" s="16">
        <v>0</v>
      </c>
      <c r="AW211" s="16">
        <v>0</v>
      </c>
      <c r="AX211" s="16">
        <v>0</v>
      </c>
      <c r="AY211" s="16">
        <v>0</v>
      </c>
      <c r="AZ211" s="16">
        <v>0</v>
      </c>
      <c r="BA211" s="16">
        <v>0</v>
      </c>
      <c r="BB211" s="16">
        <v>0</v>
      </c>
      <c r="BC211" s="16">
        <v>0</v>
      </c>
      <c r="BD211" s="16">
        <v>0</v>
      </c>
      <c r="BE211" s="16">
        <v>0</v>
      </c>
      <c r="BF211" s="16">
        <v>0</v>
      </c>
      <c r="BG211" s="16">
        <v>0</v>
      </c>
      <c r="BH211" s="16">
        <v>0</v>
      </c>
      <c r="BI211" s="16">
        <v>0</v>
      </c>
      <c r="BJ211" s="16">
        <v>0</v>
      </c>
      <c r="BK211" s="16">
        <v>1</v>
      </c>
      <c r="BL211" s="16">
        <v>0</v>
      </c>
      <c r="BM211" s="16">
        <v>0</v>
      </c>
      <c r="BN211" s="16">
        <v>0</v>
      </c>
      <c r="BO211" s="16">
        <v>0</v>
      </c>
      <c r="BP211" s="16">
        <v>0</v>
      </c>
      <c r="BQ211" s="16">
        <v>0</v>
      </c>
      <c r="BR211" s="16">
        <v>0</v>
      </c>
      <c r="BS211" s="16">
        <v>0</v>
      </c>
      <c r="BT211" s="16">
        <v>0</v>
      </c>
      <c r="BU211" s="16">
        <v>0</v>
      </c>
      <c r="BV211" s="16">
        <v>0</v>
      </c>
      <c r="BW211" s="16">
        <v>0</v>
      </c>
      <c r="BX211" s="16">
        <v>0</v>
      </c>
      <c r="BY211" s="16">
        <v>0</v>
      </c>
      <c r="BZ211" s="16">
        <v>0</v>
      </c>
      <c r="CA211" s="16">
        <v>0</v>
      </c>
      <c r="CB211" s="16">
        <v>0</v>
      </c>
      <c r="CC211" s="16">
        <v>0</v>
      </c>
      <c r="CD211" s="16">
        <v>0</v>
      </c>
      <c r="CE211" s="16">
        <v>0</v>
      </c>
      <c r="CF211" s="16">
        <v>0</v>
      </c>
      <c r="CG211" s="16">
        <v>0</v>
      </c>
    </row>
    <row r="212" spans="1:85">
      <c r="A212" s="14">
        <v>211</v>
      </c>
      <c r="B212" t="s">
        <v>122</v>
      </c>
      <c r="C212" t="s">
        <v>97</v>
      </c>
      <c r="D212" t="s">
        <v>21</v>
      </c>
      <c r="E212" t="s">
        <v>96</v>
      </c>
      <c r="F212" s="14" t="s">
        <v>204</v>
      </c>
      <c r="G212" s="14">
        <v>0</v>
      </c>
      <c r="H212" s="14">
        <v>0</v>
      </c>
      <c r="I212" s="14">
        <v>1</v>
      </c>
      <c r="J212" s="14">
        <v>0</v>
      </c>
      <c r="K212" s="14">
        <v>0</v>
      </c>
      <c r="L212" s="14">
        <v>0</v>
      </c>
      <c r="M212" s="14">
        <v>0</v>
      </c>
      <c r="N212" s="14">
        <v>0</v>
      </c>
      <c r="O212" s="14">
        <v>0</v>
      </c>
      <c r="P212" s="14">
        <v>0</v>
      </c>
      <c r="Q212" s="14">
        <v>0</v>
      </c>
      <c r="R212" s="14">
        <v>0</v>
      </c>
      <c r="S212" s="14">
        <v>0</v>
      </c>
      <c r="T212" s="14">
        <v>0</v>
      </c>
      <c r="U212" s="14">
        <v>0</v>
      </c>
      <c r="V212" s="16">
        <v>0</v>
      </c>
      <c r="W212" s="14">
        <v>0</v>
      </c>
      <c r="X212" s="14">
        <v>0</v>
      </c>
      <c r="Y212" s="16">
        <v>0</v>
      </c>
      <c r="Z212" s="16">
        <v>0</v>
      </c>
      <c r="AA212" s="16">
        <v>0</v>
      </c>
      <c r="AB212" s="16">
        <v>0</v>
      </c>
      <c r="AC212" s="16">
        <v>0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  <c r="AI212" s="16">
        <v>0</v>
      </c>
      <c r="AJ212" s="16">
        <v>0</v>
      </c>
      <c r="AK212" s="16">
        <v>0</v>
      </c>
      <c r="AL212" s="16">
        <v>0</v>
      </c>
      <c r="AM212" s="16">
        <v>0</v>
      </c>
      <c r="AN212" s="16">
        <v>0</v>
      </c>
      <c r="AO212" s="14">
        <v>0</v>
      </c>
      <c r="AP212" s="16">
        <v>0</v>
      </c>
      <c r="AQ212" s="16">
        <v>0</v>
      </c>
      <c r="AR212" s="16">
        <v>0</v>
      </c>
      <c r="AS212" s="16">
        <v>0</v>
      </c>
      <c r="AT212" s="16">
        <v>0</v>
      </c>
      <c r="AU212" s="16">
        <v>0</v>
      </c>
      <c r="AV212" s="16">
        <v>0</v>
      </c>
      <c r="AW212" s="16">
        <v>0</v>
      </c>
      <c r="AX212" s="16">
        <v>0</v>
      </c>
      <c r="AY212" s="16">
        <v>1</v>
      </c>
      <c r="AZ212" s="16">
        <v>0</v>
      </c>
      <c r="BA212" s="16">
        <v>0</v>
      </c>
      <c r="BB212" s="16">
        <v>0</v>
      </c>
      <c r="BC212" s="16">
        <v>0</v>
      </c>
      <c r="BD212" s="16">
        <v>0</v>
      </c>
      <c r="BE212" s="16">
        <v>0</v>
      </c>
      <c r="BF212" s="16">
        <v>0</v>
      </c>
      <c r="BG212" s="16">
        <v>0</v>
      </c>
      <c r="BH212" s="16">
        <v>0</v>
      </c>
      <c r="BI212" s="16">
        <v>0</v>
      </c>
      <c r="BJ212" s="16">
        <v>0</v>
      </c>
      <c r="BK212" s="16">
        <v>0</v>
      </c>
      <c r="BL212" s="16">
        <v>0</v>
      </c>
      <c r="BM212" s="16">
        <v>0</v>
      </c>
      <c r="BN212" s="16">
        <v>0</v>
      </c>
      <c r="BO212" s="16">
        <v>0</v>
      </c>
      <c r="BP212" s="16">
        <v>0</v>
      </c>
      <c r="BQ212" s="16">
        <v>0</v>
      </c>
      <c r="BR212" s="16">
        <v>0</v>
      </c>
      <c r="BS212" s="16">
        <v>0</v>
      </c>
      <c r="BT212" s="16">
        <v>0</v>
      </c>
      <c r="BU212" s="16">
        <v>0</v>
      </c>
      <c r="BV212" s="16">
        <v>0</v>
      </c>
      <c r="BW212" s="16">
        <v>0</v>
      </c>
      <c r="BX212" s="16">
        <v>0</v>
      </c>
      <c r="BY212" s="16">
        <v>0</v>
      </c>
      <c r="BZ212" s="16">
        <v>0</v>
      </c>
      <c r="CA212" s="16">
        <v>0</v>
      </c>
      <c r="CB212" s="16">
        <v>0</v>
      </c>
      <c r="CC212" s="16">
        <v>0</v>
      </c>
      <c r="CD212" s="16">
        <v>0</v>
      </c>
      <c r="CE212" s="16">
        <v>0</v>
      </c>
      <c r="CF212" s="16">
        <v>0</v>
      </c>
      <c r="CG212" s="16">
        <v>0</v>
      </c>
    </row>
    <row r="213" spans="1:85">
      <c r="A213" s="14">
        <v>212</v>
      </c>
      <c r="B213" t="s">
        <v>122</v>
      </c>
      <c r="C213" t="s">
        <v>93</v>
      </c>
      <c r="D213" t="s">
        <v>21</v>
      </c>
      <c r="E213" t="s">
        <v>96</v>
      </c>
      <c r="F213" s="14" t="s">
        <v>204</v>
      </c>
      <c r="G213" s="14">
        <v>0</v>
      </c>
      <c r="H213" s="14">
        <v>0</v>
      </c>
      <c r="I213" s="14">
        <v>0</v>
      </c>
      <c r="J213" s="14">
        <v>0</v>
      </c>
      <c r="K213" s="14">
        <v>0</v>
      </c>
      <c r="L213" s="14">
        <v>0</v>
      </c>
      <c r="M213" s="14">
        <v>0</v>
      </c>
      <c r="N213" s="14">
        <v>0</v>
      </c>
      <c r="O213" s="14">
        <v>0</v>
      </c>
      <c r="P213" s="14">
        <v>0</v>
      </c>
      <c r="Q213" s="14">
        <v>0</v>
      </c>
      <c r="R213" s="14">
        <v>0</v>
      </c>
      <c r="S213" s="14">
        <v>0</v>
      </c>
      <c r="T213" s="14">
        <v>0</v>
      </c>
      <c r="U213" s="14">
        <v>0</v>
      </c>
      <c r="V213" s="16">
        <v>0</v>
      </c>
      <c r="W213" s="14">
        <v>0</v>
      </c>
      <c r="X213" s="14">
        <v>0</v>
      </c>
      <c r="Y213" s="16">
        <v>0</v>
      </c>
      <c r="Z213" s="16">
        <v>1</v>
      </c>
      <c r="AA213" s="16">
        <v>0</v>
      </c>
      <c r="AB213" s="16">
        <v>0</v>
      </c>
      <c r="AC213" s="16">
        <v>0</v>
      </c>
      <c r="AD213" s="16">
        <v>0</v>
      </c>
      <c r="AE213" s="16">
        <v>0</v>
      </c>
      <c r="AF213" s="16">
        <v>1</v>
      </c>
      <c r="AG213" s="16">
        <v>0</v>
      </c>
      <c r="AH213" s="16">
        <v>0</v>
      </c>
      <c r="AI213" s="16">
        <v>0</v>
      </c>
      <c r="AJ213" s="16">
        <v>0</v>
      </c>
      <c r="AK213" s="16">
        <v>0</v>
      </c>
      <c r="AL213" s="16">
        <v>0</v>
      </c>
      <c r="AM213" s="16">
        <v>0</v>
      </c>
      <c r="AN213" s="16">
        <v>0</v>
      </c>
      <c r="AO213" s="14">
        <v>0</v>
      </c>
      <c r="AP213" s="16">
        <v>0</v>
      </c>
      <c r="AQ213" s="16">
        <v>0</v>
      </c>
      <c r="AR213" s="16">
        <v>0</v>
      </c>
      <c r="AS213" s="16">
        <v>0</v>
      </c>
      <c r="AT213" s="16">
        <v>0</v>
      </c>
      <c r="AU213" s="16">
        <v>0</v>
      </c>
      <c r="AV213" s="16">
        <v>0</v>
      </c>
      <c r="AW213" s="16">
        <v>0</v>
      </c>
      <c r="AX213" s="16">
        <v>0</v>
      </c>
      <c r="AY213" s="16">
        <v>0</v>
      </c>
      <c r="AZ213" s="16">
        <v>0</v>
      </c>
      <c r="BA213" s="16">
        <v>0</v>
      </c>
      <c r="BB213" s="16">
        <v>0</v>
      </c>
      <c r="BC213" s="16">
        <v>0</v>
      </c>
      <c r="BD213" s="16">
        <v>0</v>
      </c>
      <c r="BE213" s="16">
        <v>0</v>
      </c>
      <c r="BF213" s="16">
        <v>0</v>
      </c>
      <c r="BG213" s="16">
        <v>0</v>
      </c>
      <c r="BH213" s="16">
        <v>0</v>
      </c>
      <c r="BI213" s="16">
        <v>0</v>
      </c>
      <c r="BJ213" s="16">
        <v>0</v>
      </c>
      <c r="BK213" s="16">
        <v>0</v>
      </c>
      <c r="BL213" s="16">
        <v>0</v>
      </c>
      <c r="BM213" s="16">
        <v>0</v>
      </c>
      <c r="BN213" s="16">
        <v>0</v>
      </c>
      <c r="BO213" s="16">
        <v>0</v>
      </c>
      <c r="BP213" s="16">
        <v>0</v>
      </c>
      <c r="BQ213" s="16">
        <v>0</v>
      </c>
      <c r="BR213" s="16">
        <v>0</v>
      </c>
      <c r="BS213" s="16">
        <v>0</v>
      </c>
      <c r="BT213" s="16">
        <v>0</v>
      </c>
      <c r="BU213" s="16">
        <v>0</v>
      </c>
      <c r="BV213" s="16">
        <v>0</v>
      </c>
      <c r="BW213" s="16">
        <v>0</v>
      </c>
      <c r="BX213" s="16">
        <v>0</v>
      </c>
      <c r="BY213" s="16">
        <v>0</v>
      </c>
      <c r="BZ213" s="16">
        <v>0</v>
      </c>
      <c r="CA213" s="16">
        <v>0</v>
      </c>
      <c r="CB213" s="16">
        <v>0</v>
      </c>
      <c r="CC213" s="16">
        <v>0</v>
      </c>
      <c r="CD213" s="16">
        <v>0</v>
      </c>
      <c r="CE213" s="16">
        <v>0</v>
      </c>
      <c r="CF213" s="16">
        <v>0</v>
      </c>
      <c r="CG213" s="16">
        <v>0</v>
      </c>
    </row>
    <row r="214" spans="1:85">
      <c r="A214" s="14">
        <v>213</v>
      </c>
      <c r="B214" t="s">
        <v>122</v>
      </c>
      <c r="C214" t="s">
        <v>99</v>
      </c>
      <c r="D214" t="s">
        <v>21</v>
      </c>
      <c r="E214" t="s">
        <v>96</v>
      </c>
      <c r="F214" s="14" t="s">
        <v>97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4">
        <v>0</v>
      </c>
      <c r="O214" s="14">
        <v>1</v>
      </c>
      <c r="P214" s="14">
        <v>0</v>
      </c>
      <c r="Q214" s="14">
        <v>0</v>
      </c>
      <c r="R214" s="14">
        <v>0</v>
      </c>
      <c r="S214" s="14">
        <v>0</v>
      </c>
      <c r="T214" s="14">
        <v>1</v>
      </c>
      <c r="U214" s="14">
        <v>0</v>
      </c>
      <c r="V214" s="16">
        <v>0</v>
      </c>
      <c r="W214" s="14">
        <v>0</v>
      </c>
      <c r="X214" s="14">
        <v>0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  <c r="AI214" s="16">
        <v>0</v>
      </c>
      <c r="AJ214" s="16">
        <v>0</v>
      </c>
      <c r="AK214" s="16">
        <v>0</v>
      </c>
      <c r="AL214" s="16">
        <v>0</v>
      </c>
      <c r="AM214" s="16">
        <v>0</v>
      </c>
      <c r="AN214" s="16">
        <v>0</v>
      </c>
      <c r="AO214" s="14">
        <v>0</v>
      </c>
      <c r="AP214" s="16">
        <v>0</v>
      </c>
      <c r="AQ214" s="16">
        <v>0</v>
      </c>
      <c r="AR214" s="16">
        <v>0</v>
      </c>
      <c r="AS214" s="16">
        <v>0</v>
      </c>
      <c r="AT214" s="16">
        <v>0</v>
      </c>
      <c r="AU214" s="16">
        <v>0</v>
      </c>
      <c r="AV214" s="16">
        <v>0</v>
      </c>
      <c r="AW214" s="16">
        <v>0</v>
      </c>
      <c r="AX214" s="16">
        <v>0</v>
      </c>
      <c r="AY214" s="16">
        <v>0</v>
      </c>
      <c r="AZ214" s="16">
        <v>0</v>
      </c>
      <c r="BA214" s="16">
        <v>0</v>
      </c>
      <c r="BB214" s="16">
        <v>0</v>
      </c>
      <c r="BC214" s="16">
        <v>0</v>
      </c>
      <c r="BD214" s="16">
        <v>0</v>
      </c>
      <c r="BE214" s="16">
        <v>0</v>
      </c>
      <c r="BF214" s="16">
        <v>0</v>
      </c>
      <c r="BG214" s="16">
        <v>0</v>
      </c>
      <c r="BH214" s="16">
        <v>0</v>
      </c>
      <c r="BI214" s="16">
        <v>0</v>
      </c>
      <c r="BJ214" s="16">
        <v>0</v>
      </c>
      <c r="BK214" s="16">
        <v>0</v>
      </c>
      <c r="BL214" s="16">
        <v>0</v>
      </c>
      <c r="BM214" s="16">
        <v>0</v>
      </c>
      <c r="BN214" s="16">
        <v>0</v>
      </c>
      <c r="BO214" s="16">
        <v>0</v>
      </c>
      <c r="BP214" s="16">
        <v>0</v>
      </c>
      <c r="BQ214" s="16">
        <v>0</v>
      </c>
      <c r="BR214" s="16">
        <v>0</v>
      </c>
      <c r="BS214" s="16">
        <v>0</v>
      </c>
      <c r="BT214" s="16">
        <v>0</v>
      </c>
      <c r="BU214" s="16">
        <v>0</v>
      </c>
      <c r="BV214" s="16">
        <v>0</v>
      </c>
      <c r="BW214" s="16">
        <v>0</v>
      </c>
      <c r="BX214" s="16">
        <v>0</v>
      </c>
      <c r="BY214" s="16">
        <v>0</v>
      </c>
      <c r="BZ214" s="16">
        <v>0</v>
      </c>
      <c r="CA214" s="16">
        <v>0</v>
      </c>
      <c r="CB214" s="16">
        <v>0</v>
      </c>
      <c r="CC214" s="16">
        <v>0</v>
      </c>
      <c r="CD214" s="16">
        <v>0</v>
      </c>
      <c r="CE214" s="16">
        <v>0</v>
      </c>
      <c r="CF214" s="16">
        <v>0</v>
      </c>
      <c r="CG214" s="16">
        <v>0</v>
      </c>
    </row>
    <row r="215" spans="1:85">
      <c r="A215" s="14">
        <v>214</v>
      </c>
      <c r="B215" t="s">
        <v>122</v>
      </c>
      <c r="C215" t="s">
        <v>97</v>
      </c>
      <c r="D215" t="s">
        <v>21</v>
      </c>
      <c r="E215" t="s">
        <v>32</v>
      </c>
      <c r="F215" s="14" t="s">
        <v>97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4">
        <v>0</v>
      </c>
      <c r="O215" s="14">
        <v>0</v>
      </c>
      <c r="P215" s="14">
        <v>0</v>
      </c>
      <c r="Q215" s="14">
        <v>0</v>
      </c>
      <c r="R215" s="14">
        <v>0</v>
      </c>
      <c r="S215" s="14">
        <v>0</v>
      </c>
      <c r="T215" s="14">
        <v>0</v>
      </c>
      <c r="U215" s="14">
        <v>0</v>
      </c>
      <c r="V215" s="16">
        <v>0</v>
      </c>
      <c r="W215" s="14">
        <v>0</v>
      </c>
      <c r="X215" s="14">
        <v>1</v>
      </c>
      <c r="Y215" s="16">
        <v>0</v>
      </c>
      <c r="Z215" s="16">
        <v>0</v>
      </c>
      <c r="AA215" s="16">
        <v>0</v>
      </c>
      <c r="AB215" s="16">
        <v>0</v>
      </c>
      <c r="AC215" s="16">
        <v>0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  <c r="AI215" s="16">
        <v>0</v>
      </c>
      <c r="AJ215" s="16">
        <v>0</v>
      </c>
      <c r="AK215" s="16">
        <v>0</v>
      </c>
      <c r="AL215" s="16">
        <v>0</v>
      </c>
      <c r="AM215" s="16">
        <v>0</v>
      </c>
      <c r="AN215" s="16">
        <v>0</v>
      </c>
      <c r="AO215" s="14">
        <v>0</v>
      </c>
      <c r="AP215" s="16">
        <v>0</v>
      </c>
      <c r="AQ215" s="16">
        <v>0</v>
      </c>
      <c r="AR215" s="16">
        <v>0</v>
      </c>
      <c r="AS215" s="16">
        <v>0</v>
      </c>
      <c r="AT215" s="16">
        <v>0</v>
      </c>
      <c r="AU215" s="16">
        <v>0</v>
      </c>
      <c r="AV215" s="16">
        <v>0</v>
      </c>
      <c r="AW215" s="16">
        <v>0</v>
      </c>
      <c r="AX215" s="16">
        <v>0</v>
      </c>
      <c r="AY215" s="16">
        <v>0</v>
      </c>
      <c r="AZ215" s="16">
        <v>0</v>
      </c>
      <c r="BA215" s="16">
        <v>0</v>
      </c>
      <c r="BB215" s="16">
        <v>0</v>
      </c>
      <c r="BC215" s="16">
        <v>0</v>
      </c>
      <c r="BD215" s="16">
        <v>0</v>
      </c>
      <c r="BE215" s="16">
        <v>0</v>
      </c>
      <c r="BF215" s="16">
        <v>0</v>
      </c>
      <c r="BG215" s="16">
        <v>0</v>
      </c>
      <c r="BH215" s="16">
        <v>0</v>
      </c>
      <c r="BI215" s="16">
        <v>0</v>
      </c>
      <c r="BJ215" s="16">
        <v>0</v>
      </c>
      <c r="BK215" s="16">
        <v>0</v>
      </c>
      <c r="BL215" s="16">
        <v>0</v>
      </c>
      <c r="BM215" s="16">
        <v>0</v>
      </c>
      <c r="BN215" s="16">
        <v>0</v>
      </c>
      <c r="BO215" s="16">
        <v>0</v>
      </c>
      <c r="BP215" s="16">
        <v>0</v>
      </c>
      <c r="BQ215" s="16">
        <v>0</v>
      </c>
      <c r="BR215" s="16">
        <v>0</v>
      </c>
      <c r="BS215" s="16">
        <v>0</v>
      </c>
      <c r="BT215" s="16">
        <v>0</v>
      </c>
      <c r="BU215" s="16">
        <v>0</v>
      </c>
      <c r="BV215" s="16">
        <v>0</v>
      </c>
      <c r="BW215" s="16">
        <v>0</v>
      </c>
      <c r="BX215" s="16">
        <v>0</v>
      </c>
      <c r="BY215" s="16">
        <v>0</v>
      </c>
      <c r="BZ215" s="16">
        <v>0</v>
      </c>
      <c r="CA215" s="16">
        <v>0</v>
      </c>
      <c r="CB215" s="16">
        <v>0</v>
      </c>
      <c r="CC215" s="16">
        <v>0</v>
      </c>
      <c r="CD215" s="16">
        <v>0</v>
      </c>
      <c r="CE215" s="16">
        <v>0</v>
      </c>
      <c r="CF215" s="16">
        <v>0</v>
      </c>
      <c r="CG215" s="16">
        <v>0</v>
      </c>
    </row>
    <row r="216" spans="1:85">
      <c r="A216" s="14">
        <v>215</v>
      </c>
      <c r="B216" t="s">
        <v>122</v>
      </c>
      <c r="C216" t="s">
        <v>97</v>
      </c>
      <c r="D216" t="s">
        <v>119</v>
      </c>
      <c r="E216" t="s">
        <v>96</v>
      </c>
      <c r="F216" s="14" t="s">
        <v>202</v>
      </c>
      <c r="G216" s="14">
        <v>0</v>
      </c>
      <c r="H216" s="14">
        <v>0</v>
      </c>
      <c r="I216" s="14">
        <v>0</v>
      </c>
      <c r="J216" s="14">
        <v>0</v>
      </c>
      <c r="K216" s="14">
        <v>0</v>
      </c>
      <c r="L216" s="14">
        <v>0</v>
      </c>
      <c r="M216" s="14">
        <v>0</v>
      </c>
      <c r="N216" s="14">
        <v>0</v>
      </c>
      <c r="O216" s="14">
        <v>0</v>
      </c>
      <c r="P216" s="14">
        <v>0</v>
      </c>
      <c r="Q216" s="14">
        <v>0</v>
      </c>
      <c r="R216" s="14">
        <v>0</v>
      </c>
      <c r="S216" s="14">
        <v>0</v>
      </c>
      <c r="T216" s="14">
        <v>0</v>
      </c>
      <c r="U216" s="14">
        <v>0</v>
      </c>
      <c r="V216" s="16">
        <v>0</v>
      </c>
      <c r="W216" s="14">
        <v>1</v>
      </c>
      <c r="X216" s="14">
        <v>0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  <c r="AI216" s="16">
        <v>0</v>
      </c>
      <c r="AJ216" s="16">
        <v>0</v>
      </c>
      <c r="AK216" s="16">
        <v>0</v>
      </c>
      <c r="AL216" s="16">
        <v>0</v>
      </c>
      <c r="AM216" s="16">
        <v>0</v>
      </c>
      <c r="AN216" s="16">
        <v>0</v>
      </c>
      <c r="AO216" s="14">
        <v>0</v>
      </c>
      <c r="AP216" s="16">
        <v>0</v>
      </c>
      <c r="AQ216" s="16">
        <v>0</v>
      </c>
      <c r="AR216" s="16">
        <v>0</v>
      </c>
      <c r="AS216" s="16">
        <v>0</v>
      </c>
      <c r="AT216" s="16">
        <v>0</v>
      </c>
      <c r="AU216" s="16">
        <v>0</v>
      </c>
      <c r="AV216" s="16">
        <v>0</v>
      </c>
      <c r="AW216" s="16">
        <v>0</v>
      </c>
      <c r="AX216" s="16">
        <v>0</v>
      </c>
      <c r="AY216" s="16">
        <v>0</v>
      </c>
      <c r="AZ216" s="16">
        <v>0</v>
      </c>
      <c r="BA216" s="16">
        <v>0</v>
      </c>
      <c r="BB216" s="16">
        <v>0</v>
      </c>
      <c r="BC216" s="16">
        <v>0</v>
      </c>
      <c r="BD216" s="16">
        <v>0</v>
      </c>
      <c r="BE216" s="16">
        <v>0</v>
      </c>
      <c r="BF216" s="16">
        <v>0</v>
      </c>
      <c r="BG216" s="16">
        <v>0</v>
      </c>
      <c r="BH216" s="16">
        <v>0</v>
      </c>
      <c r="BI216" s="16">
        <v>0</v>
      </c>
      <c r="BJ216" s="16">
        <v>0</v>
      </c>
      <c r="BK216" s="16">
        <v>1</v>
      </c>
      <c r="BL216" s="16">
        <v>0</v>
      </c>
      <c r="BM216" s="16">
        <v>0</v>
      </c>
      <c r="BN216" s="16">
        <v>0</v>
      </c>
      <c r="BO216" s="16">
        <v>0</v>
      </c>
      <c r="BP216" s="16">
        <v>0</v>
      </c>
      <c r="BQ216" s="16">
        <v>0</v>
      </c>
      <c r="BR216" s="16">
        <v>0</v>
      </c>
      <c r="BS216" s="16">
        <v>0</v>
      </c>
      <c r="BT216" s="16">
        <v>0</v>
      </c>
      <c r="BU216" s="16">
        <v>0</v>
      </c>
      <c r="BV216" s="16">
        <v>0</v>
      </c>
      <c r="BW216" s="16">
        <v>0</v>
      </c>
      <c r="BX216" s="16">
        <v>0</v>
      </c>
      <c r="BY216" s="16">
        <v>0</v>
      </c>
      <c r="BZ216" s="16">
        <v>0</v>
      </c>
      <c r="CA216" s="16">
        <v>0</v>
      </c>
      <c r="CB216" s="16">
        <v>0</v>
      </c>
      <c r="CC216" s="16">
        <v>0</v>
      </c>
      <c r="CD216" s="16">
        <v>0</v>
      </c>
      <c r="CE216" s="16">
        <v>0</v>
      </c>
      <c r="CF216" s="16">
        <v>0</v>
      </c>
      <c r="CG216" s="16">
        <v>0</v>
      </c>
    </row>
    <row r="217" spans="1:85">
      <c r="A217" s="14">
        <v>216</v>
      </c>
      <c r="B217" t="s">
        <v>122</v>
      </c>
      <c r="C217" t="s">
        <v>97</v>
      </c>
      <c r="D217" t="s">
        <v>129</v>
      </c>
      <c r="E217" t="s">
        <v>96</v>
      </c>
      <c r="F217" s="14" t="s">
        <v>204</v>
      </c>
      <c r="G217" s="14">
        <v>0</v>
      </c>
      <c r="H217" s="14">
        <v>0</v>
      </c>
      <c r="I217" s="14">
        <v>0</v>
      </c>
      <c r="J217" s="14">
        <v>0</v>
      </c>
      <c r="K217" s="14">
        <v>0</v>
      </c>
      <c r="L217" s="14">
        <v>0</v>
      </c>
      <c r="M217" s="14">
        <v>0</v>
      </c>
      <c r="N217" s="14">
        <v>0</v>
      </c>
      <c r="O217" s="14">
        <v>0</v>
      </c>
      <c r="P217" s="14">
        <v>0</v>
      </c>
      <c r="Q217" s="14">
        <v>0</v>
      </c>
      <c r="R217" s="14">
        <v>0</v>
      </c>
      <c r="S217" s="14">
        <v>0</v>
      </c>
      <c r="T217" s="14">
        <v>0</v>
      </c>
      <c r="U217" s="14">
        <v>0</v>
      </c>
      <c r="V217" s="16">
        <v>0</v>
      </c>
      <c r="W217" s="14">
        <v>0</v>
      </c>
      <c r="X217" s="14">
        <v>0</v>
      </c>
      <c r="Y217" s="16">
        <v>0</v>
      </c>
      <c r="Z217" s="16">
        <v>0</v>
      </c>
      <c r="AA217" s="16">
        <v>0</v>
      </c>
      <c r="AB217" s="16">
        <v>0</v>
      </c>
      <c r="AC217" s="16">
        <v>0</v>
      </c>
      <c r="AD217" s="16">
        <v>0</v>
      </c>
      <c r="AE217" s="16">
        <v>0</v>
      </c>
      <c r="AF217" s="16">
        <v>0</v>
      </c>
      <c r="AG217" s="16">
        <v>0</v>
      </c>
      <c r="AH217" s="16">
        <v>0</v>
      </c>
      <c r="AI217" s="16">
        <v>0</v>
      </c>
      <c r="AJ217" s="16">
        <v>0</v>
      </c>
      <c r="AK217" s="16">
        <v>0</v>
      </c>
      <c r="AL217" s="16">
        <v>0</v>
      </c>
      <c r="AM217" s="16">
        <v>0</v>
      </c>
      <c r="AN217" s="16">
        <v>0</v>
      </c>
      <c r="AO217" s="14">
        <v>0</v>
      </c>
      <c r="AP217" s="16">
        <v>0</v>
      </c>
      <c r="AQ217" s="16">
        <v>0</v>
      </c>
      <c r="AR217" s="16">
        <v>0</v>
      </c>
      <c r="AS217" s="16">
        <v>0</v>
      </c>
      <c r="AT217" s="16">
        <v>0</v>
      </c>
      <c r="AU217" s="16">
        <v>0</v>
      </c>
      <c r="AV217" s="16">
        <v>0</v>
      </c>
      <c r="AW217" s="16">
        <v>0</v>
      </c>
      <c r="AX217" s="16">
        <v>0</v>
      </c>
      <c r="AY217" s="16">
        <v>0</v>
      </c>
      <c r="AZ217" s="16">
        <v>0</v>
      </c>
      <c r="BA217" s="16">
        <v>0</v>
      </c>
      <c r="BB217" s="16">
        <v>0</v>
      </c>
      <c r="BC217" s="16">
        <v>0</v>
      </c>
      <c r="BD217" s="16">
        <v>0</v>
      </c>
      <c r="BE217" s="16">
        <v>0</v>
      </c>
      <c r="BF217" s="16">
        <v>0</v>
      </c>
      <c r="BG217" s="16">
        <v>0</v>
      </c>
      <c r="BH217" s="16">
        <v>0</v>
      </c>
      <c r="BI217" s="16">
        <v>0</v>
      </c>
      <c r="BJ217" s="16">
        <v>0</v>
      </c>
      <c r="BK217" s="16">
        <v>0</v>
      </c>
      <c r="BL217" s="16">
        <v>0</v>
      </c>
      <c r="BM217" s="16">
        <v>0</v>
      </c>
      <c r="BN217" s="16">
        <v>0</v>
      </c>
      <c r="BO217" s="16">
        <v>0</v>
      </c>
      <c r="BP217" s="16">
        <v>0</v>
      </c>
      <c r="BQ217" s="16">
        <v>0</v>
      </c>
      <c r="BR217" s="16">
        <v>0</v>
      </c>
      <c r="BS217" s="16">
        <v>0</v>
      </c>
      <c r="BT217" s="16">
        <v>0</v>
      </c>
      <c r="BU217" s="16">
        <v>0</v>
      </c>
      <c r="BV217" s="16">
        <v>0</v>
      </c>
      <c r="BW217" s="16">
        <v>0</v>
      </c>
      <c r="BX217" s="16">
        <v>0</v>
      </c>
      <c r="BY217" s="16">
        <v>0</v>
      </c>
      <c r="BZ217" s="16">
        <v>0</v>
      </c>
      <c r="CA217" s="16">
        <v>0</v>
      </c>
      <c r="CB217" s="16">
        <v>0</v>
      </c>
      <c r="CC217" s="16">
        <v>0</v>
      </c>
      <c r="CD217" s="16">
        <v>0</v>
      </c>
      <c r="CE217" s="16">
        <v>0</v>
      </c>
      <c r="CF217" s="16">
        <v>0</v>
      </c>
      <c r="CG217" s="16">
        <v>0</v>
      </c>
    </row>
    <row r="218" spans="1:85">
      <c r="A218" s="14">
        <v>217</v>
      </c>
      <c r="B218" t="s">
        <v>122</v>
      </c>
      <c r="C218" t="s">
        <v>99</v>
      </c>
      <c r="D218" t="s">
        <v>129</v>
      </c>
      <c r="E218" t="s">
        <v>96</v>
      </c>
      <c r="F218" s="14" t="s">
        <v>204</v>
      </c>
      <c r="G218" s="14">
        <v>0</v>
      </c>
      <c r="H218" s="14">
        <v>0</v>
      </c>
      <c r="I218" s="14">
        <v>0</v>
      </c>
      <c r="J218" s="14">
        <v>0</v>
      </c>
      <c r="K218" s="14">
        <v>0</v>
      </c>
      <c r="L218" s="14">
        <v>0</v>
      </c>
      <c r="M218" s="14">
        <v>0</v>
      </c>
      <c r="N218" s="14">
        <v>0</v>
      </c>
      <c r="O218" s="14">
        <v>1</v>
      </c>
      <c r="P218" s="14">
        <v>0</v>
      </c>
      <c r="Q218" s="14">
        <v>0</v>
      </c>
      <c r="R218" s="14">
        <v>0</v>
      </c>
      <c r="S218" s="14">
        <v>0</v>
      </c>
      <c r="T218" s="14">
        <v>1</v>
      </c>
      <c r="U218" s="14">
        <v>0</v>
      </c>
      <c r="V218" s="16">
        <v>0</v>
      </c>
      <c r="W218" s="14">
        <v>0</v>
      </c>
      <c r="X218" s="14">
        <v>0</v>
      </c>
      <c r="Y218" s="16">
        <v>0</v>
      </c>
      <c r="Z218" s="16">
        <v>0</v>
      </c>
      <c r="AA218" s="16">
        <v>0</v>
      </c>
      <c r="AB218" s="16">
        <v>0</v>
      </c>
      <c r="AC218" s="16">
        <v>0</v>
      </c>
      <c r="AD218" s="16">
        <v>0</v>
      </c>
      <c r="AE218" s="16">
        <v>0</v>
      </c>
      <c r="AF218" s="16">
        <v>0</v>
      </c>
      <c r="AG218" s="16">
        <v>0</v>
      </c>
      <c r="AH218" s="16">
        <v>0</v>
      </c>
      <c r="AI218" s="16">
        <v>0</v>
      </c>
      <c r="AJ218" s="16">
        <v>0</v>
      </c>
      <c r="AK218" s="16">
        <v>0</v>
      </c>
      <c r="AL218" s="16">
        <v>0</v>
      </c>
      <c r="AM218" s="16">
        <v>0</v>
      </c>
      <c r="AN218" s="16">
        <v>0</v>
      </c>
      <c r="AO218" s="14">
        <v>0</v>
      </c>
      <c r="AP218" s="16">
        <v>0</v>
      </c>
      <c r="AQ218" s="16">
        <v>0</v>
      </c>
      <c r="AR218" s="16">
        <v>0</v>
      </c>
      <c r="AS218" s="16">
        <v>0</v>
      </c>
      <c r="AT218" s="16">
        <v>0</v>
      </c>
      <c r="AU218" s="16">
        <v>0</v>
      </c>
      <c r="AV218" s="16">
        <v>0</v>
      </c>
      <c r="AW218" s="16">
        <v>0</v>
      </c>
      <c r="AX218" s="16">
        <v>0</v>
      </c>
      <c r="AY218" s="16">
        <v>0</v>
      </c>
      <c r="AZ218" s="16">
        <v>0</v>
      </c>
      <c r="BA218" s="16">
        <v>0</v>
      </c>
      <c r="BB218" s="16">
        <v>0</v>
      </c>
      <c r="BC218" s="16">
        <v>0</v>
      </c>
      <c r="BD218" s="16">
        <v>0</v>
      </c>
      <c r="BE218" s="16">
        <v>0</v>
      </c>
      <c r="BF218" s="16">
        <v>0</v>
      </c>
      <c r="BG218" s="16">
        <v>0</v>
      </c>
      <c r="BH218" s="16">
        <v>0</v>
      </c>
      <c r="BI218" s="16">
        <v>0</v>
      </c>
      <c r="BJ218" s="16">
        <v>0</v>
      </c>
      <c r="BK218" s="16">
        <v>0</v>
      </c>
      <c r="BL218" s="16">
        <v>0</v>
      </c>
      <c r="BM218" s="16">
        <v>0</v>
      </c>
      <c r="BN218" s="16">
        <v>0</v>
      </c>
      <c r="BO218" s="16">
        <v>0</v>
      </c>
      <c r="BP218" s="16">
        <v>0</v>
      </c>
      <c r="BQ218" s="16">
        <v>0</v>
      </c>
      <c r="BR218" s="16">
        <v>0</v>
      </c>
      <c r="BS218" s="16">
        <v>0</v>
      </c>
      <c r="BT218" s="16">
        <v>0</v>
      </c>
      <c r="BU218" s="16">
        <v>0</v>
      </c>
      <c r="BV218" s="16">
        <v>0</v>
      </c>
      <c r="BW218" s="16">
        <v>0</v>
      </c>
      <c r="BX218" s="16">
        <v>0</v>
      </c>
      <c r="BY218" s="16">
        <v>0</v>
      </c>
      <c r="BZ218" s="16">
        <v>0</v>
      </c>
      <c r="CA218" s="16">
        <v>0</v>
      </c>
      <c r="CB218" s="16">
        <v>0</v>
      </c>
      <c r="CC218" s="16">
        <v>0</v>
      </c>
      <c r="CD218" s="16">
        <v>0</v>
      </c>
      <c r="CE218" s="16">
        <v>0</v>
      </c>
      <c r="CF218" s="16">
        <v>0</v>
      </c>
      <c r="CG218" s="16">
        <v>0</v>
      </c>
    </row>
    <row r="219" spans="1:85">
      <c r="A219" s="14">
        <v>218</v>
      </c>
      <c r="B219" t="s">
        <v>122</v>
      </c>
      <c r="C219" t="s">
        <v>99</v>
      </c>
      <c r="D219" t="s">
        <v>21</v>
      </c>
      <c r="E219" t="s">
        <v>96</v>
      </c>
      <c r="F219" s="14" t="s">
        <v>97</v>
      </c>
      <c r="G219" s="14">
        <v>0</v>
      </c>
      <c r="H219" s="14">
        <v>0</v>
      </c>
      <c r="I219" s="14">
        <v>1</v>
      </c>
      <c r="J219" s="14">
        <v>0</v>
      </c>
      <c r="K219" s="14">
        <v>0</v>
      </c>
      <c r="L219" s="14">
        <v>0</v>
      </c>
      <c r="M219" s="14">
        <v>0</v>
      </c>
      <c r="N219" s="14">
        <v>0</v>
      </c>
      <c r="O219" s="14">
        <v>0</v>
      </c>
      <c r="P219" s="14">
        <v>0</v>
      </c>
      <c r="Q219" s="14">
        <v>0</v>
      </c>
      <c r="R219" s="14">
        <v>0</v>
      </c>
      <c r="S219" s="14">
        <v>0</v>
      </c>
      <c r="T219" s="14">
        <v>0</v>
      </c>
      <c r="U219" s="14">
        <v>0</v>
      </c>
      <c r="V219" s="16">
        <v>0</v>
      </c>
      <c r="W219" s="14">
        <v>0</v>
      </c>
      <c r="X219" s="14">
        <v>1</v>
      </c>
      <c r="Y219" s="16">
        <v>1</v>
      </c>
      <c r="Z219" s="16">
        <v>0</v>
      </c>
      <c r="AA219" s="16">
        <v>0</v>
      </c>
      <c r="AB219" s="16">
        <v>0</v>
      </c>
      <c r="AC219" s="16">
        <v>0</v>
      </c>
      <c r="AD219" s="16">
        <v>0</v>
      </c>
      <c r="AE219" s="16">
        <v>0</v>
      </c>
      <c r="AF219" s="16">
        <v>0</v>
      </c>
      <c r="AG219" s="16">
        <v>0</v>
      </c>
      <c r="AH219" s="16">
        <v>0</v>
      </c>
      <c r="AI219" s="16">
        <v>0</v>
      </c>
      <c r="AJ219" s="16">
        <v>0</v>
      </c>
      <c r="AK219" s="16">
        <v>0</v>
      </c>
      <c r="AL219" s="16">
        <v>0</v>
      </c>
      <c r="AM219" s="16">
        <v>0</v>
      </c>
      <c r="AN219" s="16">
        <v>0</v>
      </c>
      <c r="AO219" s="14">
        <v>0</v>
      </c>
      <c r="AP219" s="16">
        <v>0</v>
      </c>
      <c r="AQ219" s="16">
        <v>0</v>
      </c>
      <c r="AR219" s="16">
        <v>0</v>
      </c>
      <c r="AS219" s="16">
        <v>0</v>
      </c>
      <c r="AT219" s="16">
        <v>0</v>
      </c>
      <c r="AU219" s="16">
        <v>0</v>
      </c>
      <c r="AV219" s="16">
        <v>0</v>
      </c>
      <c r="AW219" s="16">
        <v>0</v>
      </c>
      <c r="AX219" s="16">
        <v>0</v>
      </c>
      <c r="AY219" s="16">
        <v>0</v>
      </c>
      <c r="AZ219" s="16">
        <v>0</v>
      </c>
      <c r="BA219" s="16">
        <v>0</v>
      </c>
      <c r="BB219" s="16">
        <v>0</v>
      </c>
      <c r="BC219" s="16">
        <v>0</v>
      </c>
      <c r="BD219" s="16">
        <v>0</v>
      </c>
      <c r="BE219" s="16">
        <v>0</v>
      </c>
      <c r="BF219" s="16">
        <v>0</v>
      </c>
      <c r="BG219" s="16">
        <v>0</v>
      </c>
      <c r="BH219" s="16">
        <v>0</v>
      </c>
      <c r="BI219" s="16">
        <v>0</v>
      </c>
      <c r="BJ219" s="16">
        <v>0</v>
      </c>
      <c r="BK219" s="16">
        <v>0</v>
      </c>
      <c r="BL219" s="16">
        <v>0</v>
      </c>
      <c r="BM219" s="16">
        <v>0</v>
      </c>
      <c r="BN219" s="16">
        <v>0</v>
      </c>
      <c r="BO219" s="16">
        <v>0</v>
      </c>
      <c r="BP219" s="16">
        <v>0</v>
      </c>
      <c r="BQ219" s="16">
        <v>0</v>
      </c>
      <c r="BR219" s="16">
        <v>0</v>
      </c>
      <c r="BS219" s="16">
        <v>0</v>
      </c>
      <c r="BT219" s="16">
        <v>0</v>
      </c>
      <c r="BU219" s="16">
        <v>0</v>
      </c>
      <c r="BV219" s="16">
        <v>0</v>
      </c>
      <c r="BW219" s="16">
        <v>0</v>
      </c>
      <c r="BX219" s="16">
        <v>0</v>
      </c>
      <c r="BY219" s="16">
        <v>0</v>
      </c>
      <c r="BZ219" s="16">
        <v>0</v>
      </c>
      <c r="CA219" s="16">
        <v>0</v>
      </c>
      <c r="CB219" s="16">
        <v>0</v>
      </c>
      <c r="CC219" s="16">
        <v>0</v>
      </c>
      <c r="CD219" s="16">
        <v>0</v>
      </c>
      <c r="CE219" s="16">
        <v>0</v>
      </c>
      <c r="CF219" s="16">
        <v>0</v>
      </c>
      <c r="CG219" s="16">
        <v>0</v>
      </c>
    </row>
    <row r="220" spans="1:85">
      <c r="A220" s="14">
        <v>219</v>
      </c>
      <c r="B220" t="s">
        <v>122</v>
      </c>
      <c r="C220" t="s">
        <v>97</v>
      </c>
      <c r="D220" t="s">
        <v>21</v>
      </c>
      <c r="E220" t="s">
        <v>96</v>
      </c>
      <c r="F220" s="14" t="s">
        <v>204</v>
      </c>
      <c r="G220" s="14">
        <v>0</v>
      </c>
      <c r="H220" s="14">
        <v>0</v>
      </c>
      <c r="I220" s="14">
        <v>0</v>
      </c>
      <c r="J220" s="14">
        <v>0</v>
      </c>
      <c r="K220" s="14">
        <v>0</v>
      </c>
      <c r="L220" s="14">
        <v>0</v>
      </c>
      <c r="M220" s="14">
        <v>0</v>
      </c>
      <c r="N220" s="14">
        <v>0</v>
      </c>
      <c r="O220" s="14">
        <v>0</v>
      </c>
      <c r="P220" s="14">
        <v>0</v>
      </c>
      <c r="Q220" s="14">
        <v>0</v>
      </c>
      <c r="R220" s="14">
        <v>0</v>
      </c>
      <c r="S220" s="14">
        <v>0</v>
      </c>
      <c r="T220" s="14">
        <v>0</v>
      </c>
      <c r="U220" s="14">
        <v>0</v>
      </c>
      <c r="V220" s="16">
        <v>0</v>
      </c>
      <c r="W220" s="14">
        <v>0</v>
      </c>
      <c r="X220" s="14">
        <v>0</v>
      </c>
      <c r="Y220" s="16">
        <v>0</v>
      </c>
      <c r="Z220" s="16">
        <v>0</v>
      </c>
      <c r="AA220" s="16">
        <v>0</v>
      </c>
      <c r="AB220" s="16">
        <v>0</v>
      </c>
      <c r="AC220" s="16">
        <v>0</v>
      </c>
      <c r="AD220" s="16">
        <v>0</v>
      </c>
      <c r="AE220" s="16">
        <v>0</v>
      </c>
      <c r="AF220" s="16">
        <v>0</v>
      </c>
      <c r="AG220" s="16">
        <v>0</v>
      </c>
      <c r="AH220" s="16">
        <v>0</v>
      </c>
      <c r="AI220" s="16">
        <v>0</v>
      </c>
      <c r="AJ220" s="16">
        <v>0</v>
      </c>
      <c r="AK220" s="16">
        <v>0</v>
      </c>
      <c r="AL220" s="16">
        <v>0</v>
      </c>
      <c r="AM220" s="16">
        <v>0</v>
      </c>
      <c r="AN220" s="16">
        <v>0</v>
      </c>
      <c r="AO220" s="14">
        <v>0</v>
      </c>
      <c r="AP220" s="16">
        <v>0</v>
      </c>
      <c r="AQ220" s="16">
        <v>0</v>
      </c>
      <c r="AR220" s="16">
        <v>0</v>
      </c>
      <c r="AS220" s="16">
        <v>0</v>
      </c>
      <c r="AT220" s="16">
        <v>0</v>
      </c>
      <c r="AU220" s="16">
        <v>0</v>
      </c>
      <c r="AV220" s="16">
        <v>0</v>
      </c>
      <c r="AW220" s="16">
        <v>0</v>
      </c>
      <c r="AX220" s="16">
        <v>0</v>
      </c>
      <c r="AY220" s="16">
        <v>0</v>
      </c>
      <c r="AZ220" s="16">
        <v>0</v>
      </c>
      <c r="BA220" s="16">
        <v>0</v>
      </c>
      <c r="BB220" s="16">
        <v>0</v>
      </c>
      <c r="BC220" s="16">
        <v>0</v>
      </c>
      <c r="BD220" s="16">
        <v>0</v>
      </c>
      <c r="BE220" s="16">
        <v>0</v>
      </c>
      <c r="BF220" s="16">
        <v>0</v>
      </c>
      <c r="BG220" s="16">
        <v>0</v>
      </c>
      <c r="BH220" s="16">
        <v>0</v>
      </c>
      <c r="BI220" s="16">
        <v>0</v>
      </c>
      <c r="BJ220" s="16">
        <v>0</v>
      </c>
      <c r="BK220" s="16">
        <v>0</v>
      </c>
      <c r="BL220" s="16">
        <v>0</v>
      </c>
      <c r="BM220" s="16">
        <v>0</v>
      </c>
      <c r="BN220" s="16">
        <v>1</v>
      </c>
      <c r="BO220" s="16">
        <v>0</v>
      </c>
      <c r="BP220" s="16">
        <v>0</v>
      </c>
      <c r="BQ220" s="16">
        <v>0</v>
      </c>
      <c r="BR220" s="16">
        <v>0</v>
      </c>
      <c r="BS220" s="16">
        <v>0</v>
      </c>
      <c r="BT220" s="16">
        <v>0</v>
      </c>
      <c r="BU220" s="16">
        <v>0</v>
      </c>
      <c r="BV220" s="16">
        <v>0</v>
      </c>
      <c r="BW220" s="16">
        <v>0</v>
      </c>
      <c r="BX220" s="16">
        <v>0</v>
      </c>
      <c r="BY220" s="16">
        <v>0</v>
      </c>
      <c r="BZ220" s="16">
        <v>0</v>
      </c>
      <c r="CA220" s="16">
        <v>0</v>
      </c>
      <c r="CB220" s="16">
        <v>0</v>
      </c>
      <c r="CC220" s="16">
        <v>0</v>
      </c>
      <c r="CD220" s="16">
        <v>0</v>
      </c>
      <c r="CE220" s="16">
        <v>0</v>
      </c>
      <c r="CF220" s="16">
        <v>0</v>
      </c>
      <c r="CG220" s="16">
        <v>0</v>
      </c>
    </row>
    <row r="221" spans="1:85">
      <c r="A221" s="14">
        <v>220</v>
      </c>
      <c r="B221" t="s">
        <v>122</v>
      </c>
      <c r="C221" t="s">
        <v>93</v>
      </c>
      <c r="D221" t="s">
        <v>119</v>
      </c>
      <c r="E221" t="s">
        <v>96</v>
      </c>
      <c r="F221" s="14" t="s">
        <v>204</v>
      </c>
      <c r="G221" s="14">
        <v>1</v>
      </c>
      <c r="H221" s="14">
        <v>0</v>
      </c>
      <c r="I221" s="14">
        <v>1</v>
      </c>
      <c r="J221" s="14">
        <v>0</v>
      </c>
      <c r="K221" s="14">
        <v>0</v>
      </c>
      <c r="L221" s="14">
        <v>0</v>
      </c>
      <c r="M221" s="14">
        <v>0</v>
      </c>
      <c r="N221" s="14">
        <v>0</v>
      </c>
      <c r="O221" s="14">
        <v>0</v>
      </c>
      <c r="P221" s="14">
        <v>0</v>
      </c>
      <c r="Q221" s="14">
        <v>0</v>
      </c>
      <c r="R221" s="14">
        <v>0</v>
      </c>
      <c r="S221" s="14">
        <v>0</v>
      </c>
      <c r="T221" s="14">
        <v>1</v>
      </c>
      <c r="U221" s="14">
        <v>0</v>
      </c>
      <c r="V221" s="16">
        <v>0</v>
      </c>
      <c r="W221" s="14">
        <v>0</v>
      </c>
      <c r="X221" s="14">
        <v>0</v>
      </c>
      <c r="Y221" s="16">
        <v>0</v>
      </c>
      <c r="Z221" s="16">
        <v>0</v>
      </c>
      <c r="AA221" s="16">
        <v>0</v>
      </c>
      <c r="AB221" s="16">
        <v>0</v>
      </c>
      <c r="AC221" s="16">
        <v>0</v>
      </c>
      <c r="AD221" s="16">
        <v>0</v>
      </c>
      <c r="AE221" s="16">
        <v>0</v>
      </c>
      <c r="AF221" s="16">
        <v>0</v>
      </c>
      <c r="AG221" s="16">
        <v>0</v>
      </c>
      <c r="AH221" s="16">
        <v>0</v>
      </c>
      <c r="AI221" s="16">
        <v>0</v>
      </c>
      <c r="AJ221" s="16">
        <v>0</v>
      </c>
      <c r="AK221" s="16">
        <v>0</v>
      </c>
      <c r="AL221" s="16">
        <v>0</v>
      </c>
      <c r="AM221" s="16">
        <v>0</v>
      </c>
      <c r="AN221" s="16">
        <v>0</v>
      </c>
      <c r="AO221" s="14">
        <v>0</v>
      </c>
      <c r="AP221" s="16">
        <v>0</v>
      </c>
      <c r="AQ221" s="16">
        <v>0</v>
      </c>
      <c r="AR221" s="16">
        <v>0</v>
      </c>
      <c r="AS221" s="16">
        <v>0</v>
      </c>
      <c r="AT221" s="16">
        <v>0</v>
      </c>
      <c r="AU221" s="16">
        <v>0</v>
      </c>
      <c r="AV221" s="16">
        <v>0</v>
      </c>
      <c r="AW221" s="16">
        <v>0</v>
      </c>
      <c r="AX221" s="16">
        <v>0</v>
      </c>
      <c r="AY221" s="16">
        <v>0</v>
      </c>
      <c r="AZ221" s="16">
        <v>0</v>
      </c>
      <c r="BA221" s="16">
        <v>0</v>
      </c>
      <c r="BB221" s="16">
        <v>0</v>
      </c>
      <c r="BC221" s="16">
        <v>0</v>
      </c>
      <c r="BD221" s="16">
        <v>0</v>
      </c>
      <c r="BE221" s="16">
        <v>0</v>
      </c>
      <c r="BF221" s="16">
        <v>0</v>
      </c>
      <c r="BG221" s="16">
        <v>0</v>
      </c>
      <c r="BH221" s="16">
        <v>0</v>
      </c>
      <c r="BI221" s="16">
        <v>0</v>
      </c>
      <c r="BJ221" s="16">
        <v>0</v>
      </c>
      <c r="BK221" s="16">
        <v>0</v>
      </c>
      <c r="BL221" s="16">
        <v>0</v>
      </c>
      <c r="BM221" s="16">
        <v>0</v>
      </c>
      <c r="BN221" s="16">
        <v>0</v>
      </c>
      <c r="BO221" s="16">
        <v>0</v>
      </c>
      <c r="BP221" s="16">
        <v>0</v>
      </c>
      <c r="BQ221" s="16">
        <v>0</v>
      </c>
      <c r="BR221" s="16">
        <v>0</v>
      </c>
      <c r="BS221" s="16">
        <v>0</v>
      </c>
      <c r="BT221" s="16">
        <v>0</v>
      </c>
      <c r="BU221" s="16">
        <v>0</v>
      </c>
      <c r="BV221" s="16">
        <v>0</v>
      </c>
      <c r="BW221" s="16">
        <v>0</v>
      </c>
      <c r="BX221" s="16">
        <v>0</v>
      </c>
      <c r="BY221" s="16">
        <v>0</v>
      </c>
      <c r="BZ221" s="16">
        <v>0</v>
      </c>
      <c r="CA221" s="16">
        <v>0</v>
      </c>
      <c r="CB221" s="16">
        <v>0</v>
      </c>
      <c r="CC221" s="16">
        <v>0</v>
      </c>
      <c r="CD221" s="16">
        <v>0</v>
      </c>
      <c r="CE221" s="16">
        <v>0</v>
      </c>
      <c r="CF221" s="16">
        <v>0</v>
      </c>
      <c r="CG221" s="16">
        <v>0</v>
      </c>
    </row>
    <row r="222" spans="1:85" ht="18" customHeight="1">
      <c r="A222" s="14">
        <v>221</v>
      </c>
      <c r="B222" t="s">
        <v>122</v>
      </c>
      <c r="C222" t="s">
        <v>93</v>
      </c>
      <c r="D222" t="s">
        <v>148</v>
      </c>
      <c r="E222" t="s">
        <v>32</v>
      </c>
      <c r="F222" s="14" t="s">
        <v>202</v>
      </c>
      <c r="G222" s="14">
        <v>0</v>
      </c>
      <c r="H222" s="14">
        <v>0</v>
      </c>
      <c r="I222" s="14">
        <v>1</v>
      </c>
      <c r="J222" s="14">
        <v>0</v>
      </c>
      <c r="K222" s="14">
        <v>0</v>
      </c>
      <c r="L222" s="14">
        <v>0</v>
      </c>
      <c r="M222" s="14">
        <v>0</v>
      </c>
      <c r="N222" s="14">
        <v>0</v>
      </c>
      <c r="O222" s="14">
        <v>1</v>
      </c>
      <c r="P222" s="14">
        <v>0</v>
      </c>
      <c r="Q222" s="14">
        <v>0</v>
      </c>
      <c r="R222" s="14">
        <v>0</v>
      </c>
      <c r="S222" s="14">
        <v>0</v>
      </c>
      <c r="T222" s="14">
        <v>0</v>
      </c>
      <c r="U222" s="14">
        <v>0</v>
      </c>
      <c r="V222" s="16">
        <v>0</v>
      </c>
      <c r="W222" s="14">
        <v>0</v>
      </c>
      <c r="X222" s="14">
        <v>1</v>
      </c>
      <c r="Y222" s="16">
        <v>0</v>
      </c>
      <c r="Z222" s="16">
        <v>0</v>
      </c>
      <c r="AA222" s="16">
        <v>0</v>
      </c>
      <c r="AB222" s="16">
        <v>0</v>
      </c>
      <c r="AC222" s="16">
        <v>0</v>
      </c>
      <c r="AD222" s="16">
        <v>0</v>
      </c>
      <c r="AE222" s="16">
        <v>0</v>
      </c>
      <c r="AF222" s="16">
        <v>0</v>
      </c>
      <c r="AG222" s="16">
        <v>0</v>
      </c>
      <c r="AH222" s="16">
        <v>0</v>
      </c>
      <c r="AI222" s="16">
        <v>0</v>
      </c>
      <c r="AJ222" s="16">
        <v>0</v>
      </c>
      <c r="AK222" s="16">
        <v>0</v>
      </c>
      <c r="AL222" s="16">
        <v>0</v>
      </c>
      <c r="AM222" s="16">
        <v>0</v>
      </c>
      <c r="AN222" s="16">
        <v>0</v>
      </c>
      <c r="AO222" s="14">
        <v>0</v>
      </c>
      <c r="AP222" s="16">
        <v>0</v>
      </c>
      <c r="AQ222" s="16">
        <v>0</v>
      </c>
      <c r="AR222" s="16">
        <v>0</v>
      </c>
      <c r="AS222" s="16">
        <v>0</v>
      </c>
      <c r="AT222" s="16">
        <v>0</v>
      </c>
      <c r="AU222" s="16">
        <v>0</v>
      </c>
      <c r="AV222" s="16">
        <v>0</v>
      </c>
      <c r="AW222" s="16">
        <v>0</v>
      </c>
      <c r="AX222" s="16">
        <v>0</v>
      </c>
      <c r="AY222" s="16">
        <v>0</v>
      </c>
      <c r="AZ222" s="16">
        <v>0</v>
      </c>
      <c r="BA222" s="16">
        <v>0</v>
      </c>
      <c r="BB222" s="16">
        <v>1</v>
      </c>
      <c r="BC222" s="16">
        <v>0</v>
      </c>
      <c r="BD222" s="16">
        <v>0</v>
      </c>
      <c r="BE222" s="16">
        <v>0</v>
      </c>
      <c r="BF222" s="16">
        <v>0</v>
      </c>
      <c r="BG222" s="16">
        <v>0</v>
      </c>
      <c r="BH222" s="16">
        <v>0</v>
      </c>
      <c r="BI222" s="16">
        <v>0</v>
      </c>
      <c r="BJ222" s="16">
        <v>0</v>
      </c>
      <c r="BK222" s="16">
        <v>0</v>
      </c>
      <c r="BL222" s="16">
        <v>0</v>
      </c>
      <c r="BM222" s="16">
        <v>0</v>
      </c>
      <c r="BN222" s="16">
        <v>0</v>
      </c>
      <c r="BO222" s="16">
        <v>0</v>
      </c>
      <c r="BP222" s="16">
        <v>0</v>
      </c>
      <c r="BQ222" s="16">
        <v>0</v>
      </c>
      <c r="BR222" s="16">
        <v>0</v>
      </c>
      <c r="BS222" s="16">
        <v>0</v>
      </c>
      <c r="BT222" s="16">
        <v>0</v>
      </c>
      <c r="BU222" s="16">
        <v>0</v>
      </c>
      <c r="BV222" s="16">
        <v>0</v>
      </c>
      <c r="BW222" s="16">
        <v>0</v>
      </c>
      <c r="BX222" s="16">
        <v>0</v>
      </c>
      <c r="BY222" s="16">
        <v>0</v>
      </c>
      <c r="BZ222" s="16">
        <v>0</v>
      </c>
      <c r="CA222" s="16">
        <v>0</v>
      </c>
      <c r="CB222" s="16">
        <v>0</v>
      </c>
      <c r="CC222" s="16">
        <v>0</v>
      </c>
      <c r="CD222" s="16">
        <v>0</v>
      </c>
      <c r="CE222" s="16">
        <v>0</v>
      </c>
      <c r="CF222" s="16">
        <v>0</v>
      </c>
      <c r="CG222" s="16">
        <v>0</v>
      </c>
    </row>
    <row r="223" spans="1:85" ht="14.25" customHeight="1">
      <c r="A223" s="14">
        <v>222</v>
      </c>
      <c r="B223" t="s">
        <v>122</v>
      </c>
      <c r="C223" t="s">
        <v>93</v>
      </c>
      <c r="D223" t="s">
        <v>203</v>
      </c>
      <c r="E223" t="s">
        <v>96</v>
      </c>
      <c r="F223" s="14" t="s">
        <v>204</v>
      </c>
      <c r="G223" s="14">
        <v>0</v>
      </c>
      <c r="H223" s="14">
        <v>0</v>
      </c>
      <c r="I223" s="14">
        <v>0</v>
      </c>
      <c r="J223" s="14">
        <v>0</v>
      </c>
      <c r="K223" s="14">
        <v>0</v>
      </c>
      <c r="L223" s="14">
        <v>0</v>
      </c>
      <c r="M223" s="14">
        <v>0</v>
      </c>
      <c r="N223" s="14">
        <v>0</v>
      </c>
      <c r="O223" s="14">
        <v>0</v>
      </c>
      <c r="P223" s="14">
        <v>0</v>
      </c>
      <c r="Q223" s="14">
        <v>0</v>
      </c>
      <c r="R223" s="14">
        <v>0</v>
      </c>
      <c r="S223" s="14">
        <v>0</v>
      </c>
      <c r="T223" s="14">
        <v>0</v>
      </c>
      <c r="U223" s="14">
        <v>0</v>
      </c>
      <c r="V223" s="16">
        <v>0</v>
      </c>
      <c r="W223" s="14">
        <v>0</v>
      </c>
      <c r="X223" s="14">
        <v>0</v>
      </c>
      <c r="Y223" s="16">
        <v>0</v>
      </c>
      <c r="Z223" s="16">
        <v>0</v>
      </c>
      <c r="AA223" s="16">
        <v>0</v>
      </c>
      <c r="AB223" s="16">
        <v>0</v>
      </c>
      <c r="AC223" s="16">
        <v>0</v>
      </c>
      <c r="AD223" s="16">
        <v>0</v>
      </c>
      <c r="AE223" s="16">
        <v>0</v>
      </c>
      <c r="AF223" s="16">
        <v>0</v>
      </c>
      <c r="AG223" s="16">
        <v>0</v>
      </c>
      <c r="AH223" s="16">
        <v>0</v>
      </c>
      <c r="AI223" s="16">
        <v>0</v>
      </c>
      <c r="AJ223" s="16">
        <v>0</v>
      </c>
      <c r="AK223" s="16">
        <v>0</v>
      </c>
      <c r="AL223" s="16">
        <v>0</v>
      </c>
      <c r="AM223" s="16">
        <v>0</v>
      </c>
      <c r="AN223" s="16">
        <v>0</v>
      </c>
      <c r="AO223" s="14">
        <v>0</v>
      </c>
      <c r="AP223" s="16">
        <v>0</v>
      </c>
      <c r="AQ223" s="16">
        <v>0</v>
      </c>
      <c r="AR223" s="16">
        <v>0</v>
      </c>
      <c r="AS223" s="16">
        <v>0</v>
      </c>
      <c r="AT223" s="16">
        <v>0</v>
      </c>
      <c r="AU223" s="16">
        <v>0</v>
      </c>
      <c r="AV223" s="16">
        <v>0</v>
      </c>
      <c r="AW223" s="16">
        <v>0</v>
      </c>
      <c r="AX223" s="16">
        <v>0</v>
      </c>
      <c r="AY223" s="16">
        <v>0</v>
      </c>
      <c r="AZ223" s="16">
        <v>0</v>
      </c>
      <c r="BA223" s="16">
        <v>0</v>
      </c>
      <c r="BB223" s="16">
        <v>0</v>
      </c>
      <c r="BC223" s="16">
        <v>0</v>
      </c>
      <c r="BD223" s="16">
        <v>0</v>
      </c>
      <c r="BE223" s="16">
        <v>0</v>
      </c>
      <c r="BF223" s="16">
        <v>0</v>
      </c>
      <c r="BG223" s="16">
        <v>0</v>
      </c>
      <c r="BH223" s="16">
        <v>0</v>
      </c>
      <c r="BI223" s="16">
        <v>0</v>
      </c>
      <c r="BJ223" s="16">
        <v>0</v>
      </c>
      <c r="BK223" s="16">
        <v>0</v>
      </c>
      <c r="BL223" s="16">
        <v>0</v>
      </c>
      <c r="BM223" s="16">
        <v>0</v>
      </c>
      <c r="BN223" s="16">
        <v>0</v>
      </c>
      <c r="BO223" s="16">
        <v>0</v>
      </c>
      <c r="BP223" s="16">
        <v>0</v>
      </c>
      <c r="BQ223" s="16">
        <v>0</v>
      </c>
      <c r="BR223" s="16">
        <v>0</v>
      </c>
      <c r="BS223" s="16">
        <v>0</v>
      </c>
      <c r="BT223" s="16">
        <v>0</v>
      </c>
      <c r="BU223" s="16">
        <v>0</v>
      </c>
      <c r="BV223" s="16">
        <v>0</v>
      </c>
      <c r="BW223" s="16">
        <v>0</v>
      </c>
      <c r="BX223" s="16">
        <v>0</v>
      </c>
      <c r="BY223" s="16">
        <v>0</v>
      </c>
      <c r="BZ223" s="16">
        <v>0</v>
      </c>
      <c r="CA223" s="16">
        <v>0</v>
      </c>
      <c r="CB223" s="16">
        <v>0</v>
      </c>
      <c r="CC223" s="16">
        <v>0</v>
      </c>
      <c r="CD223" s="16">
        <v>0</v>
      </c>
      <c r="CE223" s="16">
        <v>0</v>
      </c>
      <c r="CF223" s="16">
        <v>0</v>
      </c>
      <c r="CG223" s="16">
        <v>0</v>
      </c>
    </row>
    <row r="224" spans="1:85">
      <c r="A224" s="14">
        <v>223</v>
      </c>
      <c r="B224" t="s">
        <v>122</v>
      </c>
      <c r="C224" t="s">
        <v>97</v>
      </c>
      <c r="D224" t="s">
        <v>21</v>
      </c>
      <c r="E224" t="s">
        <v>32</v>
      </c>
      <c r="F224" s="14" t="s">
        <v>204</v>
      </c>
      <c r="G224" s="14">
        <v>0</v>
      </c>
      <c r="H224" s="14">
        <v>0</v>
      </c>
      <c r="I224" s="14">
        <v>1</v>
      </c>
      <c r="J224" s="14">
        <v>0</v>
      </c>
      <c r="K224" s="14">
        <v>0</v>
      </c>
      <c r="L224" s="14">
        <v>0</v>
      </c>
      <c r="M224" s="14">
        <v>0</v>
      </c>
      <c r="N224" s="14">
        <v>0</v>
      </c>
      <c r="O224" s="14">
        <v>0</v>
      </c>
      <c r="P224" s="14">
        <v>0</v>
      </c>
      <c r="Q224" s="14">
        <v>0</v>
      </c>
      <c r="R224" s="14">
        <v>0</v>
      </c>
      <c r="S224" s="14">
        <v>0</v>
      </c>
      <c r="T224" s="14">
        <v>0</v>
      </c>
      <c r="U224" s="14">
        <v>0</v>
      </c>
      <c r="V224" s="16">
        <v>0</v>
      </c>
      <c r="W224" s="14">
        <v>0</v>
      </c>
      <c r="X224" s="14">
        <v>0</v>
      </c>
      <c r="Y224" s="16">
        <v>0</v>
      </c>
      <c r="Z224" s="16">
        <v>0</v>
      </c>
      <c r="AA224" s="16">
        <v>1</v>
      </c>
      <c r="AB224" s="16">
        <v>0</v>
      </c>
      <c r="AC224" s="16">
        <v>0</v>
      </c>
      <c r="AD224" s="16">
        <v>0</v>
      </c>
      <c r="AE224" s="16">
        <v>0</v>
      </c>
      <c r="AF224" s="16">
        <v>0</v>
      </c>
      <c r="AG224" s="16">
        <v>0</v>
      </c>
      <c r="AH224" s="16">
        <v>0</v>
      </c>
      <c r="AI224" s="16">
        <v>0</v>
      </c>
      <c r="AJ224" s="16">
        <v>0</v>
      </c>
      <c r="AK224" s="16">
        <v>0</v>
      </c>
      <c r="AL224" s="16">
        <v>0</v>
      </c>
      <c r="AM224" s="16">
        <v>0</v>
      </c>
      <c r="AN224" s="16">
        <v>0</v>
      </c>
      <c r="AO224" s="14">
        <v>0</v>
      </c>
      <c r="AP224" s="16">
        <v>0</v>
      </c>
      <c r="AQ224" s="16">
        <v>0</v>
      </c>
      <c r="AR224" s="16">
        <v>0</v>
      </c>
      <c r="AS224" s="16">
        <v>0</v>
      </c>
      <c r="AT224" s="16">
        <v>0</v>
      </c>
      <c r="AU224" s="16">
        <v>0</v>
      </c>
      <c r="AV224" s="16">
        <v>0</v>
      </c>
      <c r="AW224" s="16">
        <v>0</v>
      </c>
      <c r="AX224" s="16">
        <v>0</v>
      </c>
      <c r="AY224" s="16">
        <v>0</v>
      </c>
      <c r="AZ224" s="16">
        <v>0</v>
      </c>
      <c r="BA224" s="16">
        <v>0</v>
      </c>
      <c r="BB224" s="16">
        <v>0</v>
      </c>
      <c r="BC224" s="16">
        <v>0</v>
      </c>
      <c r="BD224" s="16">
        <v>0</v>
      </c>
      <c r="BE224" s="16">
        <v>0</v>
      </c>
      <c r="BF224" s="16">
        <v>1</v>
      </c>
      <c r="BG224" s="16">
        <v>0</v>
      </c>
      <c r="BH224" s="16">
        <v>0</v>
      </c>
      <c r="BI224" s="16">
        <v>0</v>
      </c>
      <c r="BJ224" s="16">
        <v>0</v>
      </c>
      <c r="BK224" s="16">
        <v>0</v>
      </c>
      <c r="BL224" s="16">
        <v>0</v>
      </c>
      <c r="BM224" s="16">
        <v>0</v>
      </c>
      <c r="BN224" s="16">
        <v>0</v>
      </c>
      <c r="BO224" s="16">
        <v>0</v>
      </c>
      <c r="BP224" s="16">
        <v>0</v>
      </c>
      <c r="BQ224" s="16">
        <v>0</v>
      </c>
      <c r="BR224" s="16">
        <v>0</v>
      </c>
      <c r="BS224" s="16">
        <v>0</v>
      </c>
      <c r="BT224" s="16">
        <v>0</v>
      </c>
      <c r="BU224" s="16">
        <v>0</v>
      </c>
      <c r="BV224" s="16">
        <v>0</v>
      </c>
      <c r="BW224" s="16">
        <v>0</v>
      </c>
      <c r="BX224" s="16">
        <v>0</v>
      </c>
      <c r="BY224" s="16">
        <v>0</v>
      </c>
      <c r="BZ224" s="16">
        <v>0</v>
      </c>
      <c r="CA224" s="16">
        <v>0</v>
      </c>
      <c r="CB224" s="16">
        <v>0</v>
      </c>
      <c r="CC224" s="16">
        <v>0</v>
      </c>
      <c r="CD224" s="16">
        <v>0</v>
      </c>
      <c r="CE224" s="16">
        <v>0</v>
      </c>
      <c r="CF224" s="16">
        <v>0</v>
      </c>
      <c r="CG224" s="16">
        <v>0</v>
      </c>
    </row>
    <row r="225" spans="1:85">
      <c r="A225" s="14">
        <v>224</v>
      </c>
      <c r="B225" t="s">
        <v>122</v>
      </c>
      <c r="C225" t="s">
        <v>97</v>
      </c>
      <c r="D225" t="s">
        <v>21</v>
      </c>
      <c r="E225" t="s">
        <v>32</v>
      </c>
      <c r="F225" s="14" t="s">
        <v>204</v>
      </c>
      <c r="G225" s="14">
        <v>0</v>
      </c>
      <c r="H225" s="14">
        <v>0</v>
      </c>
      <c r="I225" s="14">
        <v>0</v>
      </c>
      <c r="J225" s="14">
        <v>0</v>
      </c>
      <c r="K225" s="14">
        <v>0</v>
      </c>
      <c r="L225" s="14">
        <v>0</v>
      </c>
      <c r="M225" s="14">
        <v>0</v>
      </c>
      <c r="N225" s="14">
        <v>0</v>
      </c>
      <c r="O225" s="14">
        <v>1</v>
      </c>
      <c r="P225" s="14">
        <v>0</v>
      </c>
      <c r="Q225" s="14">
        <v>0</v>
      </c>
      <c r="R225" s="14">
        <v>0</v>
      </c>
      <c r="S225" s="14">
        <v>0</v>
      </c>
      <c r="T225" s="14">
        <v>1</v>
      </c>
      <c r="U225" s="14">
        <v>0</v>
      </c>
      <c r="V225" s="16">
        <v>0</v>
      </c>
      <c r="W225" s="14">
        <v>0</v>
      </c>
      <c r="X225" s="14">
        <v>0</v>
      </c>
      <c r="Y225" s="16">
        <v>0</v>
      </c>
      <c r="Z225" s="16">
        <v>0</v>
      </c>
      <c r="AA225" s="16">
        <v>0</v>
      </c>
      <c r="AB225" s="16">
        <v>0</v>
      </c>
      <c r="AC225" s="16">
        <v>0</v>
      </c>
      <c r="AD225" s="16">
        <v>0</v>
      </c>
      <c r="AE225" s="16">
        <v>0</v>
      </c>
      <c r="AF225" s="16">
        <v>0</v>
      </c>
      <c r="AG225" s="16">
        <v>0</v>
      </c>
      <c r="AH225" s="16">
        <v>0</v>
      </c>
      <c r="AI225" s="16">
        <v>0</v>
      </c>
      <c r="AJ225" s="16">
        <v>0</v>
      </c>
      <c r="AK225" s="16">
        <v>0</v>
      </c>
      <c r="AL225" s="16">
        <v>0</v>
      </c>
      <c r="AM225" s="16">
        <v>0</v>
      </c>
      <c r="AN225" s="16">
        <v>0</v>
      </c>
      <c r="AO225" s="14">
        <v>0</v>
      </c>
      <c r="AP225" s="16">
        <v>0</v>
      </c>
      <c r="AQ225" s="16">
        <v>0</v>
      </c>
      <c r="AR225" s="16">
        <v>0</v>
      </c>
      <c r="AS225" s="16">
        <v>0</v>
      </c>
      <c r="AT225" s="16">
        <v>0</v>
      </c>
      <c r="AU225" s="16">
        <v>0</v>
      </c>
      <c r="AV225" s="16">
        <v>0</v>
      </c>
      <c r="AW225" s="16">
        <v>0</v>
      </c>
      <c r="AX225" s="16">
        <v>0</v>
      </c>
      <c r="AY225" s="16">
        <v>0</v>
      </c>
      <c r="AZ225" s="16">
        <v>0</v>
      </c>
      <c r="BA225" s="16">
        <v>0</v>
      </c>
      <c r="BB225" s="16">
        <v>0</v>
      </c>
      <c r="BC225" s="16">
        <v>0</v>
      </c>
      <c r="BD225" s="16">
        <v>0</v>
      </c>
      <c r="BE225" s="16">
        <v>0</v>
      </c>
      <c r="BF225" s="16">
        <v>0</v>
      </c>
      <c r="BG225" s="16">
        <v>0</v>
      </c>
      <c r="BH225" s="16">
        <v>0</v>
      </c>
      <c r="BI225" s="16">
        <v>0</v>
      </c>
      <c r="BJ225" s="16">
        <v>0</v>
      </c>
      <c r="BK225" s="16">
        <v>0</v>
      </c>
      <c r="BL225" s="16">
        <v>0</v>
      </c>
      <c r="BM225" s="16">
        <v>0</v>
      </c>
      <c r="BN225" s="16">
        <v>0</v>
      </c>
      <c r="BO225" s="16">
        <v>0</v>
      </c>
      <c r="BP225" s="16">
        <v>0</v>
      </c>
      <c r="BQ225" s="16">
        <v>0</v>
      </c>
      <c r="BR225" s="16">
        <v>0</v>
      </c>
      <c r="BS225" s="16">
        <v>0</v>
      </c>
      <c r="BT225" s="16">
        <v>0</v>
      </c>
      <c r="BU225" s="16">
        <v>0</v>
      </c>
      <c r="BV225" s="16">
        <v>0</v>
      </c>
      <c r="BW225" s="16">
        <v>0</v>
      </c>
      <c r="BX225" s="16">
        <v>0</v>
      </c>
      <c r="BY225" s="16">
        <v>0</v>
      </c>
      <c r="BZ225" s="16">
        <v>0</v>
      </c>
      <c r="CA225" s="16">
        <v>0</v>
      </c>
      <c r="CB225" s="16">
        <v>0</v>
      </c>
      <c r="CC225" s="16">
        <v>0</v>
      </c>
      <c r="CD225" s="16">
        <v>0</v>
      </c>
      <c r="CE225" s="16">
        <v>0</v>
      </c>
      <c r="CF225" s="16">
        <v>0</v>
      </c>
      <c r="CG225" s="16">
        <v>0</v>
      </c>
    </row>
    <row r="226" spans="1:85">
      <c r="A226" s="14">
        <v>225</v>
      </c>
      <c r="B226" t="s">
        <v>122</v>
      </c>
      <c r="C226" t="s">
        <v>93</v>
      </c>
      <c r="D226" t="s">
        <v>52</v>
      </c>
      <c r="E226" t="s">
        <v>32</v>
      </c>
      <c r="F226" s="14" t="s">
        <v>202</v>
      </c>
      <c r="G226" s="14">
        <v>0</v>
      </c>
      <c r="H226" s="14">
        <v>0</v>
      </c>
      <c r="I226" s="14">
        <v>1</v>
      </c>
      <c r="J226" s="14">
        <v>0</v>
      </c>
      <c r="K226" s="14">
        <v>0</v>
      </c>
      <c r="L226" s="14">
        <v>0</v>
      </c>
      <c r="M226" s="14">
        <v>0</v>
      </c>
      <c r="N226" s="14">
        <v>0</v>
      </c>
      <c r="O226" s="14">
        <v>1</v>
      </c>
      <c r="P226" s="14">
        <v>0</v>
      </c>
      <c r="Q226" s="14">
        <v>0</v>
      </c>
      <c r="R226" s="14">
        <v>0</v>
      </c>
      <c r="S226" s="14">
        <v>0</v>
      </c>
      <c r="T226" s="14">
        <v>0</v>
      </c>
      <c r="U226" s="14">
        <v>0</v>
      </c>
      <c r="V226" s="16">
        <v>0</v>
      </c>
      <c r="W226" s="14">
        <v>0</v>
      </c>
      <c r="X226" s="14">
        <v>0</v>
      </c>
      <c r="Y226" s="16">
        <v>0</v>
      </c>
      <c r="Z226" s="16">
        <v>0</v>
      </c>
      <c r="AA226" s="16">
        <v>0</v>
      </c>
      <c r="AB226" s="16">
        <v>0</v>
      </c>
      <c r="AC226" s="16">
        <v>0</v>
      </c>
      <c r="AD226" s="16">
        <v>0</v>
      </c>
      <c r="AE226" s="16">
        <v>0</v>
      </c>
      <c r="AF226" s="16">
        <v>0</v>
      </c>
      <c r="AG226" s="16">
        <v>0</v>
      </c>
      <c r="AH226" s="16">
        <v>0</v>
      </c>
      <c r="AI226" s="16">
        <v>0</v>
      </c>
      <c r="AJ226" s="16">
        <v>0</v>
      </c>
      <c r="AK226" s="16">
        <v>0</v>
      </c>
      <c r="AL226" s="16">
        <v>0</v>
      </c>
      <c r="AM226" s="16">
        <v>0</v>
      </c>
      <c r="AN226" s="16">
        <v>0</v>
      </c>
      <c r="AO226" s="14">
        <v>0</v>
      </c>
      <c r="AP226" s="16">
        <v>0</v>
      </c>
      <c r="AQ226" s="16">
        <v>0</v>
      </c>
      <c r="AR226" s="16">
        <v>0</v>
      </c>
      <c r="AS226" s="16">
        <v>0</v>
      </c>
      <c r="AT226" s="16">
        <v>0</v>
      </c>
      <c r="AU226" s="16">
        <v>0</v>
      </c>
      <c r="AV226" s="16">
        <v>0</v>
      </c>
      <c r="AW226" s="16">
        <v>0</v>
      </c>
      <c r="AX226" s="16">
        <v>0</v>
      </c>
      <c r="AY226" s="16">
        <v>0</v>
      </c>
      <c r="AZ226" s="16">
        <v>0</v>
      </c>
      <c r="BA226" s="16">
        <v>0</v>
      </c>
      <c r="BB226" s="16">
        <v>0</v>
      </c>
      <c r="BC226" s="16">
        <v>0</v>
      </c>
      <c r="BD226" s="16">
        <v>0</v>
      </c>
      <c r="BE226" s="16">
        <v>0</v>
      </c>
      <c r="BF226" s="16">
        <v>0</v>
      </c>
      <c r="BG226" s="16">
        <v>0</v>
      </c>
      <c r="BH226" s="16">
        <v>0</v>
      </c>
      <c r="BI226" s="16">
        <v>0</v>
      </c>
      <c r="BJ226" s="16">
        <v>0</v>
      </c>
      <c r="BK226" s="16">
        <v>0</v>
      </c>
      <c r="BL226" s="16">
        <v>0</v>
      </c>
      <c r="BM226" s="16">
        <v>0</v>
      </c>
      <c r="BN226" s="16">
        <v>0</v>
      </c>
      <c r="BO226" s="16">
        <v>0</v>
      </c>
      <c r="BP226" s="16">
        <v>0</v>
      </c>
      <c r="BQ226" s="16">
        <v>0</v>
      </c>
      <c r="BR226" s="16">
        <v>0</v>
      </c>
      <c r="BS226" s="16">
        <v>0</v>
      </c>
      <c r="BT226" s="16">
        <v>0</v>
      </c>
      <c r="BU226" s="16">
        <v>0</v>
      </c>
      <c r="BV226" s="16">
        <v>0</v>
      </c>
      <c r="BW226" s="16">
        <v>0</v>
      </c>
      <c r="BX226" s="16">
        <v>0</v>
      </c>
      <c r="BY226" s="16">
        <v>0</v>
      </c>
      <c r="BZ226" s="16">
        <v>0</v>
      </c>
      <c r="CA226" s="16">
        <v>0</v>
      </c>
      <c r="CB226" s="16">
        <v>0</v>
      </c>
      <c r="CC226" s="16">
        <v>0</v>
      </c>
      <c r="CD226" s="16">
        <v>1</v>
      </c>
      <c r="CE226" s="16">
        <v>0</v>
      </c>
      <c r="CF226" s="16">
        <v>0</v>
      </c>
      <c r="CG226" s="16">
        <v>0</v>
      </c>
    </row>
    <row r="227" spans="1:85">
      <c r="A227" s="14">
        <v>226</v>
      </c>
      <c r="B227" t="s">
        <v>122</v>
      </c>
      <c r="C227" t="s">
        <v>99</v>
      </c>
      <c r="D227" t="s">
        <v>21</v>
      </c>
      <c r="E227" t="s">
        <v>96</v>
      </c>
      <c r="F227" s="14" t="s">
        <v>97</v>
      </c>
      <c r="G227" s="14">
        <v>0</v>
      </c>
      <c r="H227" s="14">
        <v>0</v>
      </c>
      <c r="I227" s="14">
        <v>1</v>
      </c>
      <c r="J227" s="14">
        <v>0</v>
      </c>
      <c r="K227" s="14">
        <v>0</v>
      </c>
      <c r="L227" s="14">
        <v>0</v>
      </c>
      <c r="M227" s="14">
        <v>0</v>
      </c>
      <c r="N227" s="14">
        <v>0</v>
      </c>
      <c r="O227" s="14">
        <v>1</v>
      </c>
      <c r="P227" s="14">
        <v>0</v>
      </c>
      <c r="Q227" s="14">
        <v>0</v>
      </c>
      <c r="R227" s="14">
        <v>0</v>
      </c>
      <c r="S227" s="14">
        <v>0</v>
      </c>
      <c r="T227" s="14">
        <v>0</v>
      </c>
      <c r="U227" s="14">
        <v>0</v>
      </c>
      <c r="V227" s="16">
        <v>0</v>
      </c>
      <c r="W227" s="14">
        <v>0</v>
      </c>
      <c r="X227" s="14">
        <v>0</v>
      </c>
      <c r="Y227" s="16">
        <v>0</v>
      </c>
      <c r="Z227" s="16">
        <v>0</v>
      </c>
      <c r="AA227" s="16">
        <v>0</v>
      </c>
      <c r="AB227" s="16">
        <v>0</v>
      </c>
      <c r="AC227" s="16">
        <v>0</v>
      </c>
      <c r="AD227" s="16">
        <v>0</v>
      </c>
      <c r="AE227" s="16">
        <v>0</v>
      </c>
      <c r="AF227" s="16">
        <v>0</v>
      </c>
      <c r="AG227" s="16">
        <v>0</v>
      </c>
      <c r="AH227" s="16">
        <v>0</v>
      </c>
      <c r="AI227" s="16">
        <v>0</v>
      </c>
      <c r="AJ227" s="16">
        <v>0</v>
      </c>
      <c r="AK227" s="16">
        <v>0</v>
      </c>
      <c r="AL227" s="16">
        <v>0</v>
      </c>
      <c r="AM227" s="16">
        <v>0</v>
      </c>
      <c r="AN227" s="16">
        <v>0</v>
      </c>
      <c r="AO227" s="14">
        <v>0</v>
      </c>
      <c r="AP227" s="16">
        <v>0</v>
      </c>
      <c r="AQ227" s="16">
        <v>0</v>
      </c>
      <c r="AR227" s="16">
        <v>0</v>
      </c>
      <c r="AS227" s="16">
        <v>0</v>
      </c>
      <c r="AT227" s="16">
        <v>0</v>
      </c>
      <c r="AU227" s="16">
        <v>0</v>
      </c>
      <c r="AV227" s="16">
        <v>0</v>
      </c>
      <c r="AW227" s="16">
        <v>0</v>
      </c>
      <c r="AX227" s="16">
        <v>0</v>
      </c>
      <c r="AY227" s="16">
        <v>0</v>
      </c>
      <c r="AZ227" s="16">
        <v>0</v>
      </c>
      <c r="BA227" s="16">
        <v>0</v>
      </c>
      <c r="BB227" s="16">
        <v>0</v>
      </c>
      <c r="BC227" s="16">
        <v>0</v>
      </c>
      <c r="BD227" s="16">
        <v>0</v>
      </c>
      <c r="BE227" s="16">
        <v>0</v>
      </c>
      <c r="BF227" s="16">
        <v>0</v>
      </c>
      <c r="BG227" s="16">
        <v>0</v>
      </c>
      <c r="BH227" s="16">
        <v>0</v>
      </c>
      <c r="BI227" s="16">
        <v>0</v>
      </c>
      <c r="BJ227" s="16">
        <v>0</v>
      </c>
      <c r="BK227" s="16">
        <v>0</v>
      </c>
      <c r="BL227" s="16">
        <v>0</v>
      </c>
      <c r="BM227" s="16">
        <v>0</v>
      </c>
      <c r="BN227" s="16">
        <v>0</v>
      </c>
      <c r="BO227" s="16">
        <v>0</v>
      </c>
      <c r="BP227" s="16">
        <v>0</v>
      </c>
      <c r="BQ227" s="16">
        <v>0</v>
      </c>
      <c r="BR227" s="16">
        <v>0</v>
      </c>
      <c r="BS227" s="16">
        <v>0</v>
      </c>
      <c r="BT227" s="16">
        <v>0</v>
      </c>
      <c r="BU227" s="16">
        <v>0</v>
      </c>
      <c r="BV227" s="16">
        <v>0</v>
      </c>
      <c r="BW227" s="16">
        <v>0</v>
      </c>
      <c r="BX227" s="16">
        <v>0</v>
      </c>
      <c r="BY227" s="16">
        <v>0</v>
      </c>
      <c r="BZ227" s="16">
        <v>0</v>
      </c>
      <c r="CA227" s="16">
        <v>0</v>
      </c>
      <c r="CB227" s="16">
        <v>0</v>
      </c>
      <c r="CC227" s="16">
        <v>0</v>
      </c>
      <c r="CD227" s="16">
        <v>0</v>
      </c>
      <c r="CE227" s="16">
        <v>0</v>
      </c>
      <c r="CF227" s="16">
        <v>0</v>
      </c>
      <c r="CG227" s="16">
        <v>0</v>
      </c>
    </row>
    <row r="228" spans="1:85">
      <c r="A228" s="14">
        <v>227</v>
      </c>
      <c r="B228" t="s">
        <v>122</v>
      </c>
      <c r="C228" t="s">
        <v>93</v>
      </c>
      <c r="D228" t="s">
        <v>21</v>
      </c>
      <c r="E228" t="s">
        <v>32</v>
      </c>
      <c r="F228" s="14" t="s">
        <v>97</v>
      </c>
      <c r="G228" s="14">
        <v>0</v>
      </c>
      <c r="H228" s="14">
        <v>0</v>
      </c>
      <c r="I228" s="14">
        <v>1</v>
      </c>
      <c r="J228" s="14">
        <v>0</v>
      </c>
      <c r="K228" s="14">
        <v>0</v>
      </c>
      <c r="L228" s="14">
        <v>0</v>
      </c>
      <c r="M228" s="14">
        <v>0</v>
      </c>
      <c r="N228" s="14">
        <v>0</v>
      </c>
      <c r="O228" s="14">
        <v>0</v>
      </c>
      <c r="P228" s="14">
        <v>0</v>
      </c>
      <c r="Q228" s="14">
        <v>0</v>
      </c>
      <c r="R228" s="14">
        <v>0</v>
      </c>
      <c r="S228" s="14">
        <v>0</v>
      </c>
      <c r="T228" s="14">
        <v>0</v>
      </c>
      <c r="U228" s="14">
        <v>0</v>
      </c>
      <c r="V228" s="16">
        <v>0</v>
      </c>
      <c r="W228" s="14">
        <v>0</v>
      </c>
      <c r="X228" s="14">
        <v>0</v>
      </c>
      <c r="Y228" s="16">
        <v>0</v>
      </c>
      <c r="Z228" s="16">
        <v>0</v>
      </c>
      <c r="AA228" s="16">
        <v>0</v>
      </c>
      <c r="AB228" s="16">
        <v>0</v>
      </c>
      <c r="AC228" s="16">
        <v>0</v>
      </c>
      <c r="AD228" s="16">
        <v>0</v>
      </c>
      <c r="AE228" s="16">
        <v>0</v>
      </c>
      <c r="AF228" s="16">
        <v>1</v>
      </c>
      <c r="AG228" s="16">
        <v>0</v>
      </c>
      <c r="AH228" s="16">
        <v>0</v>
      </c>
      <c r="AI228" s="16">
        <v>0</v>
      </c>
      <c r="AJ228" s="16">
        <v>0</v>
      </c>
      <c r="AK228" s="16">
        <v>0</v>
      </c>
      <c r="AL228" s="16">
        <v>1</v>
      </c>
      <c r="AM228" s="16">
        <v>0</v>
      </c>
      <c r="AN228" s="16">
        <v>0</v>
      </c>
      <c r="AO228" s="14">
        <v>0</v>
      </c>
      <c r="AP228" s="16">
        <v>0</v>
      </c>
      <c r="AQ228" s="16">
        <v>0</v>
      </c>
      <c r="AR228" s="16">
        <v>0</v>
      </c>
      <c r="AS228" s="16">
        <v>0</v>
      </c>
      <c r="AT228" s="16">
        <v>0</v>
      </c>
      <c r="AU228" s="16">
        <v>0</v>
      </c>
      <c r="AV228" s="16">
        <v>0</v>
      </c>
      <c r="AW228" s="16">
        <v>0</v>
      </c>
      <c r="AX228" s="16">
        <v>0</v>
      </c>
      <c r="AY228" s="16">
        <v>0</v>
      </c>
      <c r="AZ228" s="16">
        <v>0</v>
      </c>
      <c r="BA228" s="16">
        <v>0</v>
      </c>
      <c r="BB228" s="16">
        <v>0</v>
      </c>
      <c r="BC228" s="16">
        <v>0</v>
      </c>
      <c r="BD228" s="16">
        <v>0</v>
      </c>
      <c r="BE228" s="16">
        <v>0</v>
      </c>
      <c r="BF228" s="16">
        <v>0</v>
      </c>
      <c r="BG228" s="16">
        <v>0</v>
      </c>
      <c r="BH228" s="16">
        <v>0</v>
      </c>
      <c r="BI228" s="16">
        <v>0</v>
      </c>
      <c r="BJ228" s="16">
        <v>0</v>
      </c>
      <c r="BK228" s="16">
        <v>0</v>
      </c>
      <c r="BL228" s="16">
        <v>0</v>
      </c>
      <c r="BM228" s="16">
        <v>0</v>
      </c>
      <c r="BN228" s="16">
        <v>0</v>
      </c>
      <c r="BO228" s="16">
        <v>0</v>
      </c>
      <c r="BP228" s="16">
        <v>0</v>
      </c>
      <c r="BQ228" s="16">
        <v>0</v>
      </c>
      <c r="BR228" s="16">
        <v>0</v>
      </c>
      <c r="BS228" s="16">
        <v>0</v>
      </c>
      <c r="BT228" s="16">
        <v>0</v>
      </c>
      <c r="BU228" s="16">
        <v>0</v>
      </c>
      <c r="BV228" s="16">
        <v>0</v>
      </c>
      <c r="BW228" s="16">
        <v>0</v>
      </c>
      <c r="BX228" s="16">
        <v>0</v>
      </c>
      <c r="BY228" s="16">
        <v>0</v>
      </c>
      <c r="BZ228" s="16">
        <v>0</v>
      </c>
      <c r="CA228" s="16">
        <v>0</v>
      </c>
      <c r="CB228" s="16">
        <v>0</v>
      </c>
      <c r="CC228" s="16">
        <v>0</v>
      </c>
      <c r="CD228" s="16">
        <v>0</v>
      </c>
      <c r="CE228" s="16">
        <v>0</v>
      </c>
      <c r="CF228" s="16">
        <v>0</v>
      </c>
      <c r="CG228" s="16">
        <v>0</v>
      </c>
    </row>
    <row r="229" spans="1:85">
      <c r="A229" s="14">
        <v>228</v>
      </c>
      <c r="B229" t="s">
        <v>122</v>
      </c>
      <c r="C229" t="s">
        <v>93</v>
      </c>
      <c r="D229" t="s">
        <v>21</v>
      </c>
      <c r="E229" t="s">
        <v>32</v>
      </c>
      <c r="F229" s="14" t="s">
        <v>97</v>
      </c>
      <c r="G229" s="14">
        <v>0</v>
      </c>
      <c r="H229" s="14">
        <v>0</v>
      </c>
      <c r="I229" s="14">
        <v>1</v>
      </c>
      <c r="J229" s="14">
        <v>0</v>
      </c>
      <c r="K229" s="14">
        <v>0</v>
      </c>
      <c r="L229" s="14">
        <v>0</v>
      </c>
      <c r="M229" s="14">
        <v>0</v>
      </c>
      <c r="N229" s="14">
        <v>0</v>
      </c>
      <c r="O229" s="14">
        <v>1</v>
      </c>
      <c r="P229" s="14">
        <v>0</v>
      </c>
      <c r="Q229" s="14">
        <v>0</v>
      </c>
      <c r="R229" s="14">
        <v>0</v>
      </c>
      <c r="S229" s="14">
        <v>0</v>
      </c>
      <c r="T229" s="14">
        <v>0</v>
      </c>
      <c r="U229" s="14">
        <v>0</v>
      </c>
      <c r="V229" s="16">
        <v>0</v>
      </c>
      <c r="W229" s="14">
        <v>0</v>
      </c>
      <c r="X229" s="14">
        <v>0</v>
      </c>
      <c r="Y229" s="16">
        <v>0</v>
      </c>
      <c r="Z229" s="16">
        <v>0</v>
      </c>
      <c r="AA229" s="16">
        <v>0</v>
      </c>
      <c r="AB229" s="16">
        <v>0</v>
      </c>
      <c r="AC229" s="16">
        <v>0</v>
      </c>
      <c r="AD229" s="16">
        <v>0</v>
      </c>
      <c r="AE229" s="16">
        <v>0</v>
      </c>
      <c r="AF229" s="16">
        <v>0</v>
      </c>
      <c r="AG229" s="16">
        <v>0</v>
      </c>
      <c r="AH229" s="16">
        <v>0</v>
      </c>
      <c r="AI229" s="16">
        <v>0</v>
      </c>
      <c r="AJ229" s="16">
        <v>0</v>
      </c>
      <c r="AK229" s="16">
        <v>0</v>
      </c>
      <c r="AL229" s="16">
        <v>1</v>
      </c>
      <c r="AM229" s="16">
        <v>0</v>
      </c>
      <c r="AN229" s="16">
        <v>0</v>
      </c>
      <c r="AO229" s="14">
        <v>0</v>
      </c>
      <c r="AP229" s="16">
        <v>0</v>
      </c>
      <c r="AQ229" s="16">
        <v>0</v>
      </c>
      <c r="AR229" s="16">
        <v>0</v>
      </c>
      <c r="AS229" s="16">
        <v>0</v>
      </c>
      <c r="AT229" s="16">
        <v>0</v>
      </c>
      <c r="AU229" s="16">
        <v>0</v>
      </c>
      <c r="AV229" s="16">
        <v>0</v>
      </c>
      <c r="AW229" s="16">
        <v>0</v>
      </c>
      <c r="AX229" s="16">
        <v>0</v>
      </c>
      <c r="AY229" s="16">
        <v>0</v>
      </c>
      <c r="AZ229" s="16">
        <v>0</v>
      </c>
      <c r="BA229" s="16">
        <v>0</v>
      </c>
      <c r="BB229" s="16">
        <v>0</v>
      </c>
      <c r="BC229" s="16">
        <v>0</v>
      </c>
      <c r="BD229" s="16">
        <v>0</v>
      </c>
      <c r="BE229" s="16">
        <v>0</v>
      </c>
      <c r="BF229" s="16">
        <v>0</v>
      </c>
      <c r="BG229" s="16">
        <v>0</v>
      </c>
      <c r="BH229" s="16">
        <v>0</v>
      </c>
      <c r="BI229" s="16">
        <v>0</v>
      </c>
      <c r="BJ229" s="16">
        <v>0</v>
      </c>
      <c r="BK229" s="16">
        <v>0</v>
      </c>
      <c r="BL229" s="16">
        <v>0</v>
      </c>
      <c r="BM229" s="16">
        <v>0</v>
      </c>
      <c r="BN229" s="16">
        <v>0</v>
      </c>
      <c r="BO229" s="16">
        <v>0</v>
      </c>
      <c r="BP229" s="16">
        <v>0</v>
      </c>
      <c r="BQ229" s="16">
        <v>0</v>
      </c>
      <c r="BR229" s="16">
        <v>0</v>
      </c>
      <c r="BS229" s="16">
        <v>0</v>
      </c>
      <c r="BT229" s="16">
        <v>0</v>
      </c>
      <c r="BU229" s="16">
        <v>0</v>
      </c>
      <c r="BV229" s="16">
        <v>0</v>
      </c>
      <c r="BW229" s="16">
        <v>0</v>
      </c>
      <c r="BX229" s="16">
        <v>0</v>
      </c>
      <c r="BY229" s="16">
        <v>0</v>
      </c>
      <c r="BZ229" s="16">
        <v>0</v>
      </c>
      <c r="CA229" s="16">
        <v>0</v>
      </c>
      <c r="CB229" s="16">
        <v>0</v>
      </c>
      <c r="CC229" s="16">
        <v>0</v>
      </c>
      <c r="CD229" s="16">
        <v>0</v>
      </c>
      <c r="CE229" s="16">
        <v>0</v>
      </c>
      <c r="CF229" s="16">
        <v>0</v>
      </c>
      <c r="CG229" s="16">
        <v>0</v>
      </c>
    </row>
    <row r="230" spans="1:85">
      <c r="A230" s="14">
        <v>229</v>
      </c>
      <c r="B230" t="s">
        <v>122</v>
      </c>
      <c r="C230" t="s">
        <v>93</v>
      </c>
      <c r="D230" t="s">
        <v>21</v>
      </c>
      <c r="E230" t="s">
        <v>32</v>
      </c>
      <c r="F230" s="14" t="s">
        <v>97</v>
      </c>
      <c r="G230" s="14">
        <v>0</v>
      </c>
      <c r="H230" s="14">
        <v>0</v>
      </c>
      <c r="I230" s="14">
        <v>1</v>
      </c>
      <c r="J230" s="14">
        <v>0</v>
      </c>
      <c r="K230" s="14">
        <v>0</v>
      </c>
      <c r="L230" s="14">
        <v>0</v>
      </c>
      <c r="M230" s="14">
        <v>0</v>
      </c>
      <c r="N230" s="14">
        <v>0</v>
      </c>
      <c r="O230" s="14">
        <v>0</v>
      </c>
      <c r="P230" s="14">
        <v>0</v>
      </c>
      <c r="Q230" s="14">
        <v>0</v>
      </c>
      <c r="R230" s="14">
        <v>0</v>
      </c>
      <c r="S230" s="14">
        <v>0</v>
      </c>
      <c r="T230" s="14">
        <v>0</v>
      </c>
      <c r="U230" s="14">
        <v>0</v>
      </c>
      <c r="V230" s="16">
        <v>1</v>
      </c>
      <c r="W230" s="14">
        <v>0</v>
      </c>
      <c r="X230" s="14">
        <v>0</v>
      </c>
      <c r="Y230" s="16">
        <v>0</v>
      </c>
      <c r="Z230" s="16">
        <v>0</v>
      </c>
      <c r="AA230" s="16">
        <v>1</v>
      </c>
      <c r="AB230" s="16">
        <v>0</v>
      </c>
      <c r="AC230" s="16">
        <v>0</v>
      </c>
      <c r="AD230" s="16">
        <v>0</v>
      </c>
      <c r="AE230" s="16">
        <v>0</v>
      </c>
      <c r="AF230" s="16">
        <v>0</v>
      </c>
      <c r="AG230" s="16">
        <v>0</v>
      </c>
      <c r="AH230" s="16">
        <v>0</v>
      </c>
      <c r="AI230" s="16">
        <v>0</v>
      </c>
      <c r="AJ230" s="16">
        <v>0</v>
      </c>
      <c r="AK230" s="16">
        <v>0</v>
      </c>
      <c r="AL230" s="16">
        <v>0</v>
      </c>
      <c r="AM230" s="16">
        <v>0</v>
      </c>
      <c r="AN230" s="16">
        <v>0</v>
      </c>
      <c r="AO230" s="14">
        <v>0</v>
      </c>
      <c r="AP230" s="16">
        <v>0</v>
      </c>
      <c r="AQ230" s="16">
        <v>0</v>
      </c>
      <c r="AR230" s="16">
        <v>0</v>
      </c>
      <c r="AS230" s="16">
        <v>0</v>
      </c>
      <c r="AT230" s="16">
        <v>0</v>
      </c>
      <c r="AU230" s="16">
        <v>0</v>
      </c>
      <c r="AV230" s="16">
        <v>0</v>
      </c>
      <c r="AW230" s="16">
        <v>0</v>
      </c>
      <c r="AX230" s="16">
        <v>0</v>
      </c>
      <c r="AY230" s="16">
        <v>0</v>
      </c>
      <c r="AZ230" s="16">
        <v>0</v>
      </c>
      <c r="BA230" s="16">
        <v>0</v>
      </c>
      <c r="BB230" s="16">
        <v>0</v>
      </c>
      <c r="BC230" s="16">
        <v>0</v>
      </c>
      <c r="BD230" s="16">
        <v>0</v>
      </c>
      <c r="BE230" s="16">
        <v>0</v>
      </c>
      <c r="BF230" s="16">
        <v>0</v>
      </c>
      <c r="BG230" s="16">
        <v>0</v>
      </c>
      <c r="BH230" s="16">
        <v>0</v>
      </c>
      <c r="BI230" s="16">
        <v>0</v>
      </c>
      <c r="BJ230" s="16">
        <v>0</v>
      </c>
      <c r="BK230" s="16">
        <v>0</v>
      </c>
      <c r="BL230" s="16">
        <v>0</v>
      </c>
      <c r="BM230" s="16">
        <v>0</v>
      </c>
      <c r="BN230" s="16">
        <v>0</v>
      </c>
      <c r="BO230" s="16">
        <v>0</v>
      </c>
      <c r="BP230" s="16">
        <v>0</v>
      </c>
      <c r="BQ230" s="16">
        <v>0</v>
      </c>
      <c r="BR230" s="16">
        <v>0</v>
      </c>
      <c r="BS230" s="16">
        <v>0</v>
      </c>
      <c r="BT230" s="16">
        <v>0</v>
      </c>
      <c r="BU230" s="16">
        <v>0</v>
      </c>
      <c r="BV230" s="16">
        <v>0</v>
      </c>
      <c r="BW230" s="16">
        <v>0</v>
      </c>
      <c r="BX230" s="16">
        <v>0</v>
      </c>
      <c r="BY230" s="16">
        <v>0</v>
      </c>
      <c r="BZ230" s="16">
        <v>0</v>
      </c>
      <c r="CA230" s="16">
        <v>0</v>
      </c>
      <c r="CB230" s="16">
        <v>0</v>
      </c>
      <c r="CC230" s="16">
        <v>0</v>
      </c>
      <c r="CD230" s="16">
        <v>0</v>
      </c>
      <c r="CE230" s="16">
        <v>0</v>
      </c>
      <c r="CF230" s="16">
        <v>0</v>
      </c>
      <c r="CG230" s="16">
        <v>0</v>
      </c>
    </row>
    <row r="231" spans="1:85">
      <c r="A231" s="14">
        <v>230</v>
      </c>
      <c r="B231" s="10" t="s">
        <v>122</v>
      </c>
      <c r="C231" s="11" t="s">
        <v>97</v>
      </c>
      <c r="D231" s="12" t="s">
        <v>21</v>
      </c>
      <c r="E231" s="13" t="s">
        <v>32</v>
      </c>
      <c r="F231" s="14" t="s">
        <v>204</v>
      </c>
      <c r="G231" s="14">
        <v>0</v>
      </c>
      <c r="H231" s="14">
        <v>0</v>
      </c>
      <c r="I231" s="14">
        <v>1</v>
      </c>
      <c r="J231" s="14">
        <v>0</v>
      </c>
      <c r="K231" s="14">
        <v>0</v>
      </c>
      <c r="L231" s="14">
        <v>0</v>
      </c>
      <c r="M231" s="14">
        <v>0</v>
      </c>
      <c r="N231" s="14">
        <v>0</v>
      </c>
      <c r="O231" s="14">
        <v>1</v>
      </c>
      <c r="P231" s="14">
        <v>0</v>
      </c>
      <c r="Q231" s="14">
        <v>0</v>
      </c>
      <c r="R231" s="14">
        <v>0</v>
      </c>
      <c r="S231" s="14">
        <v>0</v>
      </c>
      <c r="T231" s="14">
        <v>1</v>
      </c>
      <c r="U231" s="14">
        <v>0</v>
      </c>
      <c r="V231" s="16">
        <v>0</v>
      </c>
      <c r="W231" s="14">
        <v>0</v>
      </c>
      <c r="X231" s="14">
        <v>0</v>
      </c>
      <c r="Y231" s="16">
        <v>0</v>
      </c>
      <c r="Z231" s="16">
        <v>0</v>
      </c>
      <c r="AA231" s="16">
        <v>0</v>
      </c>
      <c r="AB231" s="16">
        <v>0</v>
      </c>
      <c r="AC231" s="16">
        <v>0</v>
      </c>
      <c r="AD231" s="16">
        <v>0</v>
      </c>
      <c r="AE231" s="16">
        <v>0</v>
      </c>
      <c r="AF231" s="16">
        <v>1</v>
      </c>
      <c r="AG231" s="16">
        <v>0</v>
      </c>
      <c r="AH231" s="16">
        <v>0</v>
      </c>
      <c r="AI231" s="16">
        <v>0</v>
      </c>
      <c r="AJ231" s="16">
        <v>0</v>
      </c>
      <c r="AK231" s="16">
        <v>0</v>
      </c>
      <c r="AL231" s="16">
        <v>0</v>
      </c>
      <c r="AM231" s="16">
        <v>0</v>
      </c>
      <c r="AN231" s="16">
        <v>0</v>
      </c>
      <c r="AO231" s="14">
        <v>0</v>
      </c>
      <c r="AP231" s="16">
        <v>0</v>
      </c>
      <c r="AQ231" s="16">
        <v>0</v>
      </c>
      <c r="AR231" s="16">
        <v>0</v>
      </c>
      <c r="AS231" s="16">
        <v>0</v>
      </c>
      <c r="AT231" s="16">
        <v>0</v>
      </c>
      <c r="AU231" s="16">
        <v>0</v>
      </c>
      <c r="AV231" s="16">
        <v>0</v>
      </c>
      <c r="AW231" s="16">
        <v>0</v>
      </c>
      <c r="AX231" s="16">
        <v>0</v>
      </c>
      <c r="AY231" s="16">
        <v>0</v>
      </c>
      <c r="AZ231" s="16">
        <v>0</v>
      </c>
      <c r="BA231" s="16">
        <v>0</v>
      </c>
      <c r="BB231" s="16">
        <v>0</v>
      </c>
      <c r="BC231" s="16">
        <v>0</v>
      </c>
      <c r="BD231" s="16">
        <v>0</v>
      </c>
      <c r="BE231" s="16">
        <v>0</v>
      </c>
      <c r="BF231" s="16">
        <v>0</v>
      </c>
      <c r="BG231" s="16">
        <v>0</v>
      </c>
      <c r="BH231" s="16">
        <v>0</v>
      </c>
      <c r="BI231" s="16">
        <v>0</v>
      </c>
      <c r="BJ231" s="16">
        <v>0</v>
      </c>
      <c r="BK231" s="16">
        <v>0</v>
      </c>
      <c r="BL231" s="16">
        <v>0</v>
      </c>
      <c r="BM231" s="16">
        <v>0</v>
      </c>
      <c r="BN231" s="16">
        <v>0</v>
      </c>
      <c r="BO231" s="16">
        <v>0</v>
      </c>
      <c r="BP231" s="16">
        <v>0</v>
      </c>
      <c r="BQ231" s="16">
        <v>0</v>
      </c>
      <c r="BR231" s="16">
        <v>0</v>
      </c>
      <c r="BS231" s="16">
        <v>0</v>
      </c>
      <c r="BT231" s="16">
        <v>0</v>
      </c>
      <c r="BU231" s="16">
        <v>0</v>
      </c>
      <c r="BV231" s="16">
        <v>0</v>
      </c>
      <c r="BW231" s="16">
        <v>0</v>
      </c>
      <c r="BX231" s="16">
        <v>0</v>
      </c>
      <c r="BY231" s="16">
        <v>0</v>
      </c>
      <c r="BZ231" s="16">
        <v>0</v>
      </c>
      <c r="CA231" s="16">
        <v>0</v>
      </c>
      <c r="CB231" s="16">
        <v>0</v>
      </c>
      <c r="CC231" s="16">
        <v>0</v>
      </c>
      <c r="CD231" s="16">
        <v>0</v>
      </c>
      <c r="CE231" s="16">
        <v>0</v>
      </c>
      <c r="CF231" s="16">
        <v>0</v>
      </c>
      <c r="CG231" s="16">
        <v>0</v>
      </c>
    </row>
    <row r="232" spans="1:85" s="10" customFormat="1">
      <c r="A232" s="14">
        <v>231</v>
      </c>
      <c r="B232" s="10" t="s">
        <v>122</v>
      </c>
      <c r="C232" s="11" t="s">
        <v>112</v>
      </c>
      <c r="D232" s="12" t="s">
        <v>237</v>
      </c>
      <c r="E232" s="13" t="s">
        <v>32</v>
      </c>
      <c r="F232" s="14" t="s">
        <v>97</v>
      </c>
      <c r="G232" s="14">
        <v>0</v>
      </c>
      <c r="H232" s="14">
        <v>0</v>
      </c>
      <c r="I232" s="14">
        <v>0</v>
      </c>
      <c r="J232" s="14">
        <v>0</v>
      </c>
      <c r="K232" s="14">
        <v>0</v>
      </c>
      <c r="L232" s="14">
        <v>0</v>
      </c>
      <c r="M232" s="14">
        <v>0</v>
      </c>
      <c r="N232" s="14">
        <v>0</v>
      </c>
      <c r="O232" s="14">
        <v>1</v>
      </c>
      <c r="P232" s="14">
        <v>0</v>
      </c>
      <c r="Q232" s="14">
        <v>0</v>
      </c>
      <c r="R232" s="14">
        <v>0</v>
      </c>
      <c r="S232" s="14">
        <v>0</v>
      </c>
      <c r="T232" s="14">
        <v>1</v>
      </c>
      <c r="U232" s="14">
        <v>1</v>
      </c>
      <c r="V232" s="16">
        <v>0</v>
      </c>
      <c r="W232" s="14">
        <v>0</v>
      </c>
      <c r="X232" s="14">
        <v>0</v>
      </c>
      <c r="Y232" s="16">
        <v>1</v>
      </c>
      <c r="Z232" s="16">
        <v>0</v>
      </c>
      <c r="AA232" s="16">
        <v>0</v>
      </c>
      <c r="AB232" s="16">
        <v>0</v>
      </c>
      <c r="AC232" s="16">
        <v>0</v>
      </c>
      <c r="AD232" s="16">
        <v>0</v>
      </c>
      <c r="AE232" s="16">
        <v>0</v>
      </c>
      <c r="AF232" s="16">
        <v>0</v>
      </c>
      <c r="AG232" s="16">
        <v>0</v>
      </c>
      <c r="AH232" s="16">
        <v>0</v>
      </c>
      <c r="AI232" s="16">
        <v>0</v>
      </c>
      <c r="AJ232" s="16">
        <v>0</v>
      </c>
      <c r="AK232" s="16">
        <v>0</v>
      </c>
      <c r="AL232" s="16">
        <v>0</v>
      </c>
      <c r="AM232" s="16">
        <v>0</v>
      </c>
      <c r="AN232" s="16">
        <v>0</v>
      </c>
      <c r="AO232" s="14">
        <v>0</v>
      </c>
      <c r="AP232" s="16">
        <v>0</v>
      </c>
      <c r="AQ232" s="16">
        <v>0</v>
      </c>
      <c r="AR232" s="16">
        <v>0</v>
      </c>
      <c r="AS232" s="16">
        <v>0</v>
      </c>
      <c r="AT232" s="16">
        <v>0</v>
      </c>
      <c r="AU232" s="16">
        <v>0</v>
      </c>
      <c r="AV232" s="16">
        <v>0</v>
      </c>
      <c r="AW232" s="16">
        <v>0</v>
      </c>
      <c r="AX232" s="16">
        <v>0</v>
      </c>
      <c r="AY232" s="16">
        <v>0</v>
      </c>
      <c r="AZ232" s="16">
        <v>0</v>
      </c>
      <c r="BA232" s="16">
        <v>0</v>
      </c>
      <c r="BB232" s="16">
        <v>0</v>
      </c>
      <c r="BC232" s="16">
        <v>0</v>
      </c>
      <c r="BD232" s="16">
        <v>0</v>
      </c>
      <c r="BE232" s="16">
        <v>0</v>
      </c>
      <c r="BF232" s="16">
        <v>0</v>
      </c>
      <c r="BG232" s="16">
        <v>0</v>
      </c>
      <c r="BH232" s="16">
        <v>0</v>
      </c>
      <c r="BI232" s="16">
        <v>0</v>
      </c>
      <c r="BJ232" s="16">
        <v>0</v>
      </c>
      <c r="BK232" s="16">
        <v>0</v>
      </c>
      <c r="BL232" s="16">
        <v>0</v>
      </c>
      <c r="BM232" s="16">
        <v>0</v>
      </c>
      <c r="BN232" s="16">
        <v>0</v>
      </c>
      <c r="BO232" s="16">
        <v>0</v>
      </c>
      <c r="BP232" s="16">
        <v>0</v>
      </c>
      <c r="BQ232" s="16">
        <v>0</v>
      </c>
      <c r="BR232" s="16">
        <v>0</v>
      </c>
      <c r="BS232" s="16">
        <v>0</v>
      </c>
      <c r="BT232" s="16">
        <v>0</v>
      </c>
      <c r="BU232" s="16">
        <v>0</v>
      </c>
      <c r="BV232" s="16">
        <v>0</v>
      </c>
      <c r="BW232" s="16">
        <v>0</v>
      </c>
      <c r="BX232" s="16">
        <v>0</v>
      </c>
      <c r="BY232" s="16">
        <v>0</v>
      </c>
      <c r="BZ232" s="16">
        <v>0</v>
      </c>
      <c r="CA232" s="16">
        <v>0</v>
      </c>
      <c r="CB232" s="16">
        <v>0</v>
      </c>
      <c r="CC232" s="16">
        <v>0</v>
      </c>
      <c r="CD232" s="16">
        <v>0</v>
      </c>
      <c r="CE232" s="16">
        <v>0</v>
      </c>
      <c r="CF232" s="16">
        <v>0</v>
      </c>
      <c r="CG232" s="16">
        <v>0</v>
      </c>
    </row>
    <row r="233" spans="1:85">
      <c r="A233" s="14">
        <v>232</v>
      </c>
      <c r="B233" s="10" t="s">
        <v>122</v>
      </c>
      <c r="C233" s="11" t="s">
        <v>99</v>
      </c>
      <c r="D233" s="12" t="s">
        <v>238</v>
      </c>
      <c r="E233" s="13" t="s">
        <v>96</v>
      </c>
      <c r="F233" s="14" t="s">
        <v>202</v>
      </c>
      <c r="G233" s="14">
        <v>0</v>
      </c>
      <c r="H233" s="14">
        <v>0</v>
      </c>
      <c r="I233" s="14">
        <v>1</v>
      </c>
      <c r="J233" s="14">
        <v>0</v>
      </c>
      <c r="K233" s="14">
        <v>0</v>
      </c>
      <c r="L233" s="14">
        <v>0</v>
      </c>
      <c r="M233" s="14">
        <v>0</v>
      </c>
      <c r="N233" s="14">
        <v>0</v>
      </c>
      <c r="O233" s="14">
        <v>0</v>
      </c>
      <c r="P233" s="14">
        <v>0</v>
      </c>
      <c r="Q233" s="14">
        <v>0</v>
      </c>
      <c r="R233" s="14">
        <v>0</v>
      </c>
      <c r="S233" s="14">
        <v>1</v>
      </c>
      <c r="T233" s="14">
        <v>0</v>
      </c>
      <c r="U233" s="14">
        <v>0</v>
      </c>
      <c r="V233" s="16">
        <v>0</v>
      </c>
      <c r="W233" s="14">
        <v>0</v>
      </c>
      <c r="X233" s="14">
        <v>0</v>
      </c>
      <c r="Y233" s="16">
        <v>0</v>
      </c>
      <c r="Z233" s="16">
        <v>0</v>
      </c>
      <c r="AA233" s="16">
        <v>0</v>
      </c>
      <c r="AB233" s="16">
        <v>0</v>
      </c>
      <c r="AC233" s="16">
        <v>0</v>
      </c>
      <c r="AD233" s="16">
        <v>0</v>
      </c>
      <c r="AE233" s="16">
        <v>0</v>
      </c>
      <c r="AF233" s="16">
        <v>0</v>
      </c>
      <c r="AG233" s="16">
        <v>0</v>
      </c>
      <c r="AH233" s="16">
        <v>0</v>
      </c>
      <c r="AI233" s="16">
        <v>0</v>
      </c>
      <c r="AJ233" s="16">
        <v>0</v>
      </c>
      <c r="AK233" s="16">
        <v>0</v>
      </c>
      <c r="AL233" s="16">
        <v>0</v>
      </c>
      <c r="AM233" s="16">
        <v>0</v>
      </c>
      <c r="AN233" s="16">
        <v>0</v>
      </c>
      <c r="AO233" s="14">
        <v>0</v>
      </c>
      <c r="AP233" s="16">
        <v>0</v>
      </c>
      <c r="AQ233" s="16">
        <v>0</v>
      </c>
      <c r="AR233" s="16">
        <v>0</v>
      </c>
      <c r="AS233" s="16">
        <v>0</v>
      </c>
      <c r="AT233" s="16">
        <v>0</v>
      </c>
      <c r="AU233" s="16">
        <v>0</v>
      </c>
      <c r="AV233" s="16">
        <v>0</v>
      </c>
      <c r="AW233" s="16">
        <v>0</v>
      </c>
      <c r="AX233" s="16">
        <v>0</v>
      </c>
      <c r="AY233" s="16">
        <v>0</v>
      </c>
      <c r="AZ233" s="16">
        <v>0</v>
      </c>
      <c r="BA233" s="16">
        <v>0</v>
      </c>
      <c r="BB233" s="16">
        <v>1</v>
      </c>
      <c r="BC233" s="16">
        <v>0</v>
      </c>
      <c r="BD233" s="16">
        <v>0</v>
      </c>
      <c r="BE233" s="16">
        <v>0</v>
      </c>
      <c r="BF233" s="16">
        <v>0</v>
      </c>
      <c r="BG233" s="16">
        <v>0</v>
      </c>
      <c r="BH233" s="16">
        <v>0</v>
      </c>
      <c r="BI233" s="16">
        <v>0</v>
      </c>
      <c r="BJ233" s="16">
        <v>0</v>
      </c>
      <c r="BK233" s="16">
        <v>0</v>
      </c>
      <c r="BL233" s="16">
        <v>0</v>
      </c>
      <c r="BM233" s="16">
        <v>0</v>
      </c>
      <c r="BN233" s="16">
        <v>0</v>
      </c>
      <c r="BO233" s="16">
        <v>0</v>
      </c>
      <c r="BP233" s="16">
        <v>0</v>
      </c>
      <c r="BQ233" s="16">
        <v>0</v>
      </c>
      <c r="BR233" s="16">
        <v>0</v>
      </c>
      <c r="BS233" s="16">
        <v>0</v>
      </c>
      <c r="BT233" s="16">
        <v>0</v>
      </c>
      <c r="BU233" s="16">
        <v>0</v>
      </c>
      <c r="BV233" s="16">
        <v>0</v>
      </c>
      <c r="BW233" s="16">
        <v>0</v>
      </c>
      <c r="BX233" s="16">
        <v>0</v>
      </c>
      <c r="BY233" s="16">
        <v>0</v>
      </c>
      <c r="BZ233" s="16">
        <v>0</v>
      </c>
      <c r="CA233" s="16">
        <v>0</v>
      </c>
      <c r="CB233" s="16">
        <v>0</v>
      </c>
      <c r="CC233" s="16">
        <v>0</v>
      </c>
      <c r="CD233" s="16">
        <v>0</v>
      </c>
      <c r="CE233" s="16">
        <v>0</v>
      </c>
      <c r="CF233" s="16">
        <v>0</v>
      </c>
      <c r="CG233" s="16">
        <v>0</v>
      </c>
    </row>
    <row r="234" spans="1:85">
      <c r="A234" s="14">
        <v>233</v>
      </c>
      <c r="B234" s="10" t="s">
        <v>122</v>
      </c>
      <c r="C234" s="11" t="s">
        <v>97</v>
      </c>
      <c r="D234" s="12" t="s">
        <v>21</v>
      </c>
      <c r="E234" s="13" t="s">
        <v>32</v>
      </c>
      <c r="F234" s="14" t="s">
        <v>97</v>
      </c>
      <c r="G234" s="14">
        <v>0</v>
      </c>
      <c r="H234" s="14">
        <v>0</v>
      </c>
      <c r="I234" s="14">
        <v>1</v>
      </c>
      <c r="J234" s="14">
        <v>0</v>
      </c>
      <c r="K234" s="14">
        <v>0</v>
      </c>
      <c r="L234" s="14">
        <v>0</v>
      </c>
      <c r="M234" s="14">
        <v>0</v>
      </c>
      <c r="N234" s="14">
        <v>0</v>
      </c>
      <c r="O234" s="14">
        <v>0</v>
      </c>
      <c r="P234" s="14">
        <v>0</v>
      </c>
      <c r="Q234" s="14">
        <v>0</v>
      </c>
      <c r="R234" s="14">
        <v>0</v>
      </c>
      <c r="S234" s="14">
        <v>0</v>
      </c>
      <c r="T234" s="14">
        <v>0</v>
      </c>
      <c r="U234" s="14">
        <v>0</v>
      </c>
      <c r="V234" s="16">
        <v>0</v>
      </c>
      <c r="W234" s="14">
        <v>0</v>
      </c>
      <c r="X234" s="14">
        <v>0</v>
      </c>
      <c r="Y234" s="16">
        <v>0</v>
      </c>
      <c r="Z234" s="16">
        <v>0</v>
      </c>
      <c r="AA234" s="16">
        <v>1</v>
      </c>
      <c r="AB234" s="16">
        <v>0</v>
      </c>
      <c r="AC234" s="16">
        <v>0</v>
      </c>
      <c r="AD234" s="16">
        <v>0</v>
      </c>
      <c r="AE234" s="16">
        <v>0</v>
      </c>
      <c r="AF234" s="16">
        <v>1</v>
      </c>
      <c r="AG234" s="16">
        <v>0</v>
      </c>
      <c r="AH234" s="16">
        <v>0</v>
      </c>
      <c r="AI234" s="16">
        <v>0</v>
      </c>
      <c r="AJ234" s="16">
        <v>0</v>
      </c>
      <c r="AK234" s="16">
        <v>0</v>
      </c>
      <c r="AL234" s="16">
        <v>0</v>
      </c>
      <c r="AM234" s="16">
        <v>0</v>
      </c>
      <c r="AN234" s="16">
        <v>0</v>
      </c>
      <c r="AO234" s="14">
        <v>1</v>
      </c>
      <c r="AP234" s="16">
        <v>0</v>
      </c>
      <c r="AQ234" s="16">
        <v>0</v>
      </c>
      <c r="AR234" s="16">
        <v>0</v>
      </c>
      <c r="AS234" s="16">
        <v>0</v>
      </c>
      <c r="AT234" s="16">
        <v>0</v>
      </c>
      <c r="AU234" s="16">
        <v>0</v>
      </c>
      <c r="AV234" s="16">
        <v>0</v>
      </c>
      <c r="AW234" s="16">
        <v>0</v>
      </c>
      <c r="AX234" s="16">
        <v>0</v>
      </c>
      <c r="AY234" s="16">
        <v>0</v>
      </c>
      <c r="AZ234" s="16">
        <v>0</v>
      </c>
      <c r="BA234" s="16">
        <v>0</v>
      </c>
      <c r="BB234" s="16">
        <v>0</v>
      </c>
      <c r="BC234" s="16">
        <v>0</v>
      </c>
      <c r="BD234" s="16">
        <v>0</v>
      </c>
      <c r="BE234" s="16">
        <v>0</v>
      </c>
      <c r="BF234" s="16">
        <v>0</v>
      </c>
      <c r="BG234" s="16">
        <v>0</v>
      </c>
      <c r="BH234" s="16">
        <v>0</v>
      </c>
      <c r="BI234" s="16">
        <v>0</v>
      </c>
      <c r="BJ234" s="16">
        <v>0</v>
      </c>
      <c r="BK234" s="16">
        <v>0</v>
      </c>
      <c r="BL234" s="16">
        <v>0</v>
      </c>
      <c r="BM234" s="16">
        <v>0</v>
      </c>
      <c r="BN234" s="16">
        <v>0</v>
      </c>
      <c r="BO234" s="16">
        <v>0</v>
      </c>
      <c r="BP234" s="16">
        <v>0</v>
      </c>
      <c r="BQ234" s="16">
        <v>0</v>
      </c>
      <c r="BR234" s="16">
        <v>0</v>
      </c>
      <c r="BS234" s="16">
        <v>0</v>
      </c>
      <c r="BT234" s="16">
        <v>0</v>
      </c>
      <c r="BU234" s="16">
        <v>0</v>
      </c>
      <c r="BV234" s="16">
        <v>0</v>
      </c>
      <c r="BW234" s="16">
        <v>0</v>
      </c>
      <c r="BX234" s="16">
        <v>0</v>
      </c>
      <c r="BY234" s="16">
        <v>0</v>
      </c>
      <c r="BZ234" s="16">
        <v>0</v>
      </c>
      <c r="CA234" s="16">
        <v>0</v>
      </c>
      <c r="CB234" s="16">
        <v>0</v>
      </c>
      <c r="CC234" s="16">
        <v>0</v>
      </c>
      <c r="CD234" s="16">
        <v>0</v>
      </c>
      <c r="CE234" s="16">
        <v>0</v>
      </c>
      <c r="CF234" s="16">
        <v>0</v>
      </c>
      <c r="CG234" s="16">
        <v>0</v>
      </c>
    </row>
    <row r="235" spans="1:85">
      <c r="A235" s="14">
        <v>234</v>
      </c>
      <c r="B235" s="10" t="s">
        <v>122</v>
      </c>
      <c r="C235" s="11" t="s">
        <v>97</v>
      </c>
      <c r="D235" s="12" t="s">
        <v>239</v>
      </c>
      <c r="E235" s="13" t="s">
        <v>96</v>
      </c>
      <c r="F235" s="14" t="s">
        <v>97</v>
      </c>
      <c r="G235" s="14">
        <v>0</v>
      </c>
      <c r="H235" s="14">
        <v>0</v>
      </c>
      <c r="I235" s="14">
        <v>0</v>
      </c>
      <c r="J235" s="14">
        <v>0</v>
      </c>
      <c r="K235" s="14">
        <v>0</v>
      </c>
      <c r="L235" s="14">
        <v>0</v>
      </c>
      <c r="M235" s="14">
        <v>0</v>
      </c>
      <c r="N235" s="14">
        <v>0</v>
      </c>
      <c r="O235" s="14">
        <v>1</v>
      </c>
      <c r="P235" s="14">
        <v>0</v>
      </c>
      <c r="Q235" s="14">
        <v>0</v>
      </c>
      <c r="R235" s="14">
        <v>0</v>
      </c>
      <c r="S235" s="14">
        <v>0</v>
      </c>
      <c r="T235" s="14">
        <v>0</v>
      </c>
      <c r="U235" s="14">
        <v>0</v>
      </c>
      <c r="V235" s="16">
        <v>0</v>
      </c>
      <c r="W235" s="14">
        <v>0</v>
      </c>
      <c r="X235" s="14">
        <v>0</v>
      </c>
      <c r="Y235" s="16">
        <v>0</v>
      </c>
      <c r="Z235" s="16">
        <v>0</v>
      </c>
      <c r="AA235" s="16">
        <v>0</v>
      </c>
      <c r="AB235" s="16">
        <v>0</v>
      </c>
      <c r="AC235" s="16">
        <v>0</v>
      </c>
      <c r="AD235" s="16">
        <v>0</v>
      </c>
      <c r="AE235" s="16">
        <v>0</v>
      </c>
      <c r="AF235" s="16">
        <v>0</v>
      </c>
      <c r="AG235" s="16">
        <v>0</v>
      </c>
      <c r="AH235" s="16">
        <v>0</v>
      </c>
      <c r="AI235" s="16">
        <v>0</v>
      </c>
      <c r="AJ235" s="16">
        <v>0</v>
      </c>
      <c r="AK235" s="16">
        <v>0</v>
      </c>
      <c r="AL235" s="16">
        <v>0</v>
      </c>
      <c r="AM235" s="16">
        <v>0</v>
      </c>
      <c r="AN235" s="16">
        <v>0</v>
      </c>
      <c r="AO235" s="14">
        <v>0</v>
      </c>
      <c r="AP235" s="16">
        <v>0</v>
      </c>
      <c r="AQ235" s="16">
        <v>0</v>
      </c>
      <c r="AR235" s="16">
        <v>0</v>
      </c>
      <c r="AS235" s="16">
        <v>0</v>
      </c>
      <c r="AT235" s="16">
        <v>0</v>
      </c>
      <c r="AU235" s="16">
        <v>0</v>
      </c>
      <c r="AV235" s="16">
        <v>0</v>
      </c>
      <c r="AW235" s="16">
        <v>0</v>
      </c>
      <c r="AX235" s="16">
        <v>0</v>
      </c>
      <c r="AY235" s="16">
        <v>0</v>
      </c>
      <c r="AZ235" s="16">
        <v>0</v>
      </c>
      <c r="BA235" s="16">
        <v>0</v>
      </c>
      <c r="BB235" s="16">
        <v>0</v>
      </c>
      <c r="BC235" s="16">
        <v>0</v>
      </c>
      <c r="BD235" s="16">
        <v>0</v>
      </c>
      <c r="BE235" s="16">
        <v>0</v>
      </c>
      <c r="BF235" s="16">
        <v>0</v>
      </c>
      <c r="BG235" s="16">
        <v>0</v>
      </c>
      <c r="BH235" s="16">
        <v>0</v>
      </c>
      <c r="BI235" s="16">
        <v>0</v>
      </c>
      <c r="BJ235" s="16">
        <v>0</v>
      </c>
      <c r="BK235" s="16">
        <v>0</v>
      </c>
      <c r="BL235" s="16">
        <v>0</v>
      </c>
      <c r="BM235" s="16">
        <v>0</v>
      </c>
      <c r="BN235" s="16">
        <v>0</v>
      </c>
      <c r="BO235" s="16">
        <v>0</v>
      </c>
      <c r="BP235" s="16">
        <v>0</v>
      </c>
      <c r="BQ235" s="16">
        <v>0</v>
      </c>
      <c r="BR235" s="16">
        <v>0</v>
      </c>
      <c r="BS235" s="16">
        <v>0</v>
      </c>
      <c r="BT235" s="16">
        <v>0</v>
      </c>
      <c r="BU235" s="16">
        <v>0</v>
      </c>
      <c r="BV235" s="16">
        <v>0</v>
      </c>
      <c r="BW235" s="16">
        <v>0</v>
      </c>
      <c r="BX235" s="16">
        <v>0</v>
      </c>
      <c r="BY235" s="16">
        <v>0</v>
      </c>
      <c r="BZ235" s="16">
        <v>0</v>
      </c>
      <c r="CA235" s="16">
        <v>0</v>
      </c>
      <c r="CB235" s="16">
        <v>0</v>
      </c>
      <c r="CC235" s="16">
        <v>0</v>
      </c>
      <c r="CD235" s="16">
        <v>0</v>
      </c>
      <c r="CE235" s="16">
        <v>0</v>
      </c>
      <c r="CF235" s="16">
        <v>0</v>
      </c>
      <c r="CG235" s="16">
        <v>0</v>
      </c>
    </row>
    <row r="236" spans="1:85">
      <c r="A236" s="14">
        <v>235</v>
      </c>
      <c r="B236" s="10" t="s">
        <v>122</v>
      </c>
      <c r="C236" s="11" t="s">
        <v>93</v>
      </c>
      <c r="D236" s="12" t="s">
        <v>240</v>
      </c>
      <c r="E236" s="13" t="s">
        <v>96</v>
      </c>
      <c r="F236" s="14" t="s">
        <v>204</v>
      </c>
      <c r="G236" s="14">
        <v>0</v>
      </c>
      <c r="H236" s="14">
        <v>0</v>
      </c>
      <c r="I236" s="14">
        <v>1</v>
      </c>
      <c r="J236" s="14">
        <v>0</v>
      </c>
      <c r="K236" s="14">
        <v>0</v>
      </c>
      <c r="L236" s="14">
        <v>0</v>
      </c>
      <c r="M236" s="14">
        <v>0</v>
      </c>
      <c r="N236" s="14">
        <v>0</v>
      </c>
      <c r="O236" s="14">
        <v>1</v>
      </c>
      <c r="P236" s="14">
        <v>0</v>
      </c>
      <c r="Q236" s="14">
        <v>0</v>
      </c>
      <c r="R236" s="14">
        <v>0</v>
      </c>
      <c r="S236" s="14">
        <v>0</v>
      </c>
      <c r="T236" s="14">
        <v>1</v>
      </c>
      <c r="U236" s="14">
        <v>0</v>
      </c>
      <c r="V236" s="16">
        <v>0</v>
      </c>
      <c r="W236" s="14">
        <v>0</v>
      </c>
      <c r="X236" s="14">
        <v>0</v>
      </c>
      <c r="Y236" s="16">
        <v>0</v>
      </c>
      <c r="Z236" s="16">
        <v>0</v>
      </c>
      <c r="AA236" s="16">
        <v>0</v>
      </c>
      <c r="AB236" s="16">
        <v>0</v>
      </c>
      <c r="AC236" s="16">
        <v>0</v>
      </c>
      <c r="AD236" s="16">
        <v>0</v>
      </c>
      <c r="AE236" s="16">
        <v>0</v>
      </c>
      <c r="AF236" s="16">
        <v>0</v>
      </c>
      <c r="AG236" s="16">
        <v>0</v>
      </c>
      <c r="AH236" s="16">
        <v>0</v>
      </c>
      <c r="AI236" s="16">
        <v>0</v>
      </c>
      <c r="AJ236" s="16">
        <v>0</v>
      </c>
      <c r="AK236" s="16">
        <v>0</v>
      </c>
      <c r="AL236" s="16">
        <v>0</v>
      </c>
      <c r="AM236" s="16">
        <v>0</v>
      </c>
      <c r="AN236" s="16">
        <v>0</v>
      </c>
      <c r="AO236" s="14">
        <v>0</v>
      </c>
      <c r="AP236" s="16">
        <v>0</v>
      </c>
      <c r="AQ236" s="16">
        <v>0</v>
      </c>
      <c r="AR236" s="16">
        <v>0</v>
      </c>
      <c r="AS236" s="16">
        <v>0</v>
      </c>
      <c r="AT236" s="16">
        <v>0</v>
      </c>
      <c r="AU236" s="16">
        <v>0</v>
      </c>
      <c r="AV236" s="16">
        <v>0</v>
      </c>
      <c r="AW236" s="16">
        <v>0</v>
      </c>
      <c r="AX236" s="16">
        <v>0</v>
      </c>
      <c r="AY236" s="16">
        <v>0</v>
      </c>
      <c r="AZ236" s="16">
        <v>0</v>
      </c>
      <c r="BA236" s="16">
        <v>0</v>
      </c>
      <c r="BB236" s="16">
        <v>0</v>
      </c>
      <c r="BC236" s="16">
        <v>0</v>
      </c>
      <c r="BD236" s="16">
        <v>0</v>
      </c>
      <c r="BE236" s="16">
        <v>0</v>
      </c>
      <c r="BF236" s="16">
        <v>0</v>
      </c>
      <c r="BG236" s="16">
        <v>0</v>
      </c>
      <c r="BH236" s="16">
        <v>0</v>
      </c>
      <c r="BI236" s="16">
        <v>0</v>
      </c>
      <c r="BJ236" s="16">
        <v>0</v>
      </c>
      <c r="BK236" s="16">
        <v>0</v>
      </c>
      <c r="BL236" s="16">
        <v>0</v>
      </c>
      <c r="BM236" s="16">
        <v>0</v>
      </c>
      <c r="BN236" s="16">
        <v>0</v>
      </c>
      <c r="BO236" s="16">
        <v>0</v>
      </c>
      <c r="BP236" s="16">
        <v>0</v>
      </c>
      <c r="BQ236" s="16">
        <v>0</v>
      </c>
      <c r="BR236" s="16">
        <v>0</v>
      </c>
      <c r="BS236" s="16">
        <v>0</v>
      </c>
      <c r="BT236" s="16">
        <v>0</v>
      </c>
      <c r="BU236" s="16">
        <v>0</v>
      </c>
      <c r="BV236" s="16">
        <v>0</v>
      </c>
      <c r="BW236" s="16">
        <v>0</v>
      </c>
      <c r="BX236" s="16">
        <v>0</v>
      </c>
      <c r="BY236" s="16">
        <v>0</v>
      </c>
      <c r="BZ236" s="16">
        <v>0</v>
      </c>
      <c r="CA236" s="16">
        <v>0</v>
      </c>
      <c r="CB236" s="16">
        <v>0</v>
      </c>
      <c r="CC236" s="16">
        <v>0</v>
      </c>
      <c r="CD236" s="16">
        <v>0</v>
      </c>
      <c r="CE236" s="16">
        <v>0</v>
      </c>
      <c r="CF236" s="16">
        <v>0</v>
      </c>
      <c r="CG236" s="16">
        <v>0</v>
      </c>
    </row>
    <row r="237" spans="1:85">
      <c r="A237" s="14">
        <v>236</v>
      </c>
      <c r="B237" s="10" t="s">
        <v>122</v>
      </c>
      <c r="C237" s="11" t="s">
        <v>112</v>
      </c>
      <c r="D237" s="12" t="s">
        <v>241</v>
      </c>
      <c r="E237" s="13" t="s">
        <v>96</v>
      </c>
      <c r="F237" s="14" t="s">
        <v>204</v>
      </c>
      <c r="G237" s="14">
        <v>0</v>
      </c>
      <c r="H237" s="14">
        <v>0</v>
      </c>
      <c r="I237" s="14">
        <v>1</v>
      </c>
      <c r="J237" s="14">
        <v>0</v>
      </c>
      <c r="K237" s="14">
        <v>0</v>
      </c>
      <c r="L237" s="14">
        <v>0</v>
      </c>
      <c r="M237" s="14">
        <v>0</v>
      </c>
      <c r="N237" s="14">
        <v>0</v>
      </c>
      <c r="O237" s="14">
        <v>1</v>
      </c>
      <c r="P237" s="14">
        <v>0</v>
      </c>
      <c r="Q237" s="14">
        <v>0</v>
      </c>
      <c r="R237" s="14">
        <v>0</v>
      </c>
      <c r="S237" s="14">
        <v>0</v>
      </c>
      <c r="T237" s="14">
        <v>0</v>
      </c>
      <c r="U237" s="14">
        <v>0</v>
      </c>
      <c r="V237" s="16">
        <v>0</v>
      </c>
      <c r="W237" s="14">
        <v>0</v>
      </c>
      <c r="X237" s="14">
        <v>0</v>
      </c>
      <c r="Y237" s="16">
        <v>0</v>
      </c>
      <c r="Z237" s="16">
        <v>0</v>
      </c>
      <c r="AA237" s="16">
        <v>0</v>
      </c>
      <c r="AB237" s="16">
        <v>0</v>
      </c>
      <c r="AC237" s="16">
        <v>0</v>
      </c>
      <c r="AD237" s="16">
        <v>0</v>
      </c>
      <c r="AE237" s="16">
        <v>0</v>
      </c>
      <c r="AF237" s="16">
        <v>0</v>
      </c>
      <c r="AG237" s="16">
        <v>0</v>
      </c>
      <c r="AH237" s="16">
        <v>0</v>
      </c>
      <c r="AI237" s="16">
        <v>0</v>
      </c>
      <c r="AJ237" s="16">
        <v>0</v>
      </c>
      <c r="AK237" s="16">
        <v>0</v>
      </c>
      <c r="AL237" s="16">
        <v>0</v>
      </c>
      <c r="AM237" s="16">
        <v>0</v>
      </c>
      <c r="AN237" s="16">
        <v>0</v>
      </c>
      <c r="AO237" s="14">
        <v>0</v>
      </c>
      <c r="AP237" s="16">
        <v>0</v>
      </c>
      <c r="AQ237" s="16">
        <v>0</v>
      </c>
      <c r="AR237" s="16">
        <v>0</v>
      </c>
      <c r="AS237" s="16">
        <v>0</v>
      </c>
      <c r="AT237" s="16">
        <v>0</v>
      </c>
      <c r="AU237" s="16">
        <v>0</v>
      </c>
      <c r="AV237" s="16">
        <v>0</v>
      </c>
      <c r="AW237" s="16">
        <v>0</v>
      </c>
      <c r="AX237" s="16">
        <v>0</v>
      </c>
      <c r="AY237" s="16">
        <v>0</v>
      </c>
      <c r="AZ237" s="16">
        <v>0</v>
      </c>
      <c r="BA237" s="16">
        <v>0</v>
      </c>
      <c r="BB237" s="16">
        <v>0</v>
      </c>
      <c r="BC237" s="16">
        <v>0</v>
      </c>
      <c r="BD237" s="16">
        <v>0</v>
      </c>
      <c r="BE237" s="16">
        <v>0</v>
      </c>
      <c r="BF237" s="16">
        <v>0</v>
      </c>
      <c r="BG237" s="16">
        <v>0</v>
      </c>
      <c r="BH237" s="16">
        <v>0</v>
      </c>
      <c r="BI237" s="16">
        <v>0</v>
      </c>
      <c r="BJ237" s="16">
        <v>0</v>
      </c>
      <c r="BK237" s="16">
        <v>0</v>
      </c>
      <c r="BL237" s="16">
        <v>0</v>
      </c>
      <c r="BM237" s="16">
        <v>0</v>
      </c>
      <c r="BN237" s="16">
        <v>0</v>
      </c>
      <c r="BO237" s="16">
        <v>0</v>
      </c>
      <c r="BP237" s="16">
        <v>0</v>
      </c>
      <c r="BQ237" s="16">
        <v>0</v>
      </c>
      <c r="BR237" s="16">
        <v>0</v>
      </c>
      <c r="BS237" s="16">
        <v>0</v>
      </c>
      <c r="BT237" s="16">
        <v>0</v>
      </c>
      <c r="BU237" s="16">
        <v>0</v>
      </c>
      <c r="BV237" s="16">
        <v>0</v>
      </c>
      <c r="BW237" s="16">
        <v>0</v>
      </c>
      <c r="BX237" s="16">
        <v>0</v>
      </c>
      <c r="BY237" s="16">
        <v>0</v>
      </c>
      <c r="BZ237" s="16">
        <v>0</v>
      </c>
      <c r="CA237" s="16">
        <v>0</v>
      </c>
      <c r="CB237" s="16">
        <v>0</v>
      </c>
      <c r="CC237" s="16">
        <v>0</v>
      </c>
      <c r="CD237" s="16">
        <v>0</v>
      </c>
      <c r="CE237" s="16">
        <v>0</v>
      </c>
      <c r="CF237" s="16">
        <v>0</v>
      </c>
      <c r="CG237" s="16">
        <v>0</v>
      </c>
    </row>
    <row r="238" spans="1:85">
      <c r="A238" s="14">
        <v>237</v>
      </c>
      <c r="B238" s="10" t="s">
        <v>122</v>
      </c>
      <c r="C238" s="11" t="s">
        <v>112</v>
      </c>
      <c r="D238" s="12" t="s">
        <v>241</v>
      </c>
      <c r="E238" s="13" t="s">
        <v>32</v>
      </c>
      <c r="F238" s="14" t="s">
        <v>204</v>
      </c>
      <c r="G238" s="14">
        <v>0</v>
      </c>
      <c r="H238" s="14">
        <v>0</v>
      </c>
      <c r="I238" s="14">
        <v>1</v>
      </c>
      <c r="J238" s="14">
        <v>0</v>
      </c>
      <c r="K238" s="14">
        <v>0</v>
      </c>
      <c r="L238" s="14">
        <v>1</v>
      </c>
      <c r="M238" s="14">
        <v>0</v>
      </c>
      <c r="N238" s="14">
        <v>0</v>
      </c>
      <c r="O238" s="14">
        <v>0</v>
      </c>
      <c r="P238" s="14">
        <v>0</v>
      </c>
      <c r="Q238" s="14">
        <v>0</v>
      </c>
      <c r="R238" s="14">
        <v>0</v>
      </c>
      <c r="S238" s="14">
        <v>0</v>
      </c>
      <c r="T238" s="14">
        <v>0</v>
      </c>
      <c r="U238" s="14">
        <v>0</v>
      </c>
      <c r="V238" s="16">
        <v>0</v>
      </c>
      <c r="W238" s="14">
        <v>0</v>
      </c>
      <c r="X238" s="14">
        <v>0</v>
      </c>
      <c r="Y238" s="16">
        <v>0</v>
      </c>
      <c r="Z238" s="16">
        <v>0</v>
      </c>
      <c r="AA238" s="16">
        <v>0</v>
      </c>
      <c r="AB238" s="16">
        <v>0</v>
      </c>
      <c r="AC238" s="16">
        <v>0</v>
      </c>
      <c r="AD238" s="16">
        <v>0</v>
      </c>
      <c r="AE238" s="16">
        <v>0</v>
      </c>
      <c r="AF238" s="16">
        <v>0</v>
      </c>
      <c r="AG238" s="16">
        <v>0</v>
      </c>
      <c r="AH238" s="16">
        <v>0</v>
      </c>
      <c r="AI238" s="16">
        <v>0</v>
      </c>
      <c r="AJ238" s="16">
        <v>0</v>
      </c>
      <c r="AK238" s="16">
        <v>0</v>
      </c>
      <c r="AL238" s="16">
        <v>0</v>
      </c>
      <c r="AM238" s="16">
        <v>0</v>
      </c>
      <c r="AN238" s="16">
        <v>0</v>
      </c>
      <c r="AO238" s="14">
        <v>0</v>
      </c>
      <c r="AP238" s="16">
        <v>0</v>
      </c>
      <c r="AQ238" s="16">
        <v>0</v>
      </c>
      <c r="AR238" s="16">
        <v>0</v>
      </c>
      <c r="AS238" s="16">
        <v>0</v>
      </c>
      <c r="AT238" s="16">
        <v>0</v>
      </c>
      <c r="AU238" s="16">
        <v>0</v>
      </c>
      <c r="AV238" s="16">
        <v>0</v>
      </c>
      <c r="AW238" s="16">
        <v>0</v>
      </c>
      <c r="AX238" s="16">
        <v>0</v>
      </c>
      <c r="AY238" s="16">
        <v>0</v>
      </c>
      <c r="AZ238" s="16">
        <v>0</v>
      </c>
      <c r="BA238" s="16">
        <v>0</v>
      </c>
      <c r="BB238" s="16">
        <v>0</v>
      </c>
      <c r="BC238" s="16">
        <v>0</v>
      </c>
      <c r="BD238" s="16">
        <v>0</v>
      </c>
      <c r="BE238" s="16">
        <v>0</v>
      </c>
      <c r="BF238" s="16">
        <v>0</v>
      </c>
      <c r="BG238" s="16">
        <v>0</v>
      </c>
      <c r="BH238" s="16">
        <v>0</v>
      </c>
      <c r="BI238" s="16">
        <v>0</v>
      </c>
      <c r="BJ238" s="16">
        <v>0</v>
      </c>
      <c r="BK238" s="16">
        <v>0</v>
      </c>
      <c r="BL238" s="16">
        <v>0</v>
      </c>
      <c r="BM238" s="16">
        <v>0</v>
      </c>
      <c r="BN238" s="16">
        <v>0</v>
      </c>
      <c r="BO238" s="16">
        <v>0</v>
      </c>
      <c r="BP238" s="16">
        <v>0</v>
      </c>
      <c r="BQ238" s="16">
        <v>0</v>
      </c>
      <c r="BR238" s="16">
        <v>0</v>
      </c>
      <c r="BS238" s="16">
        <v>0</v>
      </c>
      <c r="BT238" s="16">
        <v>0</v>
      </c>
      <c r="BU238" s="16">
        <v>0</v>
      </c>
      <c r="BV238" s="16">
        <v>0</v>
      </c>
      <c r="BW238" s="16">
        <v>0</v>
      </c>
      <c r="BX238" s="16">
        <v>0</v>
      </c>
      <c r="BY238" s="16">
        <v>0</v>
      </c>
      <c r="BZ238" s="16">
        <v>0</v>
      </c>
      <c r="CA238" s="16">
        <v>0</v>
      </c>
      <c r="CB238" s="16">
        <v>0</v>
      </c>
      <c r="CC238" s="16">
        <v>0</v>
      </c>
      <c r="CD238" s="16">
        <v>0</v>
      </c>
      <c r="CE238" s="16">
        <v>0</v>
      </c>
      <c r="CF238" s="16">
        <v>0</v>
      </c>
      <c r="CG238" s="16">
        <v>0</v>
      </c>
    </row>
    <row r="239" spans="1:85">
      <c r="A239" s="14">
        <v>238</v>
      </c>
      <c r="B239" s="10" t="s">
        <v>122</v>
      </c>
      <c r="C239" s="11" t="s">
        <v>99</v>
      </c>
      <c r="D239" s="12" t="s">
        <v>21</v>
      </c>
      <c r="E239" s="13" t="s">
        <v>96</v>
      </c>
      <c r="F239" s="14" t="s">
        <v>204</v>
      </c>
      <c r="G239" s="14">
        <v>0</v>
      </c>
      <c r="H239" s="14">
        <v>0</v>
      </c>
      <c r="I239" s="14">
        <v>1</v>
      </c>
      <c r="J239" s="14">
        <v>0</v>
      </c>
      <c r="K239" s="14">
        <v>0</v>
      </c>
      <c r="L239" s="14">
        <v>0</v>
      </c>
      <c r="M239" s="14">
        <v>0</v>
      </c>
      <c r="N239" s="14">
        <v>0</v>
      </c>
      <c r="O239" s="14">
        <v>1</v>
      </c>
      <c r="P239" s="14">
        <v>0</v>
      </c>
      <c r="Q239" s="14">
        <v>0</v>
      </c>
      <c r="R239" s="14">
        <v>0</v>
      </c>
      <c r="S239" s="14">
        <v>0</v>
      </c>
      <c r="T239" s="14">
        <v>0</v>
      </c>
      <c r="U239" s="14">
        <v>0</v>
      </c>
      <c r="V239" s="16">
        <v>0</v>
      </c>
      <c r="W239" s="14">
        <v>0</v>
      </c>
      <c r="X239" s="14">
        <v>0</v>
      </c>
      <c r="Y239" s="16">
        <v>0</v>
      </c>
      <c r="Z239" s="16">
        <v>0</v>
      </c>
      <c r="AA239" s="16">
        <v>0</v>
      </c>
      <c r="AB239" s="16">
        <v>0</v>
      </c>
      <c r="AC239" s="16">
        <v>0</v>
      </c>
      <c r="AD239" s="16">
        <v>0</v>
      </c>
      <c r="AE239" s="16">
        <v>0</v>
      </c>
      <c r="AF239" s="16">
        <v>0</v>
      </c>
      <c r="AG239" s="16">
        <v>0</v>
      </c>
      <c r="AH239" s="16">
        <v>0</v>
      </c>
      <c r="AI239" s="16">
        <v>0</v>
      </c>
      <c r="AJ239" s="16">
        <v>0</v>
      </c>
      <c r="AK239" s="16">
        <v>0</v>
      </c>
      <c r="AL239" s="16">
        <v>0</v>
      </c>
      <c r="AM239" s="16">
        <v>0</v>
      </c>
      <c r="AN239" s="16">
        <v>0</v>
      </c>
      <c r="AO239" s="14">
        <v>0</v>
      </c>
      <c r="AP239" s="16">
        <v>0</v>
      </c>
      <c r="AQ239" s="16">
        <v>0</v>
      </c>
      <c r="AR239" s="16">
        <v>0</v>
      </c>
      <c r="AS239" s="16">
        <v>0</v>
      </c>
      <c r="AT239" s="16">
        <v>0</v>
      </c>
      <c r="AU239" s="16">
        <v>0</v>
      </c>
      <c r="AV239" s="16">
        <v>0</v>
      </c>
      <c r="AW239" s="16">
        <v>0</v>
      </c>
      <c r="AX239" s="16">
        <v>0</v>
      </c>
      <c r="AY239" s="16">
        <v>0</v>
      </c>
      <c r="AZ239" s="16">
        <v>0</v>
      </c>
      <c r="BA239" s="16">
        <v>0</v>
      </c>
      <c r="BB239" s="16">
        <v>0</v>
      </c>
      <c r="BC239" s="16">
        <v>0</v>
      </c>
      <c r="BD239" s="16">
        <v>0</v>
      </c>
      <c r="BE239" s="16">
        <v>0</v>
      </c>
      <c r="BF239" s="16">
        <v>0</v>
      </c>
      <c r="BG239" s="16">
        <v>0</v>
      </c>
      <c r="BH239" s="16">
        <v>0</v>
      </c>
      <c r="BI239" s="16">
        <v>0</v>
      </c>
      <c r="BJ239" s="16">
        <v>0</v>
      </c>
      <c r="BK239" s="16">
        <v>0</v>
      </c>
      <c r="BL239" s="16">
        <v>0</v>
      </c>
      <c r="BM239" s="16">
        <v>0</v>
      </c>
      <c r="BN239" s="16">
        <v>0</v>
      </c>
      <c r="BO239" s="16">
        <v>0</v>
      </c>
      <c r="BP239" s="16">
        <v>0</v>
      </c>
      <c r="BQ239" s="16">
        <v>0</v>
      </c>
      <c r="BR239" s="16">
        <v>0</v>
      </c>
      <c r="BS239" s="16">
        <v>0</v>
      </c>
      <c r="BT239" s="16">
        <v>0</v>
      </c>
      <c r="BU239" s="16">
        <v>0</v>
      </c>
      <c r="BV239" s="16">
        <v>0</v>
      </c>
      <c r="BW239" s="16">
        <v>0</v>
      </c>
      <c r="BX239" s="16">
        <v>0</v>
      </c>
      <c r="BY239" s="16">
        <v>0</v>
      </c>
      <c r="BZ239" s="16">
        <v>0</v>
      </c>
      <c r="CA239" s="16">
        <v>0</v>
      </c>
      <c r="CB239" s="16">
        <v>0</v>
      </c>
      <c r="CC239" s="16">
        <v>0</v>
      </c>
      <c r="CD239" s="16">
        <v>0</v>
      </c>
      <c r="CE239" s="16">
        <v>0</v>
      </c>
      <c r="CF239" s="16">
        <v>0</v>
      </c>
      <c r="CG239" s="16">
        <v>0</v>
      </c>
    </row>
    <row r="240" spans="1:85">
      <c r="A240" s="14">
        <v>239</v>
      </c>
      <c r="B240" s="10" t="s">
        <v>122</v>
      </c>
      <c r="C240" s="11" t="s">
        <v>97</v>
      </c>
      <c r="D240" s="12" t="s">
        <v>21</v>
      </c>
      <c r="E240" s="13" t="s">
        <v>32</v>
      </c>
      <c r="F240" s="14" t="s">
        <v>97</v>
      </c>
      <c r="G240" s="14">
        <v>0</v>
      </c>
      <c r="H240" s="14">
        <v>0</v>
      </c>
      <c r="I240" s="14">
        <v>0</v>
      </c>
      <c r="J240" s="14">
        <v>0</v>
      </c>
      <c r="K240" s="14">
        <v>0</v>
      </c>
      <c r="L240" s="14">
        <v>0</v>
      </c>
      <c r="M240" s="14">
        <v>0</v>
      </c>
      <c r="N240" s="14">
        <v>0</v>
      </c>
      <c r="O240" s="14">
        <v>0</v>
      </c>
      <c r="P240" s="14">
        <v>0</v>
      </c>
      <c r="Q240" s="14">
        <v>0</v>
      </c>
      <c r="R240" s="14">
        <v>0</v>
      </c>
      <c r="S240" s="14">
        <v>0</v>
      </c>
      <c r="T240" s="14">
        <v>0</v>
      </c>
      <c r="U240" s="14">
        <v>0</v>
      </c>
      <c r="V240" s="16">
        <v>0</v>
      </c>
      <c r="W240" s="14">
        <v>0</v>
      </c>
      <c r="X240" s="14">
        <v>0</v>
      </c>
      <c r="Y240" s="16">
        <v>0</v>
      </c>
      <c r="Z240" s="16">
        <v>0</v>
      </c>
      <c r="AA240" s="16">
        <v>0</v>
      </c>
      <c r="AB240" s="16">
        <v>0</v>
      </c>
      <c r="AC240" s="16">
        <v>0</v>
      </c>
      <c r="AD240" s="16">
        <v>0</v>
      </c>
      <c r="AE240" s="16">
        <v>0</v>
      </c>
      <c r="AF240" s="16">
        <v>0</v>
      </c>
      <c r="AG240" s="16">
        <v>0</v>
      </c>
      <c r="AH240" s="16">
        <v>0</v>
      </c>
      <c r="AI240" s="16">
        <v>0</v>
      </c>
      <c r="AJ240" s="16">
        <v>0</v>
      </c>
      <c r="AK240" s="16">
        <v>0</v>
      </c>
      <c r="AL240" s="16">
        <v>0</v>
      </c>
      <c r="AM240" s="16">
        <v>0</v>
      </c>
      <c r="AN240" s="16">
        <v>0</v>
      </c>
      <c r="AO240" s="14">
        <v>1</v>
      </c>
      <c r="AP240" s="16">
        <v>0</v>
      </c>
      <c r="AQ240" s="16">
        <v>0</v>
      </c>
      <c r="AR240" s="16">
        <v>0</v>
      </c>
      <c r="AS240" s="16">
        <v>0</v>
      </c>
      <c r="AT240" s="16">
        <v>0</v>
      </c>
      <c r="AU240" s="16">
        <v>0</v>
      </c>
      <c r="AV240" s="16">
        <v>0</v>
      </c>
      <c r="AW240" s="16">
        <v>0</v>
      </c>
      <c r="AX240" s="16">
        <v>0</v>
      </c>
      <c r="AY240" s="16">
        <v>0</v>
      </c>
      <c r="AZ240" s="16">
        <v>0</v>
      </c>
      <c r="BA240" s="16">
        <v>0</v>
      </c>
      <c r="BB240" s="16">
        <v>0</v>
      </c>
      <c r="BC240" s="16">
        <v>0</v>
      </c>
      <c r="BD240" s="16">
        <v>0</v>
      </c>
      <c r="BE240" s="16">
        <v>0</v>
      </c>
      <c r="BF240" s="16">
        <v>0</v>
      </c>
      <c r="BG240" s="16">
        <v>0</v>
      </c>
      <c r="BH240" s="16">
        <v>0</v>
      </c>
      <c r="BI240" s="16">
        <v>0</v>
      </c>
      <c r="BJ240" s="16">
        <v>0</v>
      </c>
      <c r="BK240" s="16">
        <v>0</v>
      </c>
      <c r="BL240" s="16">
        <v>0</v>
      </c>
      <c r="BM240" s="16">
        <v>0</v>
      </c>
      <c r="BN240" s="16">
        <v>0</v>
      </c>
      <c r="BO240" s="16">
        <v>0</v>
      </c>
      <c r="BP240" s="16">
        <v>0</v>
      </c>
      <c r="BQ240" s="16">
        <v>0</v>
      </c>
      <c r="BR240" s="16">
        <v>0</v>
      </c>
      <c r="BS240" s="16">
        <v>0</v>
      </c>
      <c r="BT240" s="16">
        <v>0</v>
      </c>
      <c r="BU240" s="16">
        <v>0</v>
      </c>
      <c r="BV240" s="16">
        <v>0</v>
      </c>
      <c r="BW240" s="16">
        <v>0</v>
      </c>
      <c r="BX240" s="16">
        <v>0</v>
      </c>
      <c r="BY240" s="16">
        <v>0</v>
      </c>
      <c r="BZ240" s="16">
        <v>0</v>
      </c>
      <c r="CA240" s="16">
        <v>0</v>
      </c>
      <c r="CB240" s="16">
        <v>0</v>
      </c>
      <c r="CC240" s="16">
        <v>0</v>
      </c>
      <c r="CD240" s="16">
        <v>0</v>
      </c>
      <c r="CE240" s="16">
        <v>0</v>
      </c>
      <c r="CF240" s="16">
        <v>0</v>
      </c>
      <c r="CG240" s="16">
        <v>0</v>
      </c>
    </row>
    <row r="241" spans="1:85">
      <c r="A241" s="14">
        <v>240</v>
      </c>
      <c r="B241" t="s">
        <v>122</v>
      </c>
      <c r="C241" t="s">
        <v>93</v>
      </c>
      <c r="D241" t="s">
        <v>21</v>
      </c>
      <c r="E241" t="s">
        <v>32</v>
      </c>
      <c r="F241" s="14" t="s">
        <v>97</v>
      </c>
      <c r="G241" s="14">
        <v>0</v>
      </c>
      <c r="H241" s="14">
        <v>0</v>
      </c>
      <c r="I241" s="14">
        <v>1</v>
      </c>
      <c r="J241" s="14">
        <v>0</v>
      </c>
      <c r="K241" s="14">
        <v>0</v>
      </c>
      <c r="L241" s="14">
        <v>0</v>
      </c>
      <c r="M241" s="14">
        <v>0</v>
      </c>
      <c r="N241" s="14">
        <v>0</v>
      </c>
      <c r="O241" s="14">
        <v>1</v>
      </c>
      <c r="P241" s="14">
        <v>0</v>
      </c>
      <c r="Q241" s="14">
        <v>0</v>
      </c>
      <c r="R241" s="14">
        <v>0</v>
      </c>
      <c r="S241" s="14">
        <v>0</v>
      </c>
      <c r="T241" s="14">
        <v>0</v>
      </c>
      <c r="U241" s="14">
        <v>0</v>
      </c>
      <c r="V241" s="16">
        <v>0</v>
      </c>
      <c r="W241" s="14">
        <v>0</v>
      </c>
      <c r="X241" s="14">
        <v>0</v>
      </c>
      <c r="Y241" s="16">
        <v>0</v>
      </c>
      <c r="Z241" s="16">
        <v>0</v>
      </c>
      <c r="AA241" s="16">
        <v>0</v>
      </c>
      <c r="AB241" s="16">
        <v>0</v>
      </c>
      <c r="AC241" s="16">
        <v>0</v>
      </c>
      <c r="AD241" s="16">
        <v>0</v>
      </c>
      <c r="AE241" s="16">
        <v>0</v>
      </c>
      <c r="AF241" s="16">
        <v>0</v>
      </c>
      <c r="AG241" s="16">
        <v>0</v>
      </c>
      <c r="AH241" s="16">
        <v>0</v>
      </c>
      <c r="AI241" s="16">
        <v>0</v>
      </c>
      <c r="AJ241" s="16">
        <v>0</v>
      </c>
      <c r="AK241" s="16">
        <v>0</v>
      </c>
      <c r="AL241" s="16">
        <v>0</v>
      </c>
      <c r="AM241" s="16">
        <v>0</v>
      </c>
      <c r="AN241" s="16">
        <v>0</v>
      </c>
      <c r="AO241" s="14">
        <v>0</v>
      </c>
      <c r="AP241" s="16">
        <v>0</v>
      </c>
      <c r="AQ241" s="16">
        <v>0</v>
      </c>
      <c r="AR241" s="16">
        <v>0</v>
      </c>
      <c r="AS241" s="16">
        <v>0</v>
      </c>
      <c r="AT241" s="16">
        <v>0</v>
      </c>
      <c r="AU241" s="16">
        <v>0</v>
      </c>
      <c r="AV241" s="16">
        <v>0</v>
      </c>
      <c r="AW241" s="16">
        <v>0</v>
      </c>
      <c r="AX241" s="16">
        <v>0</v>
      </c>
      <c r="AY241" s="16">
        <v>0</v>
      </c>
      <c r="AZ241" s="16">
        <v>0</v>
      </c>
      <c r="BA241" s="16">
        <v>0</v>
      </c>
      <c r="BB241" s="16">
        <v>0</v>
      </c>
      <c r="BC241" s="16">
        <v>0</v>
      </c>
      <c r="BD241" s="16">
        <v>0</v>
      </c>
      <c r="BE241" s="16">
        <v>0</v>
      </c>
      <c r="BF241" s="16">
        <v>0</v>
      </c>
      <c r="BG241" s="16">
        <v>0</v>
      </c>
      <c r="BH241" s="16">
        <v>0</v>
      </c>
      <c r="BI241" s="16">
        <v>0</v>
      </c>
      <c r="BJ241" s="16">
        <v>0</v>
      </c>
      <c r="BK241" s="16">
        <v>0</v>
      </c>
      <c r="BL241" s="16">
        <v>0</v>
      </c>
      <c r="BM241" s="16">
        <v>0</v>
      </c>
      <c r="BN241" s="16">
        <v>0</v>
      </c>
      <c r="BO241" s="16">
        <v>0</v>
      </c>
      <c r="BP241" s="16">
        <v>0</v>
      </c>
      <c r="BQ241" s="16">
        <v>0</v>
      </c>
      <c r="BR241" s="16">
        <v>0</v>
      </c>
      <c r="BS241" s="16">
        <v>0</v>
      </c>
      <c r="BT241" s="16">
        <v>0</v>
      </c>
      <c r="BU241" s="16">
        <v>0</v>
      </c>
      <c r="BV241" s="16">
        <v>0</v>
      </c>
      <c r="BW241" s="16">
        <v>0</v>
      </c>
      <c r="BX241" s="16">
        <v>0</v>
      </c>
      <c r="BY241" s="16">
        <v>0</v>
      </c>
      <c r="BZ241" s="16">
        <v>0</v>
      </c>
      <c r="CA241" s="16">
        <v>0</v>
      </c>
      <c r="CB241" s="16">
        <v>0</v>
      </c>
      <c r="CC241" s="16">
        <v>0</v>
      </c>
      <c r="CD241" s="16">
        <v>0</v>
      </c>
      <c r="CE241" s="16">
        <v>0</v>
      </c>
      <c r="CF241" s="16">
        <v>0</v>
      </c>
      <c r="CG241" s="16">
        <v>0</v>
      </c>
    </row>
    <row r="242" spans="1:85">
      <c r="A242" s="14">
        <v>241</v>
      </c>
      <c r="B242" t="s">
        <v>122</v>
      </c>
      <c r="C242" t="s">
        <v>93</v>
      </c>
      <c r="D242" t="s">
        <v>21</v>
      </c>
      <c r="E242" t="s">
        <v>32</v>
      </c>
      <c r="F242" s="14" t="s">
        <v>202</v>
      </c>
      <c r="G242" s="14">
        <v>0</v>
      </c>
      <c r="H242" s="14">
        <v>0</v>
      </c>
      <c r="I242" s="14">
        <v>0</v>
      </c>
      <c r="J242" s="14">
        <v>0</v>
      </c>
      <c r="K242" s="14">
        <v>0</v>
      </c>
      <c r="L242" s="14">
        <v>0</v>
      </c>
      <c r="M242" s="14">
        <v>0</v>
      </c>
      <c r="N242" s="14">
        <v>0</v>
      </c>
      <c r="O242" s="14">
        <v>0</v>
      </c>
      <c r="P242" s="14">
        <v>0</v>
      </c>
      <c r="Q242" s="14">
        <v>0</v>
      </c>
      <c r="R242" s="14">
        <v>0</v>
      </c>
      <c r="S242" s="14">
        <v>0</v>
      </c>
      <c r="T242" s="14">
        <v>1</v>
      </c>
      <c r="U242" s="14">
        <v>0</v>
      </c>
      <c r="V242" s="16">
        <v>0</v>
      </c>
      <c r="W242" s="14">
        <v>0</v>
      </c>
      <c r="X242" s="14">
        <v>0</v>
      </c>
      <c r="Y242" s="16">
        <v>0</v>
      </c>
      <c r="Z242" s="16">
        <v>0</v>
      </c>
      <c r="AA242" s="16">
        <v>0</v>
      </c>
      <c r="AB242" s="16">
        <v>0</v>
      </c>
      <c r="AC242" s="16">
        <v>0</v>
      </c>
      <c r="AD242" s="16">
        <v>0</v>
      </c>
      <c r="AE242" s="16">
        <v>0</v>
      </c>
      <c r="AF242" s="16">
        <v>0</v>
      </c>
      <c r="AG242" s="16">
        <v>0</v>
      </c>
      <c r="AH242" s="16">
        <v>0</v>
      </c>
      <c r="AI242" s="16">
        <v>0</v>
      </c>
      <c r="AJ242" s="16">
        <v>0</v>
      </c>
      <c r="AK242" s="16">
        <v>0</v>
      </c>
      <c r="AL242" s="16">
        <v>0</v>
      </c>
      <c r="AM242" s="16">
        <v>0</v>
      </c>
      <c r="AN242" s="16">
        <v>0</v>
      </c>
      <c r="AO242" s="14">
        <v>0</v>
      </c>
      <c r="AP242" s="16">
        <v>0</v>
      </c>
      <c r="AQ242" s="16">
        <v>0</v>
      </c>
      <c r="AR242" s="16">
        <v>0</v>
      </c>
      <c r="AS242" s="16">
        <v>0</v>
      </c>
      <c r="AT242" s="16">
        <v>0</v>
      </c>
      <c r="AU242" s="16">
        <v>0</v>
      </c>
      <c r="AV242" s="16">
        <v>0</v>
      </c>
      <c r="AW242" s="16">
        <v>0</v>
      </c>
      <c r="AX242" s="16">
        <v>0</v>
      </c>
      <c r="AY242" s="16">
        <v>0</v>
      </c>
      <c r="AZ242" s="16">
        <v>0</v>
      </c>
      <c r="BA242" s="16">
        <v>0</v>
      </c>
      <c r="BB242" s="16">
        <v>0</v>
      </c>
      <c r="BC242" s="16">
        <v>0</v>
      </c>
      <c r="BD242" s="16">
        <v>0</v>
      </c>
      <c r="BE242" s="16">
        <v>0</v>
      </c>
      <c r="BF242" s="16">
        <v>0</v>
      </c>
      <c r="BG242" s="16">
        <v>0</v>
      </c>
      <c r="BH242" s="16">
        <v>0</v>
      </c>
      <c r="BI242" s="16">
        <v>0</v>
      </c>
      <c r="BJ242" s="16">
        <v>0</v>
      </c>
      <c r="BK242" s="16">
        <v>0</v>
      </c>
      <c r="BL242" s="16">
        <v>0</v>
      </c>
      <c r="BM242" s="16">
        <v>0</v>
      </c>
      <c r="BN242" s="16">
        <v>0</v>
      </c>
      <c r="BO242" s="16">
        <v>0</v>
      </c>
      <c r="BP242" s="16">
        <v>0</v>
      </c>
      <c r="BQ242" s="16">
        <v>0</v>
      </c>
      <c r="BR242" s="16">
        <v>0</v>
      </c>
      <c r="BS242" s="16">
        <v>0</v>
      </c>
      <c r="BT242" s="16">
        <v>0</v>
      </c>
      <c r="BU242" s="16">
        <v>0</v>
      </c>
      <c r="BV242" s="16">
        <v>0</v>
      </c>
      <c r="BW242" s="16">
        <v>0</v>
      </c>
      <c r="BX242" s="16">
        <v>0</v>
      </c>
      <c r="BY242" s="16">
        <v>0</v>
      </c>
      <c r="BZ242" s="16">
        <v>0</v>
      </c>
      <c r="CA242" s="16">
        <v>0</v>
      </c>
      <c r="CB242" s="16">
        <v>0</v>
      </c>
      <c r="CC242" s="16">
        <v>0</v>
      </c>
      <c r="CD242" s="16">
        <v>0</v>
      </c>
      <c r="CE242" s="16">
        <v>0</v>
      </c>
      <c r="CF242" s="16">
        <v>0</v>
      </c>
      <c r="CG242" s="16">
        <v>0</v>
      </c>
    </row>
    <row r="243" spans="1:85">
      <c r="A243" s="14">
        <v>242</v>
      </c>
      <c r="B243" t="s">
        <v>122</v>
      </c>
      <c r="C243" t="s">
        <v>93</v>
      </c>
      <c r="D243" t="s">
        <v>129</v>
      </c>
      <c r="E243" t="s">
        <v>96</v>
      </c>
      <c r="F243" s="14" t="s">
        <v>204</v>
      </c>
      <c r="G243" s="14">
        <v>0</v>
      </c>
      <c r="H243" s="14">
        <v>0</v>
      </c>
      <c r="I243" s="14">
        <v>1</v>
      </c>
      <c r="J243" s="14">
        <v>0</v>
      </c>
      <c r="K243" s="14">
        <v>0</v>
      </c>
      <c r="L243" s="14">
        <v>0</v>
      </c>
      <c r="M243" s="14">
        <v>0</v>
      </c>
      <c r="N243" s="14">
        <v>0</v>
      </c>
      <c r="O243" s="14">
        <v>1</v>
      </c>
      <c r="P243" s="14">
        <v>0</v>
      </c>
      <c r="Q243" s="14">
        <v>0</v>
      </c>
      <c r="R243" s="14">
        <v>0</v>
      </c>
      <c r="S243" s="14">
        <v>0</v>
      </c>
      <c r="T243" s="14">
        <v>0</v>
      </c>
      <c r="U243" s="14">
        <v>0</v>
      </c>
      <c r="V243" s="16">
        <v>0</v>
      </c>
      <c r="W243" s="14">
        <v>0</v>
      </c>
      <c r="X243" s="14">
        <v>0</v>
      </c>
      <c r="Y243" s="16">
        <v>0</v>
      </c>
      <c r="Z243" s="16">
        <v>0</v>
      </c>
      <c r="AA243" s="16">
        <v>0</v>
      </c>
      <c r="AB243" s="16">
        <v>0</v>
      </c>
      <c r="AC243" s="16">
        <v>0</v>
      </c>
      <c r="AD243" s="16">
        <v>0</v>
      </c>
      <c r="AE243" s="16">
        <v>0</v>
      </c>
      <c r="AF243" s="16">
        <v>0</v>
      </c>
      <c r="AG243" s="16">
        <v>0</v>
      </c>
      <c r="AH243" s="16">
        <v>0</v>
      </c>
      <c r="AI243" s="16">
        <v>0</v>
      </c>
      <c r="AJ243" s="16">
        <v>0</v>
      </c>
      <c r="AK243" s="16">
        <v>0</v>
      </c>
      <c r="AL243" s="16">
        <v>0</v>
      </c>
      <c r="AM243" s="16">
        <v>0</v>
      </c>
      <c r="AN243" s="16">
        <v>0</v>
      </c>
      <c r="AO243" s="14">
        <v>0</v>
      </c>
      <c r="AP243" s="16">
        <v>0</v>
      </c>
      <c r="AQ243" s="16">
        <v>0</v>
      </c>
      <c r="AR243" s="16">
        <v>0</v>
      </c>
      <c r="AS243" s="16">
        <v>0</v>
      </c>
      <c r="AT243" s="16">
        <v>0</v>
      </c>
      <c r="AU243" s="16">
        <v>0</v>
      </c>
      <c r="AV243" s="16">
        <v>0</v>
      </c>
      <c r="AW243" s="16">
        <v>0</v>
      </c>
      <c r="AX243" s="16">
        <v>0</v>
      </c>
      <c r="AY243" s="16">
        <v>0</v>
      </c>
      <c r="AZ243" s="16">
        <v>0</v>
      </c>
      <c r="BA243" s="16">
        <v>0</v>
      </c>
      <c r="BB243" s="16">
        <v>0</v>
      </c>
      <c r="BC243" s="16">
        <v>0</v>
      </c>
      <c r="BD243" s="16">
        <v>0</v>
      </c>
      <c r="BE243" s="16">
        <v>0</v>
      </c>
      <c r="BF243" s="16">
        <v>0</v>
      </c>
      <c r="BG243" s="16">
        <v>0</v>
      </c>
      <c r="BH243" s="16">
        <v>0</v>
      </c>
      <c r="BI243" s="16">
        <v>0</v>
      </c>
      <c r="BJ243" s="16">
        <v>0</v>
      </c>
      <c r="BK243" s="16">
        <v>0</v>
      </c>
      <c r="BL243" s="16">
        <v>0</v>
      </c>
      <c r="BM243" s="16">
        <v>0</v>
      </c>
      <c r="BN243" s="16">
        <v>0</v>
      </c>
      <c r="BO243" s="16">
        <v>0</v>
      </c>
      <c r="BP243" s="16">
        <v>0</v>
      </c>
      <c r="BQ243" s="16">
        <v>0</v>
      </c>
      <c r="BR243" s="16">
        <v>0</v>
      </c>
      <c r="BS243" s="16">
        <v>0</v>
      </c>
      <c r="BT243" s="16">
        <v>0</v>
      </c>
      <c r="BU243" s="16">
        <v>0</v>
      </c>
      <c r="BV243" s="16">
        <v>0</v>
      </c>
      <c r="BW243" s="16">
        <v>0</v>
      </c>
      <c r="BX243" s="16">
        <v>0</v>
      </c>
      <c r="BY243" s="16">
        <v>0</v>
      </c>
      <c r="BZ243" s="16">
        <v>0</v>
      </c>
      <c r="CA243" s="16">
        <v>0</v>
      </c>
      <c r="CB243" s="16">
        <v>0</v>
      </c>
      <c r="CC243" s="16">
        <v>0</v>
      </c>
      <c r="CD243" s="16">
        <v>0</v>
      </c>
      <c r="CE243" s="16">
        <v>0</v>
      </c>
      <c r="CF243" s="16">
        <v>0</v>
      </c>
      <c r="CG243" s="16">
        <v>0</v>
      </c>
    </row>
    <row r="244" spans="1:85">
      <c r="A244" s="14">
        <v>243</v>
      </c>
      <c r="B244" t="s">
        <v>122</v>
      </c>
      <c r="C244" t="s">
        <v>97</v>
      </c>
      <c r="D244" t="s">
        <v>21</v>
      </c>
      <c r="E244" t="s">
        <v>96</v>
      </c>
      <c r="F244" s="14" t="s">
        <v>204</v>
      </c>
      <c r="G244" s="14">
        <v>1</v>
      </c>
      <c r="H244" s="14">
        <v>0</v>
      </c>
      <c r="I244" s="14">
        <v>0</v>
      </c>
      <c r="J244" s="14">
        <v>0</v>
      </c>
      <c r="K244" s="14">
        <v>0</v>
      </c>
      <c r="L244" s="14">
        <v>0</v>
      </c>
      <c r="M244" s="14">
        <v>0</v>
      </c>
      <c r="N244" s="14">
        <v>0</v>
      </c>
      <c r="O244" s="14">
        <v>0</v>
      </c>
      <c r="P244" s="14">
        <v>0</v>
      </c>
      <c r="Q244" s="14">
        <v>0</v>
      </c>
      <c r="R244" s="14">
        <v>0</v>
      </c>
      <c r="S244" s="14">
        <v>0</v>
      </c>
      <c r="T244" s="14">
        <v>0</v>
      </c>
      <c r="U244" s="14">
        <v>0</v>
      </c>
      <c r="V244" s="16">
        <v>0</v>
      </c>
      <c r="W244" s="14">
        <v>0</v>
      </c>
      <c r="X244" s="14">
        <v>0</v>
      </c>
      <c r="Y244" s="16">
        <v>0</v>
      </c>
      <c r="Z244" s="16">
        <v>0</v>
      </c>
      <c r="AA244" s="16">
        <v>0</v>
      </c>
      <c r="AB244" s="16">
        <v>0</v>
      </c>
      <c r="AC244" s="16">
        <v>0</v>
      </c>
      <c r="AD244" s="16">
        <v>0</v>
      </c>
      <c r="AE244" s="16">
        <v>0</v>
      </c>
      <c r="AF244" s="16">
        <v>0</v>
      </c>
      <c r="AG244" s="16">
        <v>0</v>
      </c>
      <c r="AH244" s="16">
        <v>0</v>
      </c>
      <c r="AI244" s="16">
        <v>0</v>
      </c>
      <c r="AJ244" s="16">
        <v>0</v>
      </c>
      <c r="AK244" s="16">
        <v>0</v>
      </c>
      <c r="AL244" s="16">
        <v>0</v>
      </c>
      <c r="AM244" s="16">
        <v>0</v>
      </c>
      <c r="AN244" s="16">
        <v>0</v>
      </c>
      <c r="AO244" s="14">
        <v>0</v>
      </c>
      <c r="AP244" s="16">
        <v>0</v>
      </c>
      <c r="AQ244" s="16">
        <v>0</v>
      </c>
      <c r="AR244" s="16">
        <v>0</v>
      </c>
      <c r="AS244" s="16">
        <v>0</v>
      </c>
      <c r="AT244" s="16">
        <v>0</v>
      </c>
      <c r="AU244" s="16">
        <v>0</v>
      </c>
      <c r="AV244" s="16">
        <v>0</v>
      </c>
      <c r="AW244" s="16">
        <v>0</v>
      </c>
      <c r="AX244" s="16">
        <v>0</v>
      </c>
      <c r="AY244" s="16">
        <v>0</v>
      </c>
      <c r="AZ244" s="16">
        <v>0</v>
      </c>
      <c r="BA244" s="16">
        <v>0</v>
      </c>
      <c r="BB244" s="16">
        <v>0</v>
      </c>
      <c r="BC244" s="16">
        <v>0</v>
      </c>
      <c r="BD244" s="16">
        <v>0</v>
      </c>
      <c r="BE244" s="16">
        <v>0</v>
      </c>
      <c r="BF244" s="16">
        <v>0</v>
      </c>
      <c r="BG244" s="16">
        <v>0</v>
      </c>
      <c r="BH244" s="16">
        <v>0</v>
      </c>
      <c r="BI244" s="16">
        <v>0</v>
      </c>
      <c r="BJ244" s="16">
        <v>0</v>
      </c>
      <c r="BK244" s="16">
        <v>0</v>
      </c>
      <c r="BL244" s="16">
        <v>0</v>
      </c>
      <c r="BM244" s="16">
        <v>0</v>
      </c>
      <c r="BN244" s="16">
        <v>0</v>
      </c>
      <c r="BO244" s="16">
        <v>0</v>
      </c>
      <c r="BP244" s="16">
        <v>0</v>
      </c>
      <c r="BQ244" s="16">
        <v>0</v>
      </c>
      <c r="BR244" s="16">
        <v>0</v>
      </c>
      <c r="BS244" s="16">
        <v>0</v>
      </c>
      <c r="BT244" s="16">
        <v>0</v>
      </c>
      <c r="BU244" s="16">
        <v>0</v>
      </c>
      <c r="BV244" s="16">
        <v>0</v>
      </c>
      <c r="BW244" s="16">
        <v>0</v>
      </c>
      <c r="BX244" s="16">
        <v>0</v>
      </c>
      <c r="BY244" s="16">
        <v>0</v>
      </c>
      <c r="BZ244" s="16">
        <v>0</v>
      </c>
      <c r="CA244" s="16">
        <v>0</v>
      </c>
      <c r="CB244" s="16">
        <v>0</v>
      </c>
      <c r="CC244" s="16">
        <v>0</v>
      </c>
      <c r="CD244" s="16">
        <v>0</v>
      </c>
      <c r="CE244" s="16">
        <v>0</v>
      </c>
      <c r="CF244" s="16">
        <v>0</v>
      </c>
      <c r="CG244" s="16">
        <v>0</v>
      </c>
    </row>
    <row r="245" spans="1:85">
      <c r="A245" s="14">
        <v>244</v>
      </c>
      <c r="B245" t="s">
        <v>122</v>
      </c>
      <c r="C245" t="s">
        <v>93</v>
      </c>
      <c r="D245" t="s">
        <v>21</v>
      </c>
      <c r="E245" t="s">
        <v>96</v>
      </c>
      <c r="F245" s="14" t="s">
        <v>97</v>
      </c>
      <c r="G245" s="14">
        <v>0</v>
      </c>
      <c r="H245" s="14">
        <v>0</v>
      </c>
      <c r="I245" s="14">
        <v>0</v>
      </c>
      <c r="J245" s="14">
        <v>0</v>
      </c>
      <c r="K245" s="14">
        <v>1</v>
      </c>
      <c r="L245" s="14">
        <v>0</v>
      </c>
      <c r="M245" s="14">
        <v>0</v>
      </c>
      <c r="N245" s="14">
        <v>0</v>
      </c>
      <c r="O245" s="14">
        <v>0</v>
      </c>
      <c r="P245" s="14">
        <v>0</v>
      </c>
      <c r="Q245" s="14">
        <v>0</v>
      </c>
      <c r="R245" s="14">
        <v>0</v>
      </c>
      <c r="S245" s="14">
        <v>0</v>
      </c>
      <c r="T245" s="14">
        <v>0</v>
      </c>
      <c r="U245" s="14">
        <v>0</v>
      </c>
      <c r="V245" s="16">
        <v>0</v>
      </c>
      <c r="W245" s="14">
        <v>0</v>
      </c>
      <c r="X245" s="14">
        <v>0</v>
      </c>
      <c r="Y245" s="16">
        <v>0</v>
      </c>
      <c r="Z245" s="16">
        <v>0</v>
      </c>
      <c r="AA245" s="16">
        <v>0</v>
      </c>
      <c r="AB245" s="16">
        <v>0</v>
      </c>
      <c r="AC245" s="16">
        <v>0</v>
      </c>
      <c r="AD245" s="16">
        <v>0</v>
      </c>
      <c r="AE245" s="16">
        <v>0</v>
      </c>
      <c r="AF245" s="16">
        <v>0</v>
      </c>
      <c r="AG245" s="16">
        <v>0</v>
      </c>
      <c r="AH245" s="16">
        <v>0</v>
      </c>
      <c r="AI245" s="16">
        <v>0</v>
      </c>
      <c r="AJ245" s="16">
        <v>0</v>
      </c>
      <c r="AK245" s="16">
        <v>0</v>
      </c>
      <c r="AL245" s="16">
        <v>0</v>
      </c>
      <c r="AM245" s="16">
        <v>0</v>
      </c>
      <c r="AN245" s="16">
        <v>0</v>
      </c>
      <c r="AO245" s="14">
        <v>0</v>
      </c>
      <c r="AP245" s="16">
        <v>0</v>
      </c>
      <c r="AQ245" s="16">
        <v>0</v>
      </c>
      <c r="AR245" s="16">
        <v>0</v>
      </c>
      <c r="AS245" s="16">
        <v>0</v>
      </c>
      <c r="AT245" s="16">
        <v>0</v>
      </c>
      <c r="AU245" s="16">
        <v>0</v>
      </c>
      <c r="AV245" s="16">
        <v>0</v>
      </c>
      <c r="AW245" s="16">
        <v>0</v>
      </c>
      <c r="AX245" s="16">
        <v>0</v>
      </c>
      <c r="AY245" s="16">
        <v>0</v>
      </c>
      <c r="AZ245" s="16">
        <v>0</v>
      </c>
      <c r="BA245" s="16">
        <v>0</v>
      </c>
      <c r="BB245" s="16">
        <v>0</v>
      </c>
      <c r="BC245" s="16">
        <v>0</v>
      </c>
      <c r="BD245" s="16">
        <v>0</v>
      </c>
      <c r="BE245" s="16">
        <v>0</v>
      </c>
      <c r="BF245" s="16">
        <v>0</v>
      </c>
      <c r="BG245" s="16">
        <v>0</v>
      </c>
      <c r="BH245" s="16">
        <v>0</v>
      </c>
      <c r="BI245" s="16">
        <v>0</v>
      </c>
      <c r="BJ245" s="16">
        <v>0</v>
      </c>
      <c r="BK245" s="16">
        <v>0</v>
      </c>
      <c r="BL245" s="16">
        <v>0</v>
      </c>
      <c r="BM245" s="16">
        <v>0</v>
      </c>
      <c r="BN245" s="16">
        <v>0</v>
      </c>
      <c r="BO245" s="16">
        <v>0</v>
      </c>
      <c r="BP245" s="16">
        <v>0</v>
      </c>
      <c r="BQ245" s="16">
        <v>0</v>
      </c>
      <c r="BR245" s="16">
        <v>0</v>
      </c>
      <c r="BS245" s="16">
        <v>0</v>
      </c>
      <c r="BT245" s="16">
        <v>0</v>
      </c>
      <c r="BU245" s="16">
        <v>0</v>
      </c>
      <c r="BV245" s="16">
        <v>0</v>
      </c>
      <c r="BW245" s="16">
        <v>0</v>
      </c>
      <c r="BX245" s="16">
        <v>0</v>
      </c>
      <c r="BY245" s="16">
        <v>0</v>
      </c>
      <c r="BZ245" s="16">
        <v>0</v>
      </c>
      <c r="CA245" s="16">
        <v>0</v>
      </c>
      <c r="CB245" s="16">
        <v>0</v>
      </c>
      <c r="CC245" s="16">
        <v>0</v>
      </c>
      <c r="CD245" s="16">
        <v>0</v>
      </c>
      <c r="CE245" s="16">
        <v>0</v>
      </c>
      <c r="CF245" s="16">
        <v>0</v>
      </c>
      <c r="CG245" s="16">
        <v>0</v>
      </c>
    </row>
    <row r="246" spans="1:85">
      <c r="A246" s="14">
        <v>245</v>
      </c>
      <c r="B246" t="s">
        <v>122</v>
      </c>
      <c r="C246" t="s">
        <v>99</v>
      </c>
      <c r="D246" t="s">
        <v>21</v>
      </c>
      <c r="E246" t="s">
        <v>96</v>
      </c>
      <c r="F246" s="14" t="s">
        <v>204</v>
      </c>
      <c r="G246" s="14">
        <v>0</v>
      </c>
      <c r="H246" s="14">
        <v>0</v>
      </c>
      <c r="I246" s="14">
        <v>1</v>
      </c>
      <c r="J246" s="14">
        <v>0</v>
      </c>
      <c r="K246" s="14">
        <v>0</v>
      </c>
      <c r="L246" s="14">
        <v>0</v>
      </c>
      <c r="M246" s="14">
        <v>0</v>
      </c>
      <c r="N246" s="14">
        <v>0</v>
      </c>
      <c r="O246" s="14">
        <v>1</v>
      </c>
      <c r="P246" s="14">
        <v>0</v>
      </c>
      <c r="Q246" s="14">
        <v>0</v>
      </c>
      <c r="R246" s="14">
        <v>0</v>
      </c>
      <c r="S246" s="14">
        <v>0</v>
      </c>
      <c r="T246" s="14">
        <v>0</v>
      </c>
      <c r="U246" s="14">
        <v>0</v>
      </c>
      <c r="V246" s="16">
        <v>0</v>
      </c>
      <c r="W246" s="14">
        <v>0</v>
      </c>
      <c r="X246" s="14">
        <v>0</v>
      </c>
      <c r="Y246" s="16">
        <v>0</v>
      </c>
      <c r="Z246" s="16">
        <v>0</v>
      </c>
      <c r="AA246" s="16">
        <v>0</v>
      </c>
      <c r="AB246" s="16">
        <v>0</v>
      </c>
      <c r="AC246" s="16">
        <v>0</v>
      </c>
      <c r="AD246" s="16">
        <v>0</v>
      </c>
      <c r="AE246" s="16">
        <v>0</v>
      </c>
      <c r="AF246" s="16">
        <v>0</v>
      </c>
      <c r="AG246" s="16">
        <v>0</v>
      </c>
      <c r="AH246" s="16">
        <v>0</v>
      </c>
      <c r="AI246" s="16">
        <v>0</v>
      </c>
      <c r="AJ246" s="16">
        <v>0</v>
      </c>
      <c r="AK246" s="16">
        <v>0</v>
      </c>
      <c r="AL246" s="16">
        <v>0</v>
      </c>
      <c r="AM246" s="16">
        <v>0</v>
      </c>
      <c r="AN246" s="16">
        <v>0</v>
      </c>
      <c r="AO246" s="14">
        <v>0</v>
      </c>
      <c r="AP246" s="16">
        <v>0</v>
      </c>
      <c r="AQ246" s="16">
        <v>0</v>
      </c>
      <c r="AR246" s="16">
        <v>0</v>
      </c>
      <c r="AS246" s="16">
        <v>0</v>
      </c>
      <c r="AT246" s="16">
        <v>0</v>
      </c>
      <c r="AU246" s="16">
        <v>0</v>
      </c>
      <c r="AV246" s="16">
        <v>0</v>
      </c>
      <c r="AW246" s="16">
        <v>0</v>
      </c>
      <c r="AX246" s="16">
        <v>0</v>
      </c>
      <c r="AY246" s="16">
        <v>0</v>
      </c>
      <c r="AZ246" s="16">
        <v>0</v>
      </c>
      <c r="BA246" s="16">
        <v>0</v>
      </c>
      <c r="BB246" s="16">
        <v>1</v>
      </c>
      <c r="BC246" s="16">
        <v>0</v>
      </c>
      <c r="BD246" s="16">
        <v>0</v>
      </c>
      <c r="BE246" s="16">
        <v>0</v>
      </c>
      <c r="BF246" s="16">
        <v>0</v>
      </c>
      <c r="BG246" s="16">
        <v>0</v>
      </c>
      <c r="BH246" s="16">
        <v>0</v>
      </c>
      <c r="BI246" s="16">
        <v>0</v>
      </c>
      <c r="BJ246" s="16">
        <v>0</v>
      </c>
      <c r="BK246" s="16">
        <v>0</v>
      </c>
      <c r="BL246" s="16">
        <v>0</v>
      </c>
      <c r="BM246" s="16">
        <v>0</v>
      </c>
      <c r="BN246" s="16">
        <v>0</v>
      </c>
      <c r="BO246" s="16">
        <v>0</v>
      </c>
      <c r="BP246" s="16">
        <v>0</v>
      </c>
      <c r="BQ246" s="16">
        <v>0</v>
      </c>
      <c r="BR246" s="16">
        <v>0</v>
      </c>
      <c r="BS246" s="16">
        <v>0</v>
      </c>
      <c r="BT246" s="16">
        <v>0</v>
      </c>
      <c r="BU246" s="16">
        <v>0</v>
      </c>
      <c r="BV246" s="16">
        <v>0</v>
      </c>
      <c r="BW246" s="16">
        <v>0</v>
      </c>
      <c r="BX246" s="16">
        <v>0</v>
      </c>
      <c r="BY246" s="16">
        <v>0</v>
      </c>
      <c r="BZ246" s="16">
        <v>0</v>
      </c>
      <c r="CA246" s="16">
        <v>0</v>
      </c>
      <c r="CB246" s="16">
        <v>0</v>
      </c>
      <c r="CC246" s="16">
        <v>0</v>
      </c>
      <c r="CD246" s="16">
        <v>0</v>
      </c>
      <c r="CE246" s="16">
        <v>0</v>
      </c>
      <c r="CF246" s="16">
        <v>0</v>
      </c>
      <c r="CG246" s="16">
        <v>0</v>
      </c>
    </row>
    <row r="247" spans="1:85">
      <c r="A247" s="14">
        <v>246</v>
      </c>
      <c r="B247" t="s">
        <v>122</v>
      </c>
      <c r="C247" t="s">
        <v>99</v>
      </c>
      <c r="D247" t="s">
        <v>21</v>
      </c>
      <c r="E247" t="s">
        <v>96</v>
      </c>
      <c r="F247" s="14" t="s">
        <v>204</v>
      </c>
      <c r="G247" s="14">
        <v>0</v>
      </c>
      <c r="H247" s="14">
        <v>0</v>
      </c>
      <c r="I247" s="14">
        <v>0</v>
      </c>
      <c r="J247" s="14">
        <v>0</v>
      </c>
      <c r="K247" s="14">
        <v>0</v>
      </c>
      <c r="L247" s="14">
        <v>0</v>
      </c>
      <c r="M247" s="14">
        <v>0</v>
      </c>
      <c r="N247" s="14">
        <v>0</v>
      </c>
      <c r="O247" s="14">
        <v>1</v>
      </c>
      <c r="P247" s="14">
        <v>0</v>
      </c>
      <c r="Q247" s="14">
        <v>0</v>
      </c>
      <c r="R247" s="14">
        <v>0</v>
      </c>
      <c r="S247" s="14">
        <v>0</v>
      </c>
      <c r="T247" s="14">
        <v>0</v>
      </c>
      <c r="U247" s="14">
        <v>0</v>
      </c>
      <c r="V247" s="16">
        <v>0</v>
      </c>
      <c r="W247" s="14">
        <v>0</v>
      </c>
      <c r="X247" s="14">
        <v>0</v>
      </c>
      <c r="Y247" s="16">
        <v>0</v>
      </c>
      <c r="Z247" s="16">
        <v>0</v>
      </c>
      <c r="AA247" s="16">
        <v>0</v>
      </c>
      <c r="AB247" s="16">
        <v>0</v>
      </c>
      <c r="AC247" s="16">
        <v>0</v>
      </c>
      <c r="AD247" s="16">
        <v>0</v>
      </c>
      <c r="AE247" s="16">
        <v>0</v>
      </c>
      <c r="AF247" s="16">
        <v>0</v>
      </c>
      <c r="AG247" s="16">
        <v>0</v>
      </c>
      <c r="AH247" s="16">
        <v>0</v>
      </c>
      <c r="AI247" s="16">
        <v>0</v>
      </c>
      <c r="AJ247" s="16">
        <v>0</v>
      </c>
      <c r="AK247" s="16">
        <v>0</v>
      </c>
      <c r="AL247" s="16">
        <v>0</v>
      </c>
      <c r="AM247" s="16">
        <v>0</v>
      </c>
      <c r="AN247" s="16">
        <v>0</v>
      </c>
      <c r="AO247" s="14">
        <v>0</v>
      </c>
      <c r="AP247" s="16">
        <v>0</v>
      </c>
      <c r="AQ247" s="16">
        <v>0</v>
      </c>
      <c r="AR247" s="16">
        <v>0</v>
      </c>
      <c r="AS247" s="16">
        <v>0</v>
      </c>
      <c r="AT247" s="16">
        <v>0</v>
      </c>
      <c r="AU247" s="16">
        <v>0</v>
      </c>
      <c r="AV247" s="16">
        <v>0</v>
      </c>
      <c r="AW247" s="16">
        <v>0</v>
      </c>
      <c r="AX247" s="16">
        <v>0</v>
      </c>
      <c r="AY247" s="16">
        <v>0</v>
      </c>
      <c r="AZ247" s="16">
        <v>0</v>
      </c>
      <c r="BA247" s="16">
        <v>0</v>
      </c>
      <c r="BB247" s="16">
        <v>0</v>
      </c>
      <c r="BC247" s="16">
        <v>0</v>
      </c>
      <c r="BD247" s="16">
        <v>0</v>
      </c>
      <c r="BE247" s="16">
        <v>0</v>
      </c>
      <c r="BF247" s="16">
        <v>0</v>
      </c>
      <c r="BG247" s="16">
        <v>0</v>
      </c>
      <c r="BH247" s="16">
        <v>0</v>
      </c>
      <c r="BI247" s="16">
        <v>0</v>
      </c>
      <c r="BJ247" s="16">
        <v>0</v>
      </c>
      <c r="BK247" s="16">
        <v>1</v>
      </c>
      <c r="BL247" s="16">
        <v>0</v>
      </c>
      <c r="BM247" s="16">
        <v>0</v>
      </c>
      <c r="BN247" s="16">
        <v>0</v>
      </c>
      <c r="BO247" s="16">
        <v>0</v>
      </c>
      <c r="BP247" s="16">
        <v>0</v>
      </c>
      <c r="BQ247" s="16">
        <v>0</v>
      </c>
      <c r="BR247" s="16">
        <v>0</v>
      </c>
      <c r="BS247" s="16">
        <v>0</v>
      </c>
      <c r="BT247" s="16">
        <v>0</v>
      </c>
      <c r="BU247" s="16">
        <v>0</v>
      </c>
      <c r="BV247" s="16">
        <v>0</v>
      </c>
      <c r="BW247" s="16">
        <v>0</v>
      </c>
      <c r="BX247" s="16">
        <v>0</v>
      </c>
      <c r="BY247" s="16">
        <v>0</v>
      </c>
      <c r="BZ247" s="16">
        <v>0</v>
      </c>
      <c r="CA247" s="16">
        <v>0</v>
      </c>
      <c r="CB247" s="16">
        <v>0</v>
      </c>
      <c r="CC247" s="16">
        <v>0</v>
      </c>
      <c r="CD247" s="16">
        <v>0</v>
      </c>
      <c r="CE247" s="16">
        <v>0</v>
      </c>
      <c r="CF247" s="16">
        <v>0</v>
      </c>
      <c r="CG247" s="16">
        <v>0</v>
      </c>
    </row>
    <row r="248" spans="1:85">
      <c r="A248" s="14">
        <v>247</v>
      </c>
      <c r="B248" t="s">
        <v>122</v>
      </c>
      <c r="C248" t="s">
        <v>97</v>
      </c>
      <c r="D248" t="s">
        <v>21</v>
      </c>
      <c r="E248" t="s">
        <v>96</v>
      </c>
      <c r="F248" s="14" t="s">
        <v>202</v>
      </c>
      <c r="G248" s="14">
        <v>0</v>
      </c>
      <c r="H248" s="14">
        <v>0</v>
      </c>
      <c r="I248" s="14">
        <v>1</v>
      </c>
      <c r="J248" s="14">
        <v>0</v>
      </c>
      <c r="K248" s="14">
        <v>0</v>
      </c>
      <c r="L248" s="14">
        <v>0</v>
      </c>
      <c r="M248" s="14">
        <v>0</v>
      </c>
      <c r="N248" s="14">
        <v>0</v>
      </c>
      <c r="O248" s="14">
        <v>0</v>
      </c>
      <c r="P248" s="14">
        <v>0</v>
      </c>
      <c r="Q248" s="14">
        <v>0</v>
      </c>
      <c r="R248" s="14">
        <v>0</v>
      </c>
      <c r="S248" s="14">
        <v>0</v>
      </c>
      <c r="T248" s="14">
        <v>0</v>
      </c>
      <c r="U248" s="14">
        <v>0</v>
      </c>
      <c r="V248" s="16">
        <v>0</v>
      </c>
      <c r="W248" s="14">
        <v>0</v>
      </c>
      <c r="X248" s="14">
        <v>0</v>
      </c>
      <c r="Y248" s="16">
        <v>0</v>
      </c>
      <c r="Z248" s="16">
        <v>0</v>
      </c>
      <c r="AA248" s="16">
        <v>0</v>
      </c>
      <c r="AB248" s="16">
        <v>0</v>
      </c>
      <c r="AC248" s="16">
        <v>0</v>
      </c>
      <c r="AD248" s="16">
        <v>0</v>
      </c>
      <c r="AE248" s="16">
        <v>0</v>
      </c>
      <c r="AF248" s="16">
        <v>0</v>
      </c>
      <c r="AG248" s="16">
        <v>0</v>
      </c>
      <c r="AH248" s="16">
        <v>0</v>
      </c>
      <c r="AI248" s="16">
        <v>0</v>
      </c>
      <c r="AJ248" s="16">
        <v>0</v>
      </c>
      <c r="AK248" s="16">
        <v>0</v>
      </c>
      <c r="AL248" s="16">
        <v>0</v>
      </c>
      <c r="AM248" s="16">
        <v>0</v>
      </c>
      <c r="AN248" s="16">
        <v>0</v>
      </c>
      <c r="AO248" s="14">
        <v>0</v>
      </c>
      <c r="AP248" s="16">
        <v>0</v>
      </c>
      <c r="AQ248" s="16">
        <v>0</v>
      </c>
      <c r="AR248" s="16">
        <v>0</v>
      </c>
      <c r="AS248" s="16">
        <v>0</v>
      </c>
      <c r="AT248" s="16">
        <v>0</v>
      </c>
      <c r="AU248" s="16">
        <v>0</v>
      </c>
      <c r="AV248" s="16">
        <v>0</v>
      </c>
      <c r="AW248" s="16">
        <v>0</v>
      </c>
      <c r="AX248" s="16">
        <v>0</v>
      </c>
      <c r="AY248" s="16">
        <v>1</v>
      </c>
      <c r="AZ248" s="16">
        <v>0</v>
      </c>
      <c r="BA248" s="16">
        <v>0</v>
      </c>
      <c r="BB248" s="16">
        <v>0</v>
      </c>
      <c r="BC248" s="16">
        <v>0</v>
      </c>
      <c r="BD248" s="16">
        <v>0</v>
      </c>
      <c r="BE248" s="16">
        <v>0</v>
      </c>
      <c r="BF248" s="16">
        <v>0</v>
      </c>
      <c r="BG248" s="16">
        <v>0</v>
      </c>
      <c r="BH248" s="16">
        <v>0</v>
      </c>
      <c r="BI248" s="16">
        <v>0</v>
      </c>
      <c r="BJ248" s="16">
        <v>0</v>
      </c>
      <c r="BK248" s="16">
        <v>0</v>
      </c>
      <c r="BL248" s="16">
        <v>0</v>
      </c>
      <c r="BM248" s="16">
        <v>0</v>
      </c>
      <c r="BN248" s="16">
        <v>0</v>
      </c>
      <c r="BO248" s="16">
        <v>0</v>
      </c>
      <c r="BP248" s="16">
        <v>0</v>
      </c>
      <c r="BQ248" s="16">
        <v>0</v>
      </c>
      <c r="BR248" s="16">
        <v>0</v>
      </c>
      <c r="BS248" s="16">
        <v>0</v>
      </c>
      <c r="BT248" s="16">
        <v>0</v>
      </c>
      <c r="BU248" s="16">
        <v>0</v>
      </c>
      <c r="BV248" s="16">
        <v>0</v>
      </c>
      <c r="BW248" s="16">
        <v>0</v>
      </c>
      <c r="BX248" s="16">
        <v>0</v>
      </c>
      <c r="BY248" s="16">
        <v>0</v>
      </c>
      <c r="BZ248" s="16">
        <v>0</v>
      </c>
      <c r="CA248" s="16">
        <v>0</v>
      </c>
      <c r="CB248" s="16">
        <v>0</v>
      </c>
      <c r="CC248" s="16">
        <v>0</v>
      </c>
      <c r="CD248" s="16">
        <v>0</v>
      </c>
      <c r="CE248" s="16">
        <v>0</v>
      </c>
      <c r="CF248" s="16">
        <v>0</v>
      </c>
      <c r="CG248" s="16">
        <v>0</v>
      </c>
    </row>
    <row r="249" spans="1:85">
      <c r="A249" s="14">
        <v>248</v>
      </c>
      <c r="B249" t="s">
        <v>122</v>
      </c>
      <c r="C249" t="s">
        <v>93</v>
      </c>
      <c r="D249" t="s">
        <v>21</v>
      </c>
      <c r="E249" t="s">
        <v>96</v>
      </c>
      <c r="F249" s="14" t="s">
        <v>204</v>
      </c>
      <c r="G249" s="14">
        <v>0</v>
      </c>
      <c r="H249" s="14">
        <v>0</v>
      </c>
      <c r="I249" s="14">
        <v>0</v>
      </c>
      <c r="J249" s="14">
        <v>0</v>
      </c>
      <c r="K249" s="14">
        <v>0</v>
      </c>
      <c r="L249" s="14">
        <v>0</v>
      </c>
      <c r="M249" s="14">
        <v>0</v>
      </c>
      <c r="N249" s="14">
        <v>0</v>
      </c>
      <c r="O249" s="14">
        <v>0</v>
      </c>
      <c r="P249" s="14">
        <v>0</v>
      </c>
      <c r="Q249" s="14">
        <v>0</v>
      </c>
      <c r="R249" s="14">
        <v>0</v>
      </c>
      <c r="S249" s="14">
        <v>0</v>
      </c>
      <c r="T249" s="14">
        <v>0</v>
      </c>
      <c r="U249" s="14">
        <v>0</v>
      </c>
      <c r="V249" s="16">
        <v>0</v>
      </c>
      <c r="W249" s="14">
        <v>0</v>
      </c>
      <c r="X249" s="14">
        <v>0</v>
      </c>
      <c r="Y249" s="16">
        <v>0</v>
      </c>
      <c r="Z249" s="16">
        <v>1</v>
      </c>
      <c r="AA249" s="16">
        <v>0</v>
      </c>
      <c r="AB249" s="16">
        <v>0</v>
      </c>
      <c r="AC249" s="16">
        <v>0</v>
      </c>
      <c r="AD249" s="16">
        <v>0</v>
      </c>
      <c r="AE249" s="16">
        <v>0</v>
      </c>
      <c r="AF249" s="16">
        <v>1</v>
      </c>
      <c r="AG249" s="16">
        <v>0</v>
      </c>
      <c r="AH249" s="16">
        <v>0</v>
      </c>
      <c r="AI249" s="16">
        <v>0</v>
      </c>
      <c r="AJ249" s="16">
        <v>0</v>
      </c>
      <c r="AK249" s="16">
        <v>0</v>
      </c>
      <c r="AL249" s="16">
        <v>0</v>
      </c>
      <c r="AM249" s="16">
        <v>0</v>
      </c>
      <c r="AN249" s="16">
        <v>0</v>
      </c>
      <c r="AO249" s="14">
        <v>0</v>
      </c>
      <c r="AP249" s="16">
        <v>0</v>
      </c>
      <c r="AQ249" s="16">
        <v>0</v>
      </c>
      <c r="AR249" s="16">
        <v>0</v>
      </c>
      <c r="AS249" s="16">
        <v>0</v>
      </c>
      <c r="AT249" s="16">
        <v>0</v>
      </c>
      <c r="AU249" s="16">
        <v>0</v>
      </c>
      <c r="AV249" s="16">
        <v>0</v>
      </c>
      <c r="AW249" s="16">
        <v>0</v>
      </c>
      <c r="AX249" s="16">
        <v>0</v>
      </c>
      <c r="AY249" s="16">
        <v>0</v>
      </c>
      <c r="AZ249" s="16">
        <v>0</v>
      </c>
      <c r="BA249" s="16">
        <v>0</v>
      </c>
      <c r="BB249" s="16">
        <v>0</v>
      </c>
      <c r="BC249" s="16">
        <v>0</v>
      </c>
      <c r="BD249" s="16">
        <v>0</v>
      </c>
      <c r="BE249" s="16">
        <v>0</v>
      </c>
      <c r="BF249" s="16">
        <v>0</v>
      </c>
      <c r="BG249" s="16">
        <v>0</v>
      </c>
      <c r="BH249" s="16">
        <v>0</v>
      </c>
      <c r="BI249" s="16">
        <v>0</v>
      </c>
      <c r="BJ249" s="16">
        <v>0</v>
      </c>
      <c r="BK249" s="16">
        <v>0</v>
      </c>
      <c r="BL249" s="16">
        <v>0</v>
      </c>
      <c r="BM249" s="16">
        <v>0</v>
      </c>
      <c r="BN249" s="16">
        <v>0</v>
      </c>
      <c r="BO249" s="16">
        <v>0</v>
      </c>
      <c r="BP249" s="16">
        <v>0</v>
      </c>
      <c r="BQ249" s="16">
        <v>0</v>
      </c>
      <c r="BR249" s="16">
        <v>0</v>
      </c>
      <c r="BS249" s="16">
        <v>0</v>
      </c>
      <c r="BT249" s="16">
        <v>0</v>
      </c>
      <c r="BU249" s="16">
        <v>0</v>
      </c>
      <c r="BV249" s="16">
        <v>0</v>
      </c>
      <c r="BW249" s="16">
        <v>0</v>
      </c>
      <c r="BX249" s="16">
        <v>0</v>
      </c>
      <c r="BY249" s="16">
        <v>0</v>
      </c>
      <c r="BZ249" s="16">
        <v>0</v>
      </c>
      <c r="CA249" s="16">
        <v>0</v>
      </c>
      <c r="CB249" s="16">
        <v>0</v>
      </c>
      <c r="CC249" s="16">
        <v>0</v>
      </c>
      <c r="CD249" s="16">
        <v>0</v>
      </c>
      <c r="CE249" s="16">
        <v>0</v>
      </c>
      <c r="CF249" s="16">
        <v>0</v>
      </c>
      <c r="CG249" s="16">
        <v>0</v>
      </c>
    </row>
    <row r="250" spans="1:85">
      <c r="A250" s="14">
        <v>249</v>
      </c>
      <c r="B250" t="s">
        <v>122</v>
      </c>
      <c r="C250" t="s">
        <v>99</v>
      </c>
      <c r="D250" t="s">
        <v>21</v>
      </c>
      <c r="E250" t="s">
        <v>96</v>
      </c>
      <c r="F250" s="14" t="s">
        <v>204</v>
      </c>
      <c r="G250" s="14">
        <v>0</v>
      </c>
      <c r="H250" s="14">
        <v>0</v>
      </c>
      <c r="I250" s="14">
        <v>0</v>
      </c>
      <c r="J250" s="14">
        <v>0</v>
      </c>
      <c r="K250" s="14">
        <v>0</v>
      </c>
      <c r="L250" s="14">
        <v>0</v>
      </c>
      <c r="M250" s="14">
        <v>0</v>
      </c>
      <c r="N250" s="14">
        <v>0</v>
      </c>
      <c r="O250" s="14">
        <v>1</v>
      </c>
      <c r="P250" s="14">
        <v>0</v>
      </c>
      <c r="Q250" s="14">
        <v>0</v>
      </c>
      <c r="R250" s="14">
        <v>0</v>
      </c>
      <c r="S250" s="14">
        <v>0</v>
      </c>
      <c r="T250" s="14">
        <v>1</v>
      </c>
      <c r="U250" s="14">
        <v>0</v>
      </c>
      <c r="V250" s="16">
        <v>0</v>
      </c>
      <c r="W250" s="14">
        <v>0</v>
      </c>
      <c r="X250" s="14">
        <v>0</v>
      </c>
      <c r="Y250" s="16">
        <v>0</v>
      </c>
      <c r="Z250" s="16">
        <v>0</v>
      </c>
      <c r="AA250" s="16">
        <v>0</v>
      </c>
      <c r="AB250" s="16">
        <v>0</v>
      </c>
      <c r="AC250" s="16">
        <v>0</v>
      </c>
      <c r="AD250" s="16">
        <v>0</v>
      </c>
      <c r="AE250" s="16">
        <v>0</v>
      </c>
      <c r="AF250" s="16">
        <v>0</v>
      </c>
      <c r="AG250" s="16">
        <v>0</v>
      </c>
      <c r="AH250" s="16">
        <v>0</v>
      </c>
      <c r="AI250" s="16">
        <v>0</v>
      </c>
      <c r="AJ250" s="16">
        <v>0</v>
      </c>
      <c r="AK250" s="16">
        <v>0</v>
      </c>
      <c r="AL250" s="16">
        <v>0</v>
      </c>
      <c r="AM250" s="16">
        <v>0</v>
      </c>
      <c r="AN250" s="16">
        <v>0</v>
      </c>
      <c r="AO250" s="14">
        <v>0</v>
      </c>
      <c r="AP250" s="16">
        <v>0</v>
      </c>
      <c r="AQ250" s="16">
        <v>0</v>
      </c>
      <c r="AR250" s="16">
        <v>0</v>
      </c>
      <c r="AS250" s="16">
        <v>0</v>
      </c>
      <c r="AT250" s="16">
        <v>0</v>
      </c>
      <c r="AU250" s="16">
        <v>0</v>
      </c>
      <c r="AV250" s="16">
        <v>0</v>
      </c>
      <c r="AW250" s="16">
        <v>0</v>
      </c>
      <c r="AX250" s="16">
        <v>0</v>
      </c>
      <c r="AY250" s="16">
        <v>0</v>
      </c>
      <c r="AZ250" s="16">
        <v>0</v>
      </c>
      <c r="BA250" s="16">
        <v>0</v>
      </c>
      <c r="BB250" s="16">
        <v>0</v>
      </c>
      <c r="BC250" s="16">
        <v>0</v>
      </c>
      <c r="BD250" s="16">
        <v>0</v>
      </c>
      <c r="BE250" s="16">
        <v>0</v>
      </c>
      <c r="BF250" s="16">
        <v>0</v>
      </c>
      <c r="BG250" s="16">
        <v>0</v>
      </c>
      <c r="BH250" s="16">
        <v>0</v>
      </c>
      <c r="BI250" s="16">
        <v>0</v>
      </c>
      <c r="BJ250" s="16">
        <v>0</v>
      </c>
      <c r="BK250" s="16">
        <v>0</v>
      </c>
      <c r="BL250" s="16">
        <v>0</v>
      </c>
      <c r="BM250" s="16">
        <v>0</v>
      </c>
      <c r="BN250" s="16">
        <v>0</v>
      </c>
      <c r="BO250" s="16">
        <v>0</v>
      </c>
      <c r="BP250" s="16">
        <v>0</v>
      </c>
      <c r="BQ250" s="16">
        <v>0</v>
      </c>
      <c r="BR250" s="16">
        <v>0</v>
      </c>
      <c r="BS250" s="16">
        <v>0</v>
      </c>
      <c r="BT250" s="16">
        <v>0</v>
      </c>
      <c r="BU250" s="16">
        <v>0</v>
      </c>
      <c r="BV250" s="16">
        <v>0</v>
      </c>
      <c r="BW250" s="16">
        <v>0</v>
      </c>
      <c r="BX250" s="16">
        <v>0</v>
      </c>
      <c r="BY250" s="16">
        <v>0</v>
      </c>
      <c r="BZ250" s="16">
        <v>0</v>
      </c>
      <c r="CA250" s="16">
        <v>0</v>
      </c>
      <c r="CB250" s="16">
        <v>0</v>
      </c>
      <c r="CC250" s="16">
        <v>0</v>
      </c>
      <c r="CD250" s="16">
        <v>0</v>
      </c>
      <c r="CE250" s="16">
        <v>0</v>
      </c>
      <c r="CF250" s="16">
        <v>0</v>
      </c>
      <c r="CG250" s="16">
        <v>0</v>
      </c>
    </row>
    <row r="251" spans="1:85">
      <c r="A251" s="14">
        <v>250</v>
      </c>
      <c r="B251" t="s">
        <v>122</v>
      </c>
      <c r="C251" t="s">
        <v>97</v>
      </c>
      <c r="D251" t="s">
        <v>21</v>
      </c>
      <c r="E251" t="s">
        <v>32</v>
      </c>
      <c r="F251" s="14" t="s">
        <v>204</v>
      </c>
      <c r="G251" s="14">
        <v>0</v>
      </c>
      <c r="H251" s="14">
        <v>0</v>
      </c>
      <c r="I251" s="14">
        <v>0</v>
      </c>
      <c r="J251" s="14">
        <v>0</v>
      </c>
      <c r="K251" s="14">
        <v>0</v>
      </c>
      <c r="L251" s="14">
        <v>0</v>
      </c>
      <c r="M251" s="14">
        <v>0</v>
      </c>
      <c r="N251" s="14">
        <v>0</v>
      </c>
      <c r="O251" s="14">
        <v>0</v>
      </c>
      <c r="P251" s="14">
        <v>0</v>
      </c>
      <c r="Q251" s="14">
        <v>0</v>
      </c>
      <c r="R251" s="14">
        <v>0</v>
      </c>
      <c r="S251" s="14">
        <v>0</v>
      </c>
      <c r="T251" s="14">
        <v>0</v>
      </c>
      <c r="U251" s="14">
        <v>0</v>
      </c>
      <c r="V251" s="16">
        <v>0</v>
      </c>
      <c r="W251" s="14">
        <v>0</v>
      </c>
      <c r="X251" s="14">
        <v>1</v>
      </c>
      <c r="Y251" s="16">
        <v>0</v>
      </c>
      <c r="Z251" s="16">
        <v>0</v>
      </c>
      <c r="AA251" s="16">
        <v>0</v>
      </c>
      <c r="AB251" s="16">
        <v>0</v>
      </c>
      <c r="AC251" s="16">
        <v>0</v>
      </c>
      <c r="AD251" s="16">
        <v>0</v>
      </c>
      <c r="AE251" s="16">
        <v>0</v>
      </c>
      <c r="AF251" s="16">
        <v>0</v>
      </c>
      <c r="AG251" s="16">
        <v>0</v>
      </c>
      <c r="AH251" s="16">
        <v>0</v>
      </c>
      <c r="AI251" s="16">
        <v>0</v>
      </c>
      <c r="AJ251" s="16">
        <v>0</v>
      </c>
      <c r="AK251" s="16">
        <v>0</v>
      </c>
      <c r="AL251" s="16">
        <v>0</v>
      </c>
      <c r="AM251" s="16">
        <v>0</v>
      </c>
      <c r="AN251" s="16">
        <v>0</v>
      </c>
      <c r="AO251" s="14">
        <v>0</v>
      </c>
      <c r="AP251" s="16">
        <v>0</v>
      </c>
      <c r="AQ251" s="16">
        <v>0</v>
      </c>
      <c r="AR251" s="16">
        <v>0</v>
      </c>
      <c r="AS251" s="16">
        <v>0</v>
      </c>
      <c r="AT251" s="16">
        <v>0</v>
      </c>
      <c r="AU251" s="16">
        <v>0</v>
      </c>
      <c r="AV251" s="16">
        <v>0</v>
      </c>
      <c r="AW251" s="16">
        <v>0</v>
      </c>
      <c r="AX251" s="16">
        <v>0</v>
      </c>
      <c r="AY251" s="16">
        <v>0</v>
      </c>
      <c r="AZ251" s="16">
        <v>0</v>
      </c>
      <c r="BA251" s="16">
        <v>0</v>
      </c>
      <c r="BB251" s="16">
        <v>0</v>
      </c>
      <c r="BC251" s="16">
        <v>0</v>
      </c>
      <c r="BD251" s="16">
        <v>0</v>
      </c>
      <c r="BE251" s="16">
        <v>0</v>
      </c>
      <c r="BF251" s="16">
        <v>0</v>
      </c>
      <c r="BG251" s="16">
        <v>0</v>
      </c>
      <c r="BH251" s="16">
        <v>0</v>
      </c>
      <c r="BI251" s="16">
        <v>0</v>
      </c>
      <c r="BJ251" s="16">
        <v>0</v>
      </c>
      <c r="BK251" s="16">
        <v>0</v>
      </c>
      <c r="BL251" s="16">
        <v>0</v>
      </c>
      <c r="BM251" s="16">
        <v>0</v>
      </c>
      <c r="BN251" s="16">
        <v>0</v>
      </c>
      <c r="BO251" s="16">
        <v>0</v>
      </c>
      <c r="BP251" s="16">
        <v>0</v>
      </c>
      <c r="BQ251" s="16">
        <v>0</v>
      </c>
      <c r="BR251" s="16">
        <v>0</v>
      </c>
      <c r="BS251" s="16">
        <v>0</v>
      </c>
      <c r="BT251" s="16">
        <v>0</v>
      </c>
      <c r="BU251" s="16">
        <v>0</v>
      </c>
      <c r="BV251" s="16">
        <v>0</v>
      </c>
      <c r="BW251" s="16">
        <v>0</v>
      </c>
      <c r="BX251" s="16">
        <v>0</v>
      </c>
      <c r="BY251" s="16">
        <v>0</v>
      </c>
      <c r="BZ251" s="16">
        <v>0</v>
      </c>
      <c r="CA251" s="16">
        <v>0</v>
      </c>
      <c r="CB251" s="16">
        <v>0</v>
      </c>
      <c r="CC251" s="16">
        <v>0</v>
      </c>
      <c r="CD251" s="16">
        <v>0</v>
      </c>
      <c r="CE251" s="16">
        <v>0</v>
      </c>
      <c r="CF251" s="16">
        <v>0</v>
      </c>
      <c r="CG251" s="16">
        <v>0</v>
      </c>
    </row>
    <row r="252" spans="1:85">
      <c r="A252" s="14">
        <v>251</v>
      </c>
      <c r="B252" t="s">
        <v>122</v>
      </c>
      <c r="C252" t="s">
        <v>97</v>
      </c>
      <c r="D252" t="s">
        <v>119</v>
      </c>
      <c r="E252" t="s">
        <v>96</v>
      </c>
      <c r="F252" s="14" t="s">
        <v>202</v>
      </c>
      <c r="G252" s="14">
        <v>0</v>
      </c>
      <c r="H252" s="14">
        <v>0</v>
      </c>
      <c r="I252" s="14">
        <v>0</v>
      </c>
      <c r="J252" s="14">
        <v>0</v>
      </c>
      <c r="K252" s="14">
        <v>0</v>
      </c>
      <c r="L252" s="14">
        <v>0</v>
      </c>
      <c r="M252" s="14">
        <v>0</v>
      </c>
      <c r="N252" s="14">
        <v>0</v>
      </c>
      <c r="O252" s="14">
        <v>0</v>
      </c>
      <c r="P252" s="14">
        <v>0</v>
      </c>
      <c r="Q252" s="14">
        <v>0</v>
      </c>
      <c r="R252" s="14">
        <v>0</v>
      </c>
      <c r="S252" s="14">
        <v>0</v>
      </c>
      <c r="T252" s="14">
        <v>0</v>
      </c>
      <c r="U252" s="14">
        <v>0</v>
      </c>
      <c r="V252" s="16">
        <v>0</v>
      </c>
      <c r="W252" s="14">
        <v>1</v>
      </c>
      <c r="X252" s="14">
        <v>0</v>
      </c>
      <c r="Y252" s="16">
        <v>0</v>
      </c>
      <c r="Z252" s="16">
        <v>0</v>
      </c>
      <c r="AA252" s="16">
        <v>0</v>
      </c>
      <c r="AB252" s="16">
        <v>0</v>
      </c>
      <c r="AC252" s="16">
        <v>0</v>
      </c>
      <c r="AD252" s="16">
        <v>0</v>
      </c>
      <c r="AE252" s="16">
        <v>0</v>
      </c>
      <c r="AF252" s="16">
        <v>0</v>
      </c>
      <c r="AG252" s="16">
        <v>0</v>
      </c>
      <c r="AH252" s="16">
        <v>0</v>
      </c>
      <c r="AI252" s="16">
        <v>0</v>
      </c>
      <c r="AJ252" s="16">
        <v>0</v>
      </c>
      <c r="AK252" s="16">
        <v>0</v>
      </c>
      <c r="AL252" s="16">
        <v>0</v>
      </c>
      <c r="AM252" s="16">
        <v>0</v>
      </c>
      <c r="AN252" s="16">
        <v>0</v>
      </c>
      <c r="AO252" s="14">
        <v>0</v>
      </c>
      <c r="AP252" s="16">
        <v>0</v>
      </c>
      <c r="AQ252" s="16">
        <v>0</v>
      </c>
      <c r="AR252" s="16">
        <v>0</v>
      </c>
      <c r="AS252" s="16">
        <v>0</v>
      </c>
      <c r="AT252" s="16">
        <v>0</v>
      </c>
      <c r="AU252" s="16">
        <v>0</v>
      </c>
      <c r="AV252" s="16">
        <v>0</v>
      </c>
      <c r="AW252" s="16">
        <v>0</v>
      </c>
      <c r="AX252" s="16">
        <v>0</v>
      </c>
      <c r="AY252" s="16">
        <v>0</v>
      </c>
      <c r="AZ252" s="16">
        <v>0</v>
      </c>
      <c r="BA252" s="16">
        <v>0</v>
      </c>
      <c r="BB252" s="16">
        <v>0</v>
      </c>
      <c r="BC252" s="16">
        <v>0</v>
      </c>
      <c r="BD252" s="16">
        <v>0</v>
      </c>
      <c r="BE252" s="16">
        <v>0</v>
      </c>
      <c r="BF252" s="16">
        <v>0</v>
      </c>
      <c r="BG252" s="16">
        <v>0</v>
      </c>
      <c r="BH252" s="16">
        <v>0</v>
      </c>
      <c r="BI252" s="16">
        <v>0</v>
      </c>
      <c r="BJ252" s="16">
        <v>0</v>
      </c>
      <c r="BK252" s="16">
        <v>1</v>
      </c>
      <c r="BL252" s="16">
        <v>0</v>
      </c>
      <c r="BM252" s="16">
        <v>0</v>
      </c>
      <c r="BN252" s="16">
        <v>0</v>
      </c>
      <c r="BO252" s="16">
        <v>0</v>
      </c>
      <c r="BP252" s="16">
        <v>0</v>
      </c>
      <c r="BQ252" s="16">
        <v>0</v>
      </c>
      <c r="BR252" s="16">
        <v>0</v>
      </c>
      <c r="BS252" s="16">
        <v>0</v>
      </c>
      <c r="BT252" s="16">
        <v>0</v>
      </c>
      <c r="BU252" s="16">
        <v>0</v>
      </c>
      <c r="BV252" s="16">
        <v>0</v>
      </c>
      <c r="BW252" s="16">
        <v>0</v>
      </c>
      <c r="BX252" s="16">
        <v>0</v>
      </c>
      <c r="BY252" s="16">
        <v>0</v>
      </c>
      <c r="BZ252" s="16">
        <v>0</v>
      </c>
      <c r="CA252" s="16">
        <v>0</v>
      </c>
      <c r="CB252" s="16">
        <v>0</v>
      </c>
      <c r="CC252" s="16">
        <v>0</v>
      </c>
      <c r="CD252" s="16">
        <v>0</v>
      </c>
      <c r="CE252" s="16">
        <v>0</v>
      </c>
      <c r="CF252" s="16">
        <v>0</v>
      </c>
      <c r="CG252" s="16">
        <v>0</v>
      </c>
    </row>
    <row r="253" spans="1:85">
      <c r="A253" s="14">
        <v>252</v>
      </c>
      <c r="B253" t="s">
        <v>122</v>
      </c>
      <c r="C253" t="s">
        <v>97</v>
      </c>
      <c r="D253" t="s">
        <v>129</v>
      </c>
      <c r="E253" t="s">
        <v>96</v>
      </c>
      <c r="F253" s="14" t="s">
        <v>97</v>
      </c>
      <c r="G253" s="14">
        <v>0</v>
      </c>
      <c r="H253" s="14">
        <v>0</v>
      </c>
      <c r="I253" s="14">
        <v>0</v>
      </c>
      <c r="J253" s="14">
        <v>0</v>
      </c>
      <c r="K253" s="14">
        <v>0</v>
      </c>
      <c r="L253" s="14">
        <v>0</v>
      </c>
      <c r="M253" s="14">
        <v>0</v>
      </c>
      <c r="N253" s="14">
        <v>0</v>
      </c>
      <c r="O253" s="14">
        <v>0</v>
      </c>
      <c r="P253" s="14">
        <v>0</v>
      </c>
      <c r="Q253" s="14">
        <v>0</v>
      </c>
      <c r="R253" s="14">
        <v>0</v>
      </c>
      <c r="S253" s="14">
        <v>0</v>
      </c>
      <c r="T253" s="14">
        <v>0</v>
      </c>
      <c r="U253" s="14">
        <v>0</v>
      </c>
      <c r="V253" s="16">
        <v>0</v>
      </c>
      <c r="W253" s="14">
        <v>0</v>
      </c>
      <c r="X253" s="14">
        <v>0</v>
      </c>
      <c r="Y253" s="16">
        <v>0</v>
      </c>
      <c r="Z253" s="16">
        <v>0</v>
      </c>
      <c r="AA253" s="16">
        <v>0</v>
      </c>
      <c r="AB253" s="16">
        <v>0</v>
      </c>
      <c r="AC253" s="16">
        <v>0</v>
      </c>
      <c r="AD253" s="16">
        <v>0</v>
      </c>
      <c r="AE253" s="16">
        <v>0</v>
      </c>
      <c r="AF253" s="16">
        <v>0</v>
      </c>
      <c r="AG253" s="16">
        <v>0</v>
      </c>
      <c r="AH253" s="16">
        <v>0</v>
      </c>
      <c r="AI253" s="16">
        <v>0</v>
      </c>
      <c r="AJ253" s="16">
        <v>0</v>
      </c>
      <c r="AK253" s="16">
        <v>0</v>
      </c>
      <c r="AL253" s="16">
        <v>0</v>
      </c>
      <c r="AM253" s="16">
        <v>0</v>
      </c>
      <c r="AN253" s="16">
        <v>0</v>
      </c>
      <c r="AO253" s="14">
        <v>0</v>
      </c>
      <c r="AP253" s="16">
        <v>0</v>
      </c>
      <c r="AQ253" s="16">
        <v>0</v>
      </c>
      <c r="AR253" s="16">
        <v>0</v>
      </c>
      <c r="AS253" s="16">
        <v>0</v>
      </c>
      <c r="AT253" s="16">
        <v>0</v>
      </c>
      <c r="AU253" s="16">
        <v>0</v>
      </c>
      <c r="AV253" s="16">
        <v>0</v>
      </c>
      <c r="AW253" s="16">
        <v>0</v>
      </c>
      <c r="AX253" s="16">
        <v>0</v>
      </c>
      <c r="AY253" s="16">
        <v>0</v>
      </c>
      <c r="AZ253" s="16">
        <v>0</v>
      </c>
      <c r="BA253" s="16">
        <v>0</v>
      </c>
      <c r="BB253" s="16">
        <v>0</v>
      </c>
      <c r="BC253" s="16">
        <v>0</v>
      </c>
      <c r="BD253" s="16">
        <v>0</v>
      </c>
      <c r="BE253" s="16">
        <v>0</v>
      </c>
      <c r="BF253" s="16">
        <v>0</v>
      </c>
      <c r="BG253" s="16">
        <v>0</v>
      </c>
      <c r="BH253" s="16">
        <v>0</v>
      </c>
      <c r="BI253" s="16">
        <v>0</v>
      </c>
      <c r="BJ253" s="16">
        <v>0</v>
      </c>
      <c r="BK253" s="16">
        <v>0</v>
      </c>
      <c r="BL253" s="16">
        <v>0</v>
      </c>
      <c r="BM253" s="16">
        <v>0</v>
      </c>
      <c r="BN253" s="16">
        <v>0</v>
      </c>
      <c r="BO253" s="16">
        <v>0</v>
      </c>
      <c r="BP253" s="16">
        <v>0</v>
      </c>
      <c r="BQ253" s="16">
        <v>0</v>
      </c>
      <c r="BR253" s="16">
        <v>0</v>
      </c>
      <c r="BS253" s="16">
        <v>0</v>
      </c>
      <c r="BT253" s="16">
        <v>0</v>
      </c>
      <c r="BU253" s="16">
        <v>0</v>
      </c>
      <c r="BV253" s="16">
        <v>0</v>
      </c>
      <c r="BW253" s="16">
        <v>0</v>
      </c>
      <c r="BX253" s="16">
        <v>0</v>
      </c>
      <c r="BY253" s="16">
        <v>0</v>
      </c>
      <c r="BZ253" s="16">
        <v>0</v>
      </c>
      <c r="CA253" s="16">
        <v>0</v>
      </c>
      <c r="CB253" s="16">
        <v>0</v>
      </c>
      <c r="CC253" s="16">
        <v>0</v>
      </c>
      <c r="CD253" s="16">
        <v>0</v>
      </c>
      <c r="CE253" s="16">
        <v>0</v>
      </c>
      <c r="CF253" s="16">
        <v>0</v>
      </c>
      <c r="CG253" s="16">
        <v>0</v>
      </c>
    </row>
    <row r="254" spans="1:85">
      <c r="A254" s="14">
        <v>253</v>
      </c>
      <c r="B254" t="s">
        <v>122</v>
      </c>
      <c r="C254" t="s">
        <v>99</v>
      </c>
      <c r="D254" t="s">
        <v>129</v>
      </c>
      <c r="E254" t="s">
        <v>96</v>
      </c>
      <c r="F254" s="14" t="s">
        <v>97</v>
      </c>
      <c r="G254" s="14">
        <v>0</v>
      </c>
      <c r="H254" s="14">
        <v>0</v>
      </c>
      <c r="I254" s="14">
        <v>0</v>
      </c>
      <c r="J254" s="14">
        <v>0</v>
      </c>
      <c r="K254" s="14">
        <v>0</v>
      </c>
      <c r="L254" s="14">
        <v>0</v>
      </c>
      <c r="M254" s="14">
        <v>0</v>
      </c>
      <c r="N254" s="14">
        <v>0</v>
      </c>
      <c r="O254" s="14">
        <v>1</v>
      </c>
      <c r="P254" s="14">
        <v>0</v>
      </c>
      <c r="Q254" s="14">
        <v>0</v>
      </c>
      <c r="R254" s="14">
        <v>0</v>
      </c>
      <c r="S254" s="14">
        <v>0</v>
      </c>
      <c r="T254" s="14">
        <v>1</v>
      </c>
      <c r="U254" s="14">
        <v>0</v>
      </c>
      <c r="V254" s="16">
        <v>0</v>
      </c>
      <c r="W254" s="14">
        <v>0</v>
      </c>
      <c r="X254" s="14">
        <v>0</v>
      </c>
      <c r="Y254" s="16">
        <v>0</v>
      </c>
      <c r="Z254" s="16">
        <v>0</v>
      </c>
      <c r="AA254" s="16">
        <v>0</v>
      </c>
      <c r="AB254" s="16">
        <v>0</v>
      </c>
      <c r="AC254" s="16">
        <v>0</v>
      </c>
      <c r="AD254" s="16">
        <v>0</v>
      </c>
      <c r="AE254" s="16">
        <v>0</v>
      </c>
      <c r="AF254" s="16">
        <v>0</v>
      </c>
      <c r="AG254" s="16">
        <v>0</v>
      </c>
      <c r="AH254" s="16">
        <v>0</v>
      </c>
      <c r="AI254" s="16">
        <v>0</v>
      </c>
      <c r="AJ254" s="16">
        <v>0</v>
      </c>
      <c r="AK254" s="16">
        <v>0</v>
      </c>
      <c r="AL254" s="16">
        <v>0</v>
      </c>
      <c r="AM254" s="16">
        <v>0</v>
      </c>
      <c r="AN254" s="16">
        <v>0</v>
      </c>
      <c r="AO254" s="14">
        <v>0</v>
      </c>
      <c r="AP254" s="16">
        <v>0</v>
      </c>
      <c r="AQ254" s="16">
        <v>0</v>
      </c>
      <c r="AR254" s="16">
        <v>0</v>
      </c>
      <c r="AS254" s="16">
        <v>0</v>
      </c>
      <c r="AT254" s="16">
        <v>0</v>
      </c>
      <c r="AU254" s="16">
        <v>0</v>
      </c>
      <c r="AV254" s="16">
        <v>0</v>
      </c>
      <c r="AW254" s="16">
        <v>0</v>
      </c>
      <c r="AX254" s="16">
        <v>0</v>
      </c>
      <c r="AY254" s="16">
        <v>0</v>
      </c>
      <c r="AZ254" s="16">
        <v>0</v>
      </c>
      <c r="BA254" s="16">
        <v>0</v>
      </c>
      <c r="BB254" s="16">
        <v>0</v>
      </c>
      <c r="BC254" s="16">
        <v>0</v>
      </c>
      <c r="BD254" s="16">
        <v>0</v>
      </c>
      <c r="BE254" s="16">
        <v>0</v>
      </c>
      <c r="BF254" s="16">
        <v>0</v>
      </c>
      <c r="BG254" s="16">
        <v>0</v>
      </c>
      <c r="BH254" s="16">
        <v>0</v>
      </c>
      <c r="BI254" s="16">
        <v>0</v>
      </c>
      <c r="BJ254" s="16">
        <v>0</v>
      </c>
      <c r="BK254" s="16">
        <v>0</v>
      </c>
      <c r="BL254" s="16">
        <v>0</v>
      </c>
      <c r="BM254" s="16">
        <v>0</v>
      </c>
      <c r="BN254" s="16">
        <v>0</v>
      </c>
      <c r="BO254" s="16">
        <v>0</v>
      </c>
      <c r="BP254" s="16">
        <v>0</v>
      </c>
      <c r="BQ254" s="16">
        <v>0</v>
      </c>
      <c r="BR254" s="16">
        <v>0</v>
      </c>
      <c r="BS254" s="16">
        <v>0</v>
      </c>
      <c r="BT254" s="16">
        <v>0</v>
      </c>
      <c r="BU254" s="16">
        <v>0</v>
      </c>
      <c r="BV254" s="16">
        <v>0</v>
      </c>
      <c r="BW254" s="16">
        <v>0</v>
      </c>
      <c r="BX254" s="16">
        <v>0</v>
      </c>
      <c r="BY254" s="16">
        <v>0</v>
      </c>
      <c r="BZ254" s="16">
        <v>0</v>
      </c>
      <c r="CA254" s="16">
        <v>0</v>
      </c>
      <c r="CB254" s="16">
        <v>0</v>
      </c>
      <c r="CC254" s="16">
        <v>0</v>
      </c>
      <c r="CD254" s="16">
        <v>0</v>
      </c>
      <c r="CE254" s="16">
        <v>0</v>
      </c>
      <c r="CF254" s="16">
        <v>0</v>
      </c>
      <c r="CG254" s="16">
        <v>0</v>
      </c>
    </row>
    <row r="255" spans="1:85">
      <c r="A255" s="14">
        <v>254</v>
      </c>
      <c r="B255" t="s">
        <v>122</v>
      </c>
      <c r="C255" t="s">
        <v>99</v>
      </c>
      <c r="D255" t="s">
        <v>21</v>
      </c>
      <c r="E255" t="s">
        <v>96</v>
      </c>
      <c r="F255" s="14" t="s">
        <v>97</v>
      </c>
      <c r="G255" s="14">
        <v>0</v>
      </c>
      <c r="H255" s="14">
        <v>0</v>
      </c>
      <c r="I255" s="14">
        <v>1</v>
      </c>
      <c r="J255" s="14">
        <v>0</v>
      </c>
      <c r="K255" s="14">
        <v>0</v>
      </c>
      <c r="L255" s="14">
        <v>0</v>
      </c>
      <c r="M255" s="14">
        <v>0</v>
      </c>
      <c r="N255" s="14">
        <v>0</v>
      </c>
      <c r="O255" s="14">
        <v>0</v>
      </c>
      <c r="P255" s="14">
        <v>0</v>
      </c>
      <c r="Q255" s="14">
        <v>0</v>
      </c>
      <c r="R255" s="14">
        <v>0</v>
      </c>
      <c r="S255" s="14">
        <v>0</v>
      </c>
      <c r="T255" s="14">
        <v>0</v>
      </c>
      <c r="U255" s="14">
        <v>0</v>
      </c>
      <c r="V255" s="16">
        <v>0</v>
      </c>
      <c r="W255" s="14">
        <v>0</v>
      </c>
      <c r="X255" s="14">
        <v>1</v>
      </c>
      <c r="Y255" s="16">
        <v>1</v>
      </c>
      <c r="Z255" s="16">
        <v>0</v>
      </c>
      <c r="AA255" s="16">
        <v>0</v>
      </c>
      <c r="AB255" s="16">
        <v>0</v>
      </c>
      <c r="AC255" s="16">
        <v>0</v>
      </c>
      <c r="AD255" s="16">
        <v>0</v>
      </c>
      <c r="AE255" s="16">
        <v>0</v>
      </c>
      <c r="AF255" s="16">
        <v>0</v>
      </c>
      <c r="AG255" s="16">
        <v>0</v>
      </c>
      <c r="AH255" s="16">
        <v>0</v>
      </c>
      <c r="AI255" s="16">
        <v>0</v>
      </c>
      <c r="AJ255" s="16">
        <v>0</v>
      </c>
      <c r="AK255" s="16">
        <v>0</v>
      </c>
      <c r="AL255" s="16">
        <v>0</v>
      </c>
      <c r="AM255" s="16">
        <v>0</v>
      </c>
      <c r="AN255" s="16">
        <v>0</v>
      </c>
      <c r="AO255" s="14">
        <v>0</v>
      </c>
      <c r="AP255" s="16">
        <v>0</v>
      </c>
      <c r="AQ255" s="16">
        <v>0</v>
      </c>
      <c r="AR255" s="16">
        <v>0</v>
      </c>
      <c r="AS255" s="16">
        <v>0</v>
      </c>
      <c r="AT255" s="16">
        <v>0</v>
      </c>
      <c r="AU255" s="16">
        <v>0</v>
      </c>
      <c r="AV255" s="16">
        <v>0</v>
      </c>
      <c r="AW255" s="16">
        <v>0</v>
      </c>
      <c r="AX255" s="16">
        <v>0</v>
      </c>
      <c r="AY255" s="16">
        <v>0</v>
      </c>
      <c r="AZ255" s="16">
        <v>0</v>
      </c>
      <c r="BA255" s="16">
        <v>0</v>
      </c>
      <c r="BB255" s="16">
        <v>0</v>
      </c>
      <c r="BC255" s="16">
        <v>0</v>
      </c>
      <c r="BD255" s="16">
        <v>0</v>
      </c>
      <c r="BE255" s="16">
        <v>0</v>
      </c>
      <c r="BF255" s="16">
        <v>0</v>
      </c>
      <c r="BG255" s="16">
        <v>0</v>
      </c>
      <c r="BH255" s="16">
        <v>0</v>
      </c>
      <c r="BI255" s="16">
        <v>0</v>
      </c>
      <c r="BJ255" s="16">
        <v>0</v>
      </c>
      <c r="BK255" s="16">
        <v>0</v>
      </c>
      <c r="BL255" s="16">
        <v>0</v>
      </c>
      <c r="BM255" s="16">
        <v>0</v>
      </c>
      <c r="BN255" s="16">
        <v>0</v>
      </c>
      <c r="BO255" s="16">
        <v>0</v>
      </c>
      <c r="BP255" s="16">
        <v>0</v>
      </c>
      <c r="BQ255" s="16">
        <v>0</v>
      </c>
      <c r="BR255" s="16">
        <v>0</v>
      </c>
      <c r="BS255" s="16">
        <v>0</v>
      </c>
      <c r="BT255" s="16">
        <v>0</v>
      </c>
      <c r="BU255" s="16">
        <v>0</v>
      </c>
      <c r="BV255" s="16">
        <v>0</v>
      </c>
      <c r="BW255" s="16">
        <v>0</v>
      </c>
      <c r="BX255" s="16">
        <v>0</v>
      </c>
      <c r="BY255" s="16">
        <v>0</v>
      </c>
      <c r="BZ255" s="16">
        <v>0</v>
      </c>
      <c r="CA255" s="16">
        <v>0</v>
      </c>
      <c r="CB255" s="16">
        <v>0</v>
      </c>
      <c r="CC255" s="16">
        <v>0</v>
      </c>
      <c r="CD255" s="16">
        <v>0</v>
      </c>
      <c r="CE255" s="16">
        <v>0</v>
      </c>
      <c r="CF255" s="16">
        <v>0</v>
      </c>
      <c r="CG255" s="16">
        <v>0</v>
      </c>
    </row>
    <row r="256" spans="1:85">
      <c r="A256" s="14">
        <v>255</v>
      </c>
      <c r="B256" t="s">
        <v>122</v>
      </c>
      <c r="C256" t="s">
        <v>97</v>
      </c>
      <c r="D256" t="s">
        <v>21</v>
      </c>
      <c r="E256" t="s">
        <v>96</v>
      </c>
      <c r="F256" s="14" t="s">
        <v>97</v>
      </c>
      <c r="G256" s="14">
        <v>0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14">
        <v>0</v>
      </c>
      <c r="U256" s="14">
        <v>0</v>
      </c>
      <c r="V256" s="16">
        <v>0</v>
      </c>
      <c r="W256" s="14">
        <v>0</v>
      </c>
      <c r="X256" s="14">
        <v>0</v>
      </c>
      <c r="Y256" s="16">
        <v>0</v>
      </c>
      <c r="Z256" s="16">
        <v>0</v>
      </c>
      <c r="AA256" s="16">
        <v>0</v>
      </c>
      <c r="AB256" s="16">
        <v>0</v>
      </c>
      <c r="AC256" s="16">
        <v>0</v>
      </c>
      <c r="AD256" s="16">
        <v>0</v>
      </c>
      <c r="AE256" s="16">
        <v>0</v>
      </c>
      <c r="AF256" s="16">
        <v>0</v>
      </c>
      <c r="AG256" s="16">
        <v>0</v>
      </c>
      <c r="AH256" s="16">
        <v>0</v>
      </c>
      <c r="AI256" s="16">
        <v>0</v>
      </c>
      <c r="AJ256" s="16">
        <v>0</v>
      </c>
      <c r="AK256" s="16">
        <v>0</v>
      </c>
      <c r="AL256" s="16">
        <v>0</v>
      </c>
      <c r="AM256" s="16">
        <v>0</v>
      </c>
      <c r="AN256" s="16">
        <v>0</v>
      </c>
      <c r="AO256" s="14">
        <v>0</v>
      </c>
      <c r="AP256" s="16">
        <v>0</v>
      </c>
      <c r="AQ256" s="16">
        <v>0</v>
      </c>
      <c r="AR256" s="16">
        <v>0</v>
      </c>
      <c r="AS256" s="16">
        <v>0</v>
      </c>
      <c r="AT256" s="16">
        <v>0</v>
      </c>
      <c r="AU256" s="16">
        <v>0</v>
      </c>
      <c r="AV256" s="16">
        <v>0</v>
      </c>
      <c r="AW256" s="16">
        <v>0</v>
      </c>
      <c r="AX256" s="16">
        <v>0</v>
      </c>
      <c r="AY256" s="16">
        <v>0</v>
      </c>
      <c r="AZ256" s="16">
        <v>0</v>
      </c>
      <c r="BA256" s="16">
        <v>0</v>
      </c>
      <c r="BB256" s="16">
        <v>0</v>
      </c>
      <c r="BC256" s="16">
        <v>0</v>
      </c>
      <c r="BD256" s="16">
        <v>0</v>
      </c>
      <c r="BE256" s="16">
        <v>0</v>
      </c>
      <c r="BF256" s="16">
        <v>0</v>
      </c>
      <c r="BG256" s="16">
        <v>0</v>
      </c>
      <c r="BH256" s="16">
        <v>0</v>
      </c>
      <c r="BI256" s="16">
        <v>0</v>
      </c>
      <c r="BJ256" s="16">
        <v>0</v>
      </c>
      <c r="BK256" s="16">
        <v>0</v>
      </c>
      <c r="BL256" s="16">
        <v>0</v>
      </c>
      <c r="BM256" s="16">
        <v>0</v>
      </c>
      <c r="BN256" s="16">
        <v>1</v>
      </c>
      <c r="BO256" s="16">
        <v>0</v>
      </c>
      <c r="BP256" s="16">
        <v>0</v>
      </c>
      <c r="BQ256" s="16">
        <v>0</v>
      </c>
      <c r="BR256" s="16">
        <v>0</v>
      </c>
      <c r="BS256" s="16">
        <v>0</v>
      </c>
      <c r="BT256" s="16">
        <v>0</v>
      </c>
      <c r="BU256" s="16">
        <v>0</v>
      </c>
      <c r="BV256" s="16">
        <v>0</v>
      </c>
      <c r="BW256" s="16">
        <v>0</v>
      </c>
      <c r="BX256" s="16">
        <v>0</v>
      </c>
      <c r="BY256" s="16">
        <v>0</v>
      </c>
      <c r="BZ256" s="16">
        <v>0</v>
      </c>
      <c r="CA256" s="16">
        <v>0</v>
      </c>
      <c r="CB256" s="16">
        <v>0</v>
      </c>
      <c r="CC256" s="16">
        <v>0</v>
      </c>
      <c r="CD256" s="16">
        <v>0</v>
      </c>
      <c r="CE256" s="16">
        <v>0</v>
      </c>
      <c r="CF256" s="16">
        <v>0</v>
      </c>
      <c r="CG256" s="16">
        <v>0</v>
      </c>
    </row>
    <row r="257" spans="1:85">
      <c r="A257" s="14">
        <v>256</v>
      </c>
      <c r="B257" t="s">
        <v>122</v>
      </c>
      <c r="C257" t="s">
        <v>93</v>
      </c>
      <c r="D257" t="s">
        <v>119</v>
      </c>
      <c r="E257" t="s">
        <v>96</v>
      </c>
      <c r="F257" s="14" t="s">
        <v>204</v>
      </c>
      <c r="G257" s="14">
        <v>1</v>
      </c>
      <c r="H257" s="14">
        <v>0</v>
      </c>
      <c r="I257" s="14">
        <v>1</v>
      </c>
      <c r="J257" s="14">
        <v>0</v>
      </c>
      <c r="K257" s="14">
        <v>0</v>
      </c>
      <c r="L257" s="14">
        <v>0</v>
      </c>
      <c r="M257" s="14">
        <v>0</v>
      </c>
      <c r="N257" s="14">
        <v>0</v>
      </c>
      <c r="O257" s="14">
        <v>0</v>
      </c>
      <c r="P257" s="14">
        <v>0</v>
      </c>
      <c r="Q257" s="14">
        <v>0</v>
      </c>
      <c r="R257" s="14">
        <v>0</v>
      </c>
      <c r="S257" s="14">
        <v>0</v>
      </c>
      <c r="T257" s="14">
        <v>1</v>
      </c>
      <c r="U257" s="14">
        <v>0</v>
      </c>
      <c r="V257" s="16">
        <v>0</v>
      </c>
      <c r="W257" s="14">
        <v>0</v>
      </c>
      <c r="X257" s="14">
        <v>1</v>
      </c>
      <c r="Y257" s="16">
        <v>0</v>
      </c>
      <c r="Z257" s="16">
        <v>0</v>
      </c>
      <c r="AA257" s="16">
        <v>0</v>
      </c>
      <c r="AB257" s="16">
        <v>0</v>
      </c>
      <c r="AC257" s="16">
        <v>0</v>
      </c>
      <c r="AD257" s="16">
        <v>0</v>
      </c>
      <c r="AE257" s="16">
        <v>0</v>
      </c>
      <c r="AF257" s="16">
        <v>0</v>
      </c>
      <c r="AG257" s="16">
        <v>0</v>
      </c>
      <c r="AH257" s="16">
        <v>0</v>
      </c>
      <c r="AI257" s="16">
        <v>0</v>
      </c>
      <c r="AJ257" s="16">
        <v>0</v>
      </c>
      <c r="AK257" s="16">
        <v>0</v>
      </c>
      <c r="AL257" s="16">
        <v>0</v>
      </c>
      <c r="AM257" s="16">
        <v>0</v>
      </c>
      <c r="AN257" s="16">
        <v>0</v>
      </c>
      <c r="AO257" s="14">
        <v>0</v>
      </c>
      <c r="AP257" s="16">
        <v>0</v>
      </c>
      <c r="AQ257" s="16">
        <v>0</v>
      </c>
      <c r="AR257" s="16">
        <v>0</v>
      </c>
      <c r="AS257" s="16">
        <v>0</v>
      </c>
      <c r="AT257" s="16">
        <v>0</v>
      </c>
      <c r="AU257" s="16">
        <v>0</v>
      </c>
      <c r="AV257" s="16">
        <v>0</v>
      </c>
      <c r="AW257" s="16">
        <v>0</v>
      </c>
      <c r="AX257" s="16">
        <v>0</v>
      </c>
      <c r="AY257" s="16">
        <v>0</v>
      </c>
      <c r="AZ257" s="16">
        <v>0</v>
      </c>
      <c r="BA257" s="16">
        <v>0</v>
      </c>
      <c r="BB257" s="16">
        <v>0</v>
      </c>
      <c r="BC257" s="16">
        <v>0</v>
      </c>
      <c r="BD257" s="16">
        <v>0</v>
      </c>
      <c r="BE257" s="16">
        <v>0</v>
      </c>
      <c r="BF257" s="16">
        <v>0</v>
      </c>
      <c r="BG257" s="16">
        <v>0</v>
      </c>
      <c r="BH257" s="16">
        <v>0</v>
      </c>
      <c r="BI257" s="16">
        <v>0</v>
      </c>
      <c r="BJ257" s="16">
        <v>0</v>
      </c>
      <c r="BK257" s="16">
        <v>0</v>
      </c>
      <c r="BL257" s="16">
        <v>0</v>
      </c>
      <c r="BM257" s="16">
        <v>0</v>
      </c>
      <c r="BN257" s="16">
        <v>0</v>
      </c>
      <c r="BO257" s="16">
        <v>0</v>
      </c>
      <c r="BP257" s="16">
        <v>0</v>
      </c>
      <c r="BQ257" s="16">
        <v>0</v>
      </c>
      <c r="BR257" s="16">
        <v>0</v>
      </c>
      <c r="BS257" s="16">
        <v>0</v>
      </c>
      <c r="BT257" s="16">
        <v>0</v>
      </c>
      <c r="BU257" s="16">
        <v>0</v>
      </c>
      <c r="BV257" s="16">
        <v>0</v>
      </c>
      <c r="BW257" s="16">
        <v>0</v>
      </c>
      <c r="BX257" s="16">
        <v>0</v>
      </c>
      <c r="BY257" s="16">
        <v>0</v>
      </c>
      <c r="BZ257" s="16">
        <v>0</v>
      </c>
      <c r="CA257" s="16">
        <v>0</v>
      </c>
      <c r="CB257" s="16">
        <v>0</v>
      </c>
      <c r="CC257" s="16">
        <v>0</v>
      </c>
      <c r="CD257" s="16">
        <v>0</v>
      </c>
      <c r="CE257" s="16">
        <v>0</v>
      </c>
      <c r="CF257" s="16">
        <v>0</v>
      </c>
      <c r="CG257" s="16">
        <v>0</v>
      </c>
    </row>
    <row r="258" spans="1:85">
      <c r="A258" s="14">
        <v>257</v>
      </c>
      <c r="B258" t="s">
        <v>122</v>
      </c>
      <c r="C258" t="s">
        <v>93</v>
      </c>
      <c r="D258" t="s">
        <v>148</v>
      </c>
      <c r="E258" t="s">
        <v>32</v>
      </c>
      <c r="F258" s="14" t="s">
        <v>97</v>
      </c>
      <c r="G258" s="14">
        <v>0</v>
      </c>
      <c r="H258" s="14">
        <v>0</v>
      </c>
      <c r="I258" s="14">
        <v>1</v>
      </c>
      <c r="J258" s="14">
        <v>0</v>
      </c>
      <c r="K258" s="14">
        <v>0</v>
      </c>
      <c r="L258" s="14">
        <v>0</v>
      </c>
      <c r="M258" s="14">
        <v>0</v>
      </c>
      <c r="N258" s="14">
        <v>0</v>
      </c>
      <c r="O258" s="14">
        <v>1</v>
      </c>
      <c r="P258" s="14">
        <v>0</v>
      </c>
      <c r="Q258" s="14">
        <v>0</v>
      </c>
      <c r="R258" s="14">
        <v>0</v>
      </c>
      <c r="S258" s="14">
        <v>0</v>
      </c>
      <c r="T258" s="14">
        <v>0</v>
      </c>
      <c r="U258" s="14">
        <v>0</v>
      </c>
      <c r="V258" s="16">
        <v>0</v>
      </c>
      <c r="W258" s="14">
        <v>0</v>
      </c>
      <c r="X258" s="14">
        <v>0</v>
      </c>
      <c r="Y258" s="16">
        <v>0</v>
      </c>
      <c r="Z258" s="16">
        <v>0</v>
      </c>
      <c r="AA258" s="16">
        <v>0</v>
      </c>
      <c r="AB258" s="16">
        <v>0</v>
      </c>
      <c r="AC258" s="16">
        <v>0</v>
      </c>
      <c r="AD258" s="16">
        <v>0</v>
      </c>
      <c r="AE258" s="16">
        <v>0</v>
      </c>
      <c r="AF258" s="16">
        <v>0</v>
      </c>
      <c r="AG258" s="16">
        <v>0</v>
      </c>
      <c r="AH258" s="16">
        <v>0</v>
      </c>
      <c r="AI258" s="16">
        <v>0</v>
      </c>
      <c r="AJ258" s="16">
        <v>0</v>
      </c>
      <c r="AK258" s="16">
        <v>0</v>
      </c>
      <c r="AL258" s="16">
        <v>0</v>
      </c>
      <c r="AM258" s="16">
        <v>0</v>
      </c>
      <c r="AN258" s="16">
        <v>0</v>
      </c>
      <c r="AO258" s="14">
        <v>0</v>
      </c>
      <c r="AP258" s="16">
        <v>0</v>
      </c>
      <c r="AQ258" s="16">
        <v>0</v>
      </c>
      <c r="AR258" s="16">
        <v>0</v>
      </c>
      <c r="AS258" s="16">
        <v>0</v>
      </c>
      <c r="AT258" s="16">
        <v>0</v>
      </c>
      <c r="AU258" s="16">
        <v>0</v>
      </c>
      <c r="AV258" s="16">
        <v>0</v>
      </c>
      <c r="AW258" s="16">
        <v>0</v>
      </c>
      <c r="AX258" s="16">
        <v>0</v>
      </c>
      <c r="AY258" s="16">
        <v>0</v>
      </c>
      <c r="AZ258" s="16">
        <v>0</v>
      </c>
      <c r="BA258" s="16">
        <v>0</v>
      </c>
      <c r="BB258" s="16">
        <v>0</v>
      </c>
      <c r="BC258" s="16">
        <v>0</v>
      </c>
      <c r="BD258" s="16">
        <v>0</v>
      </c>
      <c r="BE258" s="16">
        <v>0</v>
      </c>
      <c r="BF258" s="16">
        <v>0</v>
      </c>
      <c r="BG258" s="16">
        <v>0</v>
      </c>
      <c r="BH258" s="16">
        <v>0</v>
      </c>
      <c r="BI258" s="16">
        <v>0</v>
      </c>
      <c r="BJ258" s="16">
        <v>0</v>
      </c>
      <c r="BK258" s="16">
        <v>0</v>
      </c>
      <c r="BL258" s="16">
        <v>0</v>
      </c>
      <c r="BM258" s="16">
        <v>0</v>
      </c>
      <c r="BN258" s="16">
        <v>0</v>
      </c>
      <c r="BO258" s="16">
        <v>0</v>
      </c>
      <c r="BP258" s="16">
        <v>0</v>
      </c>
      <c r="BQ258" s="16">
        <v>0</v>
      </c>
      <c r="BR258" s="16">
        <v>0</v>
      </c>
      <c r="BS258" s="16">
        <v>0</v>
      </c>
      <c r="BT258" s="16">
        <v>0</v>
      </c>
      <c r="BU258" s="16">
        <v>0</v>
      </c>
      <c r="BV258" s="16">
        <v>0</v>
      </c>
      <c r="BW258" s="16">
        <v>0</v>
      </c>
      <c r="BX258" s="16">
        <v>0</v>
      </c>
      <c r="BY258" s="16">
        <v>0</v>
      </c>
      <c r="BZ258" s="16">
        <v>0</v>
      </c>
      <c r="CA258" s="16">
        <v>0</v>
      </c>
      <c r="CB258" s="16">
        <v>0</v>
      </c>
      <c r="CC258" s="16">
        <v>0</v>
      </c>
      <c r="CD258" s="16">
        <v>0</v>
      </c>
      <c r="CE258" s="16">
        <v>0</v>
      </c>
      <c r="CF258" s="16">
        <v>0</v>
      </c>
      <c r="CG258" s="16">
        <v>0</v>
      </c>
    </row>
    <row r="259" spans="1:85" ht="14.25" customHeight="1">
      <c r="A259" s="14">
        <v>258</v>
      </c>
      <c r="B259" t="s">
        <v>122</v>
      </c>
      <c r="C259" t="s">
        <v>93</v>
      </c>
      <c r="D259" t="s">
        <v>203</v>
      </c>
      <c r="E259" t="s">
        <v>96</v>
      </c>
      <c r="F259" s="14" t="s">
        <v>202</v>
      </c>
      <c r="G259" s="14">
        <v>0</v>
      </c>
      <c r="H259" s="14">
        <v>0</v>
      </c>
      <c r="I259" s="14">
        <v>0</v>
      </c>
      <c r="J259" s="14">
        <v>0</v>
      </c>
      <c r="K259" s="14">
        <v>0</v>
      </c>
      <c r="L259" s="14">
        <v>0</v>
      </c>
      <c r="M259" s="14">
        <v>0</v>
      </c>
      <c r="N259" s="14">
        <v>0</v>
      </c>
      <c r="O259" s="14">
        <v>0</v>
      </c>
      <c r="P259" s="14">
        <v>0</v>
      </c>
      <c r="Q259" s="14">
        <v>0</v>
      </c>
      <c r="R259" s="14">
        <v>0</v>
      </c>
      <c r="S259" s="14">
        <v>0</v>
      </c>
      <c r="T259" s="14">
        <v>0</v>
      </c>
      <c r="U259" s="14">
        <v>0</v>
      </c>
      <c r="V259" s="16">
        <v>0</v>
      </c>
      <c r="W259" s="14">
        <v>0</v>
      </c>
      <c r="X259" s="14">
        <v>0</v>
      </c>
      <c r="Y259" s="16">
        <v>0</v>
      </c>
      <c r="Z259" s="16">
        <v>0</v>
      </c>
      <c r="AA259" s="16">
        <v>0</v>
      </c>
      <c r="AB259" s="16">
        <v>0</v>
      </c>
      <c r="AC259" s="16">
        <v>0</v>
      </c>
      <c r="AD259" s="16">
        <v>0</v>
      </c>
      <c r="AE259" s="16">
        <v>0</v>
      </c>
      <c r="AF259" s="16">
        <v>0</v>
      </c>
      <c r="AG259" s="16">
        <v>0</v>
      </c>
      <c r="AH259" s="16">
        <v>0</v>
      </c>
      <c r="AI259" s="16">
        <v>0</v>
      </c>
      <c r="AJ259" s="16">
        <v>0</v>
      </c>
      <c r="AK259" s="16">
        <v>0</v>
      </c>
      <c r="AL259" s="16">
        <v>0</v>
      </c>
      <c r="AM259" s="16">
        <v>0</v>
      </c>
      <c r="AN259" s="16">
        <v>0</v>
      </c>
      <c r="AO259" s="14">
        <v>0</v>
      </c>
      <c r="AP259" s="16">
        <v>0</v>
      </c>
      <c r="AQ259" s="16">
        <v>0</v>
      </c>
      <c r="AR259" s="16">
        <v>0</v>
      </c>
      <c r="AS259" s="16">
        <v>0</v>
      </c>
      <c r="AT259" s="16">
        <v>0</v>
      </c>
      <c r="AU259" s="16">
        <v>0</v>
      </c>
      <c r="AV259" s="16">
        <v>0</v>
      </c>
      <c r="AW259" s="16">
        <v>0</v>
      </c>
      <c r="AX259" s="16">
        <v>0</v>
      </c>
      <c r="AY259" s="16">
        <v>0</v>
      </c>
      <c r="AZ259" s="16">
        <v>0</v>
      </c>
      <c r="BA259" s="16">
        <v>0</v>
      </c>
      <c r="BB259" s="16">
        <v>0</v>
      </c>
      <c r="BC259" s="16">
        <v>0</v>
      </c>
      <c r="BD259" s="16">
        <v>0</v>
      </c>
      <c r="BE259" s="16">
        <v>0</v>
      </c>
      <c r="BF259" s="16">
        <v>0</v>
      </c>
      <c r="BG259" s="16">
        <v>0</v>
      </c>
      <c r="BH259" s="16">
        <v>0</v>
      </c>
      <c r="BI259" s="16">
        <v>0</v>
      </c>
      <c r="BJ259" s="16">
        <v>0</v>
      </c>
      <c r="BK259" s="16">
        <v>0</v>
      </c>
      <c r="BL259" s="16">
        <v>0</v>
      </c>
      <c r="BM259" s="16">
        <v>0</v>
      </c>
      <c r="BN259" s="16">
        <v>0</v>
      </c>
      <c r="BO259" s="16">
        <v>0</v>
      </c>
      <c r="BP259" s="16">
        <v>0</v>
      </c>
      <c r="BQ259" s="16">
        <v>0</v>
      </c>
      <c r="BR259" s="16">
        <v>0</v>
      </c>
      <c r="BS259" s="16">
        <v>0</v>
      </c>
      <c r="BT259" s="16">
        <v>0</v>
      </c>
      <c r="BU259" s="16">
        <v>0</v>
      </c>
      <c r="BV259" s="16">
        <v>0</v>
      </c>
      <c r="BW259" s="16">
        <v>0</v>
      </c>
      <c r="BX259" s="16">
        <v>0</v>
      </c>
      <c r="BY259" s="16">
        <v>0</v>
      </c>
      <c r="BZ259" s="16">
        <v>0</v>
      </c>
      <c r="CA259" s="16">
        <v>0</v>
      </c>
      <c r="CB259" s="16">
        <v>0</v>
      </c>
      <c r="CC259" s="16">
        <v>0</v>
      </c>
      <c r="CD259" s="16">
        <v>0</v>
      </c>
      <c r="CE259" s="16">
        <v>0</v>
      </c>
      <c r="CF259" s="16">
        <v>0</v>
      </c>
      <c r="CG259" s="16">
        <v>0</v>
      </c>
    </row>
    <row r="260" spans="1:85">
      <c r="A260" s="14">
        <v>259</v>
      </c>
      <c r="B260" t="s">
        <v>122</v>
      </c>
      <c r="C260" t="s">
        <v>97</v>
      </c>
      <c r="D260" t="s">
        <v>21</v>
      </c>
      <c r="E260" t="s">
        <v>32</v>
      </c>
      <c r="F260" s="14" t="s">
        <v>97</v>
      </c>
      <c r="G260" s="14">
        <v>0</v>
      </c>
      <c r="H260" s="14">
        <v>0</v>
      </c>
      <c r="I260" s="14">
        <v>1</v>
      </c>
      <c r="J260" s="14">
        <v>0</v>
      </c>
      <c r="K260" s="14">
        <v>0</v>
      </c>
      <c r="L260" s="14">
        <v>0</v>
      </c>
      <c r="M260" s="14">
        <v>0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14">
        <v>0</v>
      </c>
      <c r="U260" s="14">
        <v>0</v>
      </c>
      <c r="V260" s="16">
        <v>0</v>
      </c>
      <c r="W260" s="14">
        <v>0</v>
      </c>
      <c r="X260" s="14">
        <v>0</v>
      </c>
      <c r="Y260" s="16">
        <v>0</v>
      </c>
      <c r="Z260" s="16">
        <v>0</v>
      </c>
      <c r="AA260" s="16">
        <v>1</v>
      </c>
      <c r="AB260" s="16">
        <v>0</v>
      </c>
      <c r="AC260" s="16">
        <v>0</v>
      </c>
      <c r="AD260" s="16">
        <v>0</v>
      </c>
      <c r="AE260" s="16">
        <v>0</v>
      </c>
      <c r="AF260" s="16">
        <v>0</v>
      </c>
      <c r="AG260" s="16">
        <v>0</v>
      </c>
      <c r="AH260" s="16">
        <v>0</v>
      </c>
      <c r="AI260" s="16">
        <v>0</v>
      </c>
      <c r="AJ260" s="16">
        <v>0</v>
      </c>
      <c r="AK260" s="16">
        <v>0</v>
      </c>
      <c r="AL260" s="16">
        <v>0</v>
      </c>
      <c r="AM260" s="16">
        <v>0</v>
      </c>
      <c r="AN260" s="16">
        <v>0</v>
      </c>
      <c r="AO260" s="14">
        <v>0</v>
      </c>
      <c r="AP260" s="16">
        <v>0</v>
      </c>
      <c r="AQ260" s="16">
        <v>0</v>
      </c>
      <c r="AR260" s="16">
        <v>0</v>
      </c>
      <c r="AS260" s="16">
        <v>0</v>
      </c>
      <c r="AT260" s="16">
        <v>0</v>
      </c>
      <c r="AU260" s="16">
        <v>0</v>
      </c>
      <c r="AV260" s="16">
        <v>0</v>
      </c>
      <c r="AW260" s="16">
        <v>0</v>
      </c>
      <c r="AX260" s="16">
        <v>0</v>
      </c>
      <c r="AY260" s="16">
        <v>0</v>
      </c>
      <c r="AZ260" s="16">
        <v>0</v>
      </c>
      <c r="BA260" s="16">
        <v>0</v>
      </c>
      <c r="BB260" s="16">
        <v>0</v>
      </c>
      <c r="BC260" s="16">
        <v>0</v>
      </c>
      <c r="BD260" s="16">
        <v>0</v>
      </c>
      <c r="BE260" s="16">
        <v>0</v>
      </c>
      <c r="BF260" s="16">
        <v>1</v>
      </c>
      <c r="BG260" s="16">
        <v>0</v>
      </c>
      <c r="BH260" s="16">
        <v>0</v>
      </c>
      <c r="BI260" s="16">
        <v>0</v>
      </c>
      <c r="BJ260" s="16">
        <v>0</v>
      </c>
      <c r="BK260" s="16">
        <v>0</v>
      </c>
      <c r="BL260" s="16">
        <v>0</v>
      </c>
      <c r="BM260" s="16">
        <v>0</v>
      </c>
      <c r="BN260" s="16">
        <v>0</v>
      </c>
      <c r="BO260" s="16">
        <v>0</v>
      </c>
      <c r="BP260" s="16">
        <v>0</v>
      </c>
      <c r="BQ260" s="16">
        <v>0</v>
      </c>
      <c r="BR260" s="16">
        <v>0</v>
      </c>
      <c r="BS260" s="16">
        <v>0</v>
      </c>
      <c r="BT260" s="16">
        <v>0</v>
      </c>
      <c r="BU260" s="16">
        <v>0</v>
      </c>
      <c r="BV260" s="16">
        <v>0</v>
      </c>
      <c r="BW260" s="16">
        <v>0</v>
      </c>
      <c r="BX260" s="16">
        <v>0</v>
      </c>
      <c r="BY260" s="16">
        <v>0</v>
      </c>
      <c r="BZ260" s="16">
        <v>0</v>
      </c>
      <c r="CA260" s="16">
        <v>0</v>
      </c>
      <c r="CB260" s="16">
        <v>0</v>
      </c>
      <c r="CC260" s="16">
        <v>0</v>
      </c>
      <c r="CD260" s="16">
        <v>0</v>
      </c>
      <c r="CE260" s="16">
        <v>0</v>
      </c>
      <c r="CF260" s="16">
        <v>0</v>
      </c>
      <c r="CG260" s="16">
        <v>0</v>
      </c>
    </row>
    <row r="261" spans="1:85">
      <c r="A261" s="14">
        <v>260</v>
      </c>
      <c r="B261" t="s">
        <v>122</v>
      </c>
      <c r="C261" t="s">
        <v>97</v>
      </c>
      <c r="D261" t="s">
        <v>21</v>
      </c>
      <c r="E261" t="s">
        <v>32</v>
      </c>
      <c r="F261" s="14" t="s">
        <v>97</v>
      </c>
      <c r="G261" s="14">
        <v>0</v>
      </c>
      <c r="H261" s="14">
        <v>0</v>
      </c>
      <c r="I261" s="14">
        <v>0</v>
      </c>
      <c r="J261" s="14">
        <v>0</v>
      </c>
      <c r="K261" s="14">
        <v>0</v>
      </c>
      <c r="L261" s="14">
        <v>0</v>
      </c>
      <c r="M261" s="14">
        <v>0</v>
      </c>
      <c r="N261" s="14">
        <v>0</v>
      </c>
      <c r="O261" s="14">
        <v>1</v>
      </c>
      <c r="P261" s="14">
        <v>0</v>
      </c>
      <c r="Q261" s="14">
        <v>0</v>
      </c>
      <c r="R261" s="14">
        <v>0</v>
      </c>
      <c r="S261" s="14">
        <v>0</v>
      </c>
      <c r="T261" s="14">
        <v>1</v>
      </c>
      <c r="U261" s="14">
        <v>0</v>
      </c>
      <c r="V261" s="16">
        <v>0</v>
      </c>
      <c r="W261" s="14">
        <v>0</v>
      </c>
      <c r="X261" s="14">
        <v>0</v>
      </c>
      <c r="Y261" s="16">
        <v>0</v>
      </c>
      <c r="Z261" s="16">
        <v>0</v>
      </c>
      <c r="AA261" s="16">
        <v>0</v>
      </c>
      <c r="AB261" s="16">
        <v>0</v>
      </c>
      <c r="AC261" s="16">
        <v>0</v>
      </c>
      <c r="AD261" s="16">
        <v>0</v>
      </c>
      <c r="AE261" s="16">
        <v>0</v>
      </c>
      <c r="AF261" s="16">
        <v>0</v>
      </c>
      <c r="AG261" s="16">
        <v>0</v>
      </c>
      <c r="AH261" s="16">
        <v>0</v>
      </c>
      <c r="AI261" s="16">
        <v>0</v>
      </c>
      <c r="AJ261" s="16">
        <v>0</v>
      </c>
      <c r="AK261" s="16">
        <v>0</v>
      </c>
      <c r="AL261" s="16">
        <v>0</v>
      </c>
      <c r="AM261" s="16">
        <v>0</v>
      </c>
      <c r="AN261" s="16">
        <v>0</v>
      </c>
      <c r="AO261" s="14">
        <v>0</v>
      </c>
      <c r="AP261" s="16">
        <v>0</v>
      </c>
      <c r="AQ261" s="16">
        <v>0</v>
      </c>
      <c r="AR261" s="16">
        <v>0</v>
      </c>
      <c r="AS261" s="16">
        <v>0</v>
      </c>
      <c r="AT261" s="16">
        <v>0</v>
      </c>
      <c r="AU261" s="16">
        <v>0</v>
      </c>
      <c r="AV261" s="16">
        <v>0</v>
      </c>
      <c r="AW261" s="16">
        <v>0</v>
      </c>
      <c r="AX261" s="16">
        <v>0</v>
      </c>
      <c r="AY261" s="16">
        <v>0</v>
      </c>
      <c r="AZ261" s="16">
        <v>0</v>
      </c>
      <c r="BA261" s="16">
        <v>0</v>
      </c>
      <c r="BB261" s="16">
        <v>0</v>
      </c>
      <c r="BC261" s="16">
        <v>0</v>
      </c>
      <c r="BD261" s="16">
        <v>0</v>
      </c>
      <c r="BE261" s="16">
        <v>0</v>
      </c>
      <c r="BF261" s="16">
        <v>0</v>
      </c>
      <c r="BG261" s="16">
        <v>0</v>
      </c>
      <c r="BH261" s="16">
        <v>0</v>
      </c>
      <c r="BI261" s="16">
        <v>0</v>
      </c>
      <c r="BJ261" s="16">
        <v>0</v>
      </c>
      <c r="BK261" s="16">
        <v>0</v>
      </c>
      <c r="BL261" s="16">
        <v>0</v>
      </c>
      <c r="BM261" s="16">
        <v>0</v>
      </c>
      <c r="BN261" s="16">
        <v>0</v>
      </c>
      <c r="BO261" s="16">
        <v>0</v>
      </c>
      <c r="BP261" s="16">
        <v>0</v>
      </c>
      <c r="BQ261" s="16">
        <v>0</v>
      </c>
      <c r="BR261" s="16">
        <v>0</v>
      </c>
      <c r="BS261" s="16">
        <v>0</v>
      </c>
      <c r="BT261" s="16">
        <v>0</v>
      </c>
      <c r="BU261" s="16">
        <v>0</v>
      </c>
      <c r="BV261" s="16">
        <v>0</v>
      </c>
      <c r="BW261" s="16">
        <v>0</v>
      </c>
      <c r="BX261" s="16">
        <v>0</v>
      </c>
      <c r="BY261" s="16">
        <v>0</v>
      </c>
      <c r="BZ261" s="16">
        <v>0</v>
      </c>
      <c r="CA261" s="16">
        <v>0</v>
      </c>
      <c r="CB261" s="16">
        <v>0</v>
      </c>
      <c r="CC261" s="16">
        <v>0</v>
      </c>
      <c r="CD261" s="16">
        <v>0</v>
      </c>
      <c r="CE261" s="16">
        <v>0</v>
      </c>
      <c r="CF261" s="16">
        <v>0</v>
      </c>
      <c r="CG261" s="16">
        <v>0</v>
      </c>
    </row>
    <row r="262" spans="1:85">
      <c r="A262" s="14">
        <v>261</v>
      </c>
      <c r="B262" t="s">
        <v>122</v>
      </c>
      <c r="C262" t="s">
        <v>93</v>
      </c>
      <c r="D262" t="s">
        <v>21</v>
      </c>
      <c r="E262" t="s">
        <v>32</v>
      </c>
      <c r="F262" s="14" t="s">
        <v>204</v>
      </c>
      <c r="G262" s="14">
        <v>0</v>
      </c>
      <c r="H262" s="14">
        <v>0</v>
      </c>
      <c r="I262" s="14">
        <v>1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14">
        <v>0</v>
      </c>
      <c r="U262" s="14">
        <v>0</v>
      </c>
      <c r="V262" s="16">
        <v>0</v>
      </c>
      <c r="W262" s="14">
        <v>0</v>
      </c>
      <c r="X262" s="14">
        <v>0</v>
      </c>
      <c r="Y262" s="16">
        <v>0</v>
      </c>
      <c r="Z262" s="16">
        <v>0</v>
      </c>
      <c r="AA262" s="16">
        <v>0</v>
      </c>
      <c r="AB262" s="16">
        <v>0</v>
      </c>
      <c r="AC262" s="16">
        <v>0</v>
      </c>
      <c r="AD262" s="16">
        <v>0</v>
      </c>
      <c r="AE262" s="16">
        <v>0</v>
      </c>
      <c r="AF262" s="16">
        <v>0</v>
      </c>
      <c r="AG262" s="16">
        <v>0</v>
      </c>
      <c r="AH262" s="16">
        <v>0</v>
      </c>
      <c r="AI262" s="16">
        <v>0</v>
      </c>
      <c r="AJ262" s="16">
        <v>0</v>
      </c>
      <c r="AK262" s="16">
        <v>0</v>
      </c>
      <c r="AL262" s="16">
        <v>1</v>
      </c>
      <c r="AM262" s="16">
        <v>0</v>
      </c>
      <c r="AN262" s="16">
        <v>0</v>
      </c>
      <c r="AO262" s="14">
        <v>0</v>
      </c>
      <c r="AP262" s="16">
        <v>0</v>
      </c>
      <c r="AQ262" s="16">
        <v>0</v>
      </c>
      <c r="AR262" s="16">
        <v>0</v>
      </c>
      <c r="AS262" s="16">
        <v>0</v>
      </c>
      <c r="AT262" s="16">
        <v>0</v>
      </c>
      <c r="AU262" s="16">
        <v>0</v>
      </c>
      <c r="AV262" s="16">
        <v>0</v>
      </c>
      <c r="AW262" s="16">
        <v>0</v>
      </c>
      <c r="AX262" s="16">
        <v>0</v>
      </c>
      <c r="AY262" s="16">
        <v>0</v>
      </c>
      <c r="AZ262" s="16">
        <v>0</v>
      </c>
      <c r="BA262" s="16">
        <v>0</v>
      </c>
      <c r="BB262" s="16">
        <v>0</v>
      </c>
      <c r="BC262" s="16">
        <v>0</v>
      </c>
      <c r="BD262" s="16">
        <v>0</v>
      </c>
      <c r="BE262" s="16">
        <v>0</v>
      </c>
      <c r="BF262" s="16">
        <v>0</v>
      </c>
      <c r="BG262" s="16">
        <v>0</v>
      </c>
      <c r="BH262" s="16">
        <v>0</v>
      </c>
      <c r="BI262" s="16">
        <v>0</v>
      </c>
      <c r="BJ262" s="16">
        <v>0</v>
      </c>
      <c r="BK262" s="16">
        <v>0</v>
      </c>
      <c r="BL262" s="16">
        <v>0</v>
      </c>
      <c r="BM262" s="16">
        <v>0</v>
      </c>
      <c r="BN262" s="16">
        <v>0</v>
      </c>
      <c r="BO262" s="16">
        <v>0</v>
      </c>
      <c r="BP262" s="16">
        <v>0</v>
      </c>
      <c r="BQ262" s="16">
        <v>0</v>
      </c>
      <c r="BR262" s="16">
        <v>0</v>
      </c>
      <c r="BS262" s="16">
        <v>0</v>
      </c>
      <c r="BT262" s="16">
        <v>0</v>
      </c>
      <c r="BU262" s="16">
        <v>0</v>
      </c>
      <c r="BV262" s="16">
        <v>0</v>
      </c>
      <c r="BW262" s="16">
        <v>0</v>
      </c>
      <c r="BX262" s="16">
        <v>0</v>
      </c>
      <c r="BY262" s="16">
        <v>0</v>
      </c>
      <c r="BZ262" s="16">
        <v>0</v>
      </c>
      <c r="CA262" s="16">
        <v>0</v>
      </c>
      <c r="CB262" s="16">
        <v>0</v>
      </c>
      <c r="CC262" s="16">
        <v>0</v>
      </c>
      <c r="CD262" s="16">
        <v>0</v>
      </c>
      <c r="CE262" s="16">
        <v>0</v>
      </c>
      <c r="CF262" s="16">
        <v>0</v>
      </c>
      <c r="CG262" s="16">
        <v>0</v>
      </c>
    </row>
    <row r="263" spans="1:85">
      <c r="A263" s="14">
        <v>262</v>
      </c>
      <c r="B263" t="s">
        <v>122</v>
      </c>
      <c r="C263" t="s">
        <v>93</v>
      </c>
      <c r="D263" t="s">
        <v>21</v>
      </c>
      <c r="E263" t="s">
        <v>32</v>
      </c>
      <c r="F263" s="14" t="s">
        <v>204</v>
      </c>
      <c r="G263" s="14">
        <v>0</v>
      </c>
      <c r="H263" s="14">
        <v>0</v>
      </c>
      <c r="I263" s="14">
        <v>1</v>
      </c>
      <c r="J263" s="14">
        <v>0</v>
      </c>
      <c r="K263" s="14">
        <v>0</v>
      </c>
      <c r="L263" s="14">
        <v>0</v>
      </c>
      <c r="M263" s="14">
        <v>0</v>
      </c>
      <c r="N263" s="14">
        <v>0</v>
      </c>
      <c r="O263" s="14">
        <v>1</v>
      </c>
      <c r="P263" s="14">
        <v>0</v>
      </c>
      <c r="Q263" s="14">
        <v>0</v>
      </c>
      <c r="R263" s="14">
        <v>0</v>
      </c>
      <c r="S263" s="14">
        <v>0</v>
      </c>
      <c r="T263" s="14">
        <v>0</v>
      </c>
      <c r="U263" s="14">
        <v>0</v>
      </c>
      <c r="V263" s="16">
        <v>0</v>
      </c>
      <c r="W263" s="14">
        <v>0</v>
      </c>
      <c r="X263" s="14">
        <v>0</v>
      </c>
      <c r="Y263" s="16">
        <v>0</v>
      </c>
      <c r="Z263" s="16">
        <v>0</v>
      </c>
      <c r="AA263" s="16">
        <v>0</v>
      </c>
      <c r="AB263" s="16">
        <v>0</v>
      </c>
      <c r="AC263" s="16">
        <v>0</v>
      </c>
      <c r="AD263" s="16">
        <v>0</v>
      </c>
      <c r="AE263" s="16">
        <v>0</v>
      </c>
      <c r="AF263" s="16">
        <v>1</v>
      </c>
      <c r="AG263" s="16">
        <v>0</v>
      </c>
      <c r="AH263" s="16">
        <v>0</v>
      </c>
      <c r="AI263" s="16">
        <v>0</v>
      </c>
      <c r="AJ263" s="16">
        <v>0</v>
      </c>
      <c r="AK263" s="16">
        <v>0</v>
      </c>
      <c r="AL263" s="16">
        <v>1</v>
      </c>
      <c r="AM263" s="16">
        <v>0</v>
      </c>
      <c r="AN263" s="16">
        <v>0</v>
      </c>
      <c r="AO263" s="14">
        <v>0</v>
      </c>
      <c r="AP263" s="16">
        <v>0</v>
      </c>
      <c r="AQ263" s="16">
        <v>0</v>
      </c>
      <c r="AR263" s="16">
        <v>0</v>
      </c>
      <c r="AS263" s="16">
        <v>0</v>
      </c>
      <c r="AT263" s="16">
        <v>0</v>
      </c>
      <c r="AU263" s="16">
        <v>0</v>
      </c>
      <c r="AV263" s="16">
        <v>0</v>
      </c>
      <c r="AW263" s="16">
        <v>0</v>
      </c>
      <c r="AX263" s="16">
        <v>0</v>
      </c>
      <c r="AY263" s="16">
        <v>0</v>
      </c>
      <c r="AZ263" s="16">
        <v>0</v>
      </c>
      <c r="BA263" s="16">
        <v>0</v>
      </c>
      <c r="BB263" s="16">
        <v>0</v>
      </c>
      <c r="BC263" s="16">
        <v>0</v>
      </c>
      <c r="BD263" s="16">
        <v>0</v>
      </c>
      <c r="BE263" s="16">
        <v>0</v>
      </c>
      <c r="BF263" s="16">
        <v>0</v>
      </c>
      <c r="BG263" s="16">
        <v>0</v>
      </c>
      <c r="BH263" s="16">
        <v>0</v>
      </c>
      <c r="BI263" s="16">
        <v>0</v>
      </c>
      <c r="BJ263" s="16">
        <v>0</v>
      </c>
      <c r="BK263" s="16">
        <v>0</v>
      </c>
      <c r="BL263" s="16">
        <v>0</v>
      </c>
      <c r="BM263" s="16">
        <v>0</v>
      </c>
      <c r="BN263" s="16">
        <v>0</v>
      </c>
      <c r="BO263" s="16">
        <v>0</v>
      </c>
      <c r="BP263" s="16">
        <v>0</v>
      </c>
      <c r="BQ263" s="16">
        <v>0</v>
      </c>
      <c r="BR263" s="16">
        <v>0</v>
      </c>
      <c r="BS263" s="16">
        <v>0</v>
      </c>
      <c r="BT263" s="16">
        <v>0</v>
      </c>
      <c r="BU263" s="16">
        <v>0</v>
      </c>
      <c r="BV263" s="16">
        <v>0</v>
      </c>
      <c r="BW263" s="16">
        <v>0</v>
      </c>
      <c r="BX263" s="16">
        <v>0</v>
      </c>
      <c r="BY263" s="16">
        <v>0</v>
      </c>
      <c r="BZ263" s="16">
        <v>0</v>
      </c>
      <c r="CA263" s="16">
        <v>0</v>
      </c>
      <c r="CB263" s="16">
        <v>0</v>
      </c>
      <c r="CC263" s="16">
        <v>0</v>
      </c>
      <c r="CD263" s="16">
        <v>0</v>
      </c>
      <c r="CE263" s="16">
        <v>0</v>
      </c>
      <c r="CF263" s="16">
        <v>0</v>
      </c>
      <c r="CG263" s="16">
        <v>0</v>
      </c>
    </row>
    <row r="264" spans="1:85">
      <c r="A264" s="14">
        <v>263</v>
      </c>
      <c r="B264" t="s">
        <v>122</v>
      </c>
      <c r="C264" t="s">
        <v>93</v>
      </c>
      <c r="D264" t="s">
        <v>21</v>
      </c>
      <c r="E264" t="s">
        <v>32</v>
      </c>
      <c r="F264" s="14" t="s">
        <v>204</v>
      </c>
      <c r="G264" s="14">
        <v>0</v>
      </c>
      <c r="H264" s="14">
        <v>0</v>
      </c>
      <c r="I264" s="14">
        <v>1</v>
      </c>
      <c r="J264" s="14">
        <v>0</v>
      </c>
      <c r="K264" s="14">
        <v>0</v>
      </c>
      <c r="L264" s="14">
        <v>0</v>
      </c>
      <c r="M264" s="14">
        <v>0</v>
      </c>
      <c r="N264" s="14">
        <v>0</v>
      </c>
      <c r="O264" s="14">
        <v>0</v>
      </c>
      <c r="P264" s="14">
        <v>0</v>
      </c>
      <c r="Q264" s="14">
        <v>0</v>
      </c>
      <c r="R264" s="14">
        <v>0</v>
      </c>
      <c r="S264" s="14">
        <v>0</v>
      </c>
      <c r="T264" s="14">
        <v>0</v>
      </c>
      <c r="U264" s="14">
        <v>0</v>
      </c>
      <c r="V264" s="16">
        <v>1</v>
      </c>
      <c r="W264" s="14">
        <v>0</v>
      </c>
      <c r="X264" s="14">
        <v>0</v>
      </c>
      <c r="Y264" s="16">
        <v>0</v>
      </c>
      <c r="Z264" s="16">
        <v>0</v>
      </c>
      <c r="AA264" s="16">
        <v>1</v>
      </c>
      <c r="AB264" s="16">
        <v>0</v>
      </c>
      <c r="AC264" s="16">
        <v>0</v>
      </c>
      <c r="AD264" s="16">
        <v>0</v>
      </c>
      <c r="AE264" s="16">
        <v>0</v>
      </c>
      <c r="AF264" s="16">
        <v>0</v>
      </c>
      <c r="AG264" s="16">
        <v>0</v>
      </c>
      <c r="AH264" s="16">
        <v>0</v>
      </c>
      <c r="AI264" s="16">
        <v>0</v>
      </c>
      <c r="AJ264" s="16">
        <v>0</v>
      </c>
      <c r="AK264" s="16">
        <v>0</v>
      </c>
      <c r="AL264" s="16">
        <v>0</v>
      </c>
      <c r="AM264" s="16">
        <v>0</v>
      </c>
      <c r="AN264" s="16">
        <v>0</v>
      </c>
      <c r="AO264" s="14">
        <v>0</v>
      </c>
      <c r="AP264" s="16">
        <v>0</v>
      </c>
      <c r="AQ264" s="16">
        <v>0</v>
      </c>
      <c r="AR264" s="16">
        <v>0</v>
      </c>
      <c r="AS264" s="16">
        <v>0</v>
      </c>
      <c r="AT264" s="16">
        <v>0</v>
      </c>
      <c r="AU264" s="16">
        <v>0</v>
      </c>
      <c r="AV264" s="16">
        <v>0</v>
      </c>
      <c r="AW264" s="16">
        <v>0</v>
      </c>
      <c r="AX264" s="16">
        <v>0</v>
      </c>
      <c r="AY264" s="16">
        <v>0</v>
      </c>
      <c r="AZ264" s="16">
        <v>0</v>
      </c>
      <c r="BA264" s="16">
        <v>0</v>
      </c>
      <c r="BB264" s="16">
        <v>0</v>
      </c>
      <c r="BC264" s="16">
        <v>0</v>
      </c>
      <c r="BD264" s="16">
        <v>0</v>
      </c>
      <c r="BE264" s="16">
        <v>0</v>
      </c>
      <c r="BF264" s="16">
        <v>0</v>
      </c>
      <c r="BG264" s="16">
        <v>0</v>
      </c>
      <c r="BH264" s="16">
        <v>0</v>
      </c>
      <c r="BI264" s="16">
        <v>0</v>
      </c>
      <c r="BJ264" s="16">
        <v>0</v>
      </c>
      <c r="BK264" s="16">
        <v>0</v>
      </c>
      <c r="BL264" s="16">
        <v>0</v>
      </c>
      <c r="BM264" s="16">
        <v>0</v>
      </c>
      <c r="BN264" s="16">
        <v>0</v>
      </c>
      <c r="BO264" s="16">
        <v>0</v>
      </c>
      <c r="BP264" s="16">
        <v>0</v>
      </c>
      <c r="BQ264" s="16">
        <v>0</v>
      </c>
      <c r="BR264" s="16">
        <v>0</v>
      </c>
      <c r="BS264" s="16">
        <v>0</v>
      </c>
      <c r="BT264" s="16">
        <v>0</v>
      </c>
      <c r="BU264" s="16">
        <v>0</v>
      </c>
      <c r="BV264" s="16">
        <v>0</v>
      </c>
      <c r="BW264" s="16">
        <v>0</v>
      </c>
      <c r="BX264" s="16">
        <v>0</v>
      </c>
      <c r="BY264" s="16">
        <v>0</v>
      </c>
      <c r="BZ264" s="16">
        <v>0</v>
      </c>
      <c r="CA264" s="16">
        <v>0</v>
      </c>
      <c r="CB264" s="16">
        <v>0</v>
      </c>
      <c r="CC264" s="16">
        <v>0</v>
      </c>
      <c r="CD264" s="16">
        <v>0</v>
      </c>
      <c r="CE264" s="16">
        <v>0</v>
      </c>
      <c r="CF264" s="16">
        <v>0</v>
      </c>
      <c r="CG264" s="16">
        <v>0</v>
      </c>
    </row>
    <row r="265" spans="1:85">
      <c r="A265" s="14">
        <v>264</v>
      </c>
      <c r="B265" t="s">
        <v>122</v>
      </c>
      <c r="C265" t="s">
        <v>93</v>
      </c>
      <c r="D265" t="s">
        <v>21</v>
      </c>
      <c r="E265" t="s">
        <v>32</v>
      </c>
      <c r="F265" s="14" t="s">
        <v>204</v>
      </c>
      <c r="G265" s="14">
        <v>0</v>
      </c>
      <c r="H265" s="14">
        <v>0</v>
      </c>
      <c r="I265" s="14">
        <v>1</v>
      </c>
      <c r="J265" s="14">
        <v>0</v>
      </c>
      <c r="K265" s="14">
        <v>0</v>
      </c>
      <c r="L265" s="14">
        <v>0</v>
      </c>
      <c r="M265" s="14">
        <v>0</v>
      </c>
      <c r="N265" s="14">
        <v>0</v>
      </c>
      <c r="O265" s="14">
        <v>1</v>
      </c>
      <c r="P265" s="14">
        <v>0</v>
      </c>
      <c r="Q265" s="14">
        <v>0</v>
      </c>
      <c r="R265" s="14">
        <v>0</v>
      </c>
      <c r="S265" s="14">
        <v>0</v>
      </c>
      <c r="T265" s="14">
        <v>0</v>
      </c>
      <c r="U265" s="14">
        <v>0</v>
      </c>
      <c r="V265" s="16">
        <v>0</v>
      </c>
      <c r="W265" s="14">
        <v>0</v>
      </c>
      <c r="X265" s="14">
        <v>0</v>
      </c>
      <c r="Y265" s="16">
        <v>0</v>
      </c>
      <c r="Z265" s="16">
        <v>0</v>
      </c>
      <c r="AA265" s="16">
        <v>0</v>
      </c>
      <c r="AB265" s="16">
        <v>0</v>
      </c>
      <c r="AC265" s="16">
        <v>0</v>
      </c>
      <c r="AD265" s="16">
        <v>0</v>
      </c>
      <c r="AE265" s="16">
        <v>0</v>
      </c>
      <c r="AF265" s="16">
        <v>0</v>
      </c>
      <c r="AG265" s="16">
        <v>0</v>
      </c>
      <c r="AH265" s="16">
        <v>0</v>
      </c>
      <c r="AI265" s="16">
        <v>0</v>
      </c>
      <c r="AJ265" s="16">
        <v>0</v>
      </c>
      <c r="AK265" s="16">
        <v>0</v>
      </c>
      <c r="AL265" s="16">
        <v>0</v>
      </c>
      <c r="AM265" s="16">
        <v>0</v>
      </c>
      <c r="AN265" s="16">
        <v>0</v>
      </c>
      <c r="AO265" s="14">
        <v>0</v>
      </c>
      <c r="AP265" s="16">
        <v>0</v>
      </c>
      <c r="AQ265" s="16">
        <v>0</v>
      </c>
      <c r="AR265" s="16">
        <v>0</v>
      </c>
      <c r="AS265" s="16">
        <v>0</v>
      </c>
      <c r="AT265" s="16">
        <v>0</v>
      </c>
      <c r="AU265" s="16">
        <v>0</v>
      </c>
      <c r="AV265" s="16">
        <v>0</v>
      </c>
      <c r="AW265" s="16">
        <v>0</v>
      </c>
      <c r="AX265" s="16">
        <v>0</v>
      </c>
      <c r="AY265" s="16">
        <v>0</v>
      </c>
      <c r="AZ265" s="16">
        <v>0</v>
      </c>
      <c r="BA265" s="16">
        <v>0</v>
      </c>
      <c r="BB265" s="16">
        <v>0</v>
      </c>
      <c r="BC265" s="16">
        <v>0</v>
      </c>
      <c r="BD265" s="16">
        <v>0</v>
      </c>
      <c r="BE265" s="16">
        <v>0</v>
      </c>
      <c r="BF265" s="16">
        <v>0</v>
      </c>
      <c r="BG265" s="16">
        <v>0</v>
      </c>
      <c r="BH265" s="16">
        <v>0</v>
      </c>
      <c r="BI265" s="16">
        <v>0</v>
      </c>
      <c r="BJ265" s="16">
        <v>0</v>
      </c>
      <c r="BK265" s="16">
        <v>0</v>
      </c>
      <c r="BL265" s="16">
        <v>0</v>
      </c>
      <c r="BM265" s="16">
        <v>0</v>
      </c>
      <c r="BN265" s="16">
        <v>0</v>
      </c>
      <c r="BO265" s="16">
        <v>0</v>
      </c>
      <c r="BP265" s="16">
        <v>0</v>
      </c>
      <c r="BQ265" s="16">
        <v>0</v>
      </c>
      <c r="BR265" s="16">
        <v>0</v>
      </c>
      <c r="BS265" s="16">
        <v>0</v>
      </c>
      <c r="BT265" s="16">
        <v>0</v>
      </c>
      <c r="BU265" s="16">
        <v>0</v>
      </c>
      <c r="BV265" s="16">
        <v>0</v>
      </c>
      <c r="BW265" s="16">
        <v>0</v>
      </c>
      <c r="BX265" s="16">
        <v>0</v>
      </c>
      <c r="BY265" s="16">
        <v>0</v>
      </c>
      <c r="BZ265" s="16">
        <v>0</v>
      </c>
      <c r="CA265" s="16">
        <v>0</v>
      </c>
      <c r="CB265" s="16">
        <v>0</v>
      </c>
      <c r="CC265" s="16">
        <v>0</v>
      </c>
      <c r="CD265" s="16">
        <v>0</v>
      </c>
      <c r="CE265" s="16">
        <v>0</v>
      </c>
      <c r="CF265" s="16">
        <v>0</v>
      </c>
      <c r="CG265" s="16">
        <v>0</v>
      </c>
    </row>
    <row r="266" spans="1:85">
      <c r="A266" s="14">
        <v>265</v>
      </c>
      <c r="B266" t="s">
        <v>122</v>
      </c>
      <c r="C266" t="s">
        <v>93</v>
      </c>
      <c r="D266" t="s">
        <v>21</v>
      </c>
      <c r="E266" t="s">
        <v>32</v>
      </c>
      <c r="F266" s="14" t="s">
        <v>97</v>
      </c>
      <c r="G266" s="14">
        <v>0</v>
      </c>
      <c r="H266" s="14">
        <v>0</v>
      </c>
      <c r="I266" s="14">
        <v>0</v>
      </c>
      <c r="J266" s="14">
        <v>0</v>
      </c>
      <c r="K266" s="14">
        <v>0</v>
      </c>
      <c r="L266" s="14">
        <v>0</v>
      </c>
      <c r="M266" s="14">
        <v>0</v>
      </c>
      <c r="N266" s="14">
        <v>0</v>
      </c>
      <c r="O266" s="14">
        <v>0</v>
      </c>
      <c r="P266" s="14">
        <v>0</v>
      </c>
      <c r="Q266" s="14">
        <v>0</v>
      </c>
      <c r="R266" s="14">
        <v>0</v>
      </c>
      <c r="S266" s="14">
        <v>0</v>
      </c>
      <c r="T266" s="14">
        <v>1</v>
      </c>
      <c r="U266" s="14">
        <v>0</v>
      </c>
      <c r="V266" s="16">
        <v>0</v>
      </c>
      <c r="W266" s="14">
        <v>0</v>
      </c>
      <c r="X266" s="14">
        <v>0</v>
      </c>
      <c r="Y266" s="16">
        <v>0</v>
      </c>
      <c r="Z266" s="16">
        <v>0</v>
      </c>
      <c r="AA266" s="16">
        <v>0</v>
      </c>
      <c r="AB266" s="16">
        <v>0</v>
      </c>
      <c r="AC266" s="16">
        <v>0</v>
      </c>
      <c r="AD266" s="16">
        <v>0</v>
      </c>
      <c r="AE266" s="16">
        <v>0</v>
      </c>
      <c r="AF266" s="16">
        <v>0</v>
      </c>
      <c r="AG266" s="16">
        <v>0</v>
      </c>
      <c r="AH266" s="16">
        <v>0</v>
      </c>
      <c r="AI266" s="16">
        <v>0</v>
      </c>
      <c r="AJ266" s="16">
        <v>0</v>
      </c>
      <c r="AK266" s="16">
        <v>0</v>
      </c>
      <c r="AL266" s="16">
        <v>0</v>
      </c>
      <c r="AM266" s="16">
        <v>0</v>
      </c>
      <c r="AN266" s="16">
        <v>0</v>
      </c>
      <c r="AO266" s="14">
        <v>0</v>
      </c>
      <c r="AP266" s="16">
        <v>0</v>
      </c>
      <c r="AQ266" s="16">
        <v>0</v>
      </c>
      <c r="AR266" s="16">
        <v>0</v>
      </c>
      <c r="AS266" s="16">
        <v>0</v>
      </c>
      <c r="AT266" s="16">
        <v>0</v>
      </c>
      <c r="AU266" s="16">
        <v>0</v>
      </c>
      <c r="AV266" s="16">
        <v>0</v>
      </c>
      <c r="AW266" s="16">
        <v>0</v>
      </c>
      <c r="AX266" s="16">
        <v>0</v>
      </c>
      <c r="AY266" s="16">
        <v>0</v>
      </c>
      <c r="AZ266" s="16">
        <v>0</v>
      </c>
      <c r="BA266" s="16">
        <v>0</v>
      </c>
      <c r="BB266" s="16">
        <v>0</v>
      </c>
      <c r="BC266" s="16">
        <v>0</v>
      </c>
      <c r="BD266" s="16">
        <v>0</v>
      </c>
      <c r="BE266" s="16">
        <v>0</v>
      </c>
      <c r="BF266" s="16">
        <v>0</v>
      </c>
      <c r="BG266" s="16">
        <v>0</v>
      </c>
      <c r="BH266" s="16">
        <v>0</v>
      </c>
      <c r="BI266" s="16">
        <v>0</v>
      </c>
      <c r="BJ266" s="16">
        <v>0</v>
      </c>
      <c r="BK266" s="16">
        <v>0</v>
      </c>
      <c r="BL266" s="16">
        <v>0</v>
      </c>
      <c r="BM266" s="16">
        <v>0</v>
      </c>
      <c r="BN266" s="16">
        <v>0</v>
      </c>
      <c r="BO266" s="16">
        <v>0</v>
      </c>
      <c r="BP266" s="16">
        <v>0</v>
      </c>
      <c r="BQ266" s="16">
        <v>0</v>
      </c>
      <c r="BR266" s="16">
        <v>0</v>
      </c>
      <c r="BS266" s="16">
        <v>0</v>
      </c>
      <c r="BT266" s="16">
        <v>0</v>
      </c>
      <c r="BU266" s="16">
        <v>0</v>
      </c>
      <c r="BV266" s="16">
        <v>0</v>
      </c>
      <c r="BW266" s="16">
        <v>0</v>
      </c>
      <c r="BX266" s="16">
        <v>0</v>
      </c>
      <c r="BY266" s="16">
        <v>0</v>
      </c>
      <c r="BZ266" s="16">
        <v>0</v>
      </c>
      <c r="CA266" s="16">
        <v>0</v>
      </c>
      <c r="CB266" s="16">
        <v>0</v>
      </c>
      <c r="CC266" s="16">
        <v>0</v>
      </c>
      <c r="CD266" s="16">
        <v>0</v>
      </c>
      <c r="CE266" s="16">
        <v>0</v>
      </c>
      <c r="CF266" s="16">
        <v>0</v>
      </c>
      <c r="CG266" s="16">
        <v>0</v>
      </c>
    </row>
    <row r="267" spans="1:85">
      <c r="A267" s="14">
        <v>266</v>
      </c>
      <c r="B267" t="s">
        <v>122</v>
      </c>
      <c r="C267" t="s">
        <v>93</v>
      </c>
      <c r="D267" t="s">
        <v>129</v>
      </c>
      <c r="E267" t="s">
        <v>96</v>
      </c>
      <c r="F267" s="14" t="s">
        <v>97</v>
      </c>
      <c r="G267" s="14">
        <v>0</v>
      </c>
      <c r="H267" s="14">
        <v>0</v>
      </c>
      <c r="I267" s="14">
        <v>1</v>
      </c>
      <c r="J267" s="14">
        <v>0</v>
      </c>
      <c r="K267" s="14">
        <v>0</v>
      </c>
      <c r="L267" s="14">
        <v>0</v>
      </c>
      <c r="M267" s="14">
        <v>0</v>
      </c>
      <c r="N267" s="14">
        <v>0</v>
      </c>
      <c r="O267" s="14">
        <v>1</v>
      </c>
      <c r="P267" s="14">
        <v>0</v>
      </c>
      <c r="Q267" s="14">
        <v>0</v>
      </c>
      <c r="R267" s="14">
        <v>0</v>
      </c>
      <c r="S267" s="14">
        <v>0</v>
      </c>
      <c r="T267" s="14">
        <v>0</v>
      </c>
      <c r="U267" s="14">
        <v>0</v>
      </c>
      <c r="V267" s="16">
        <v>0</v>
      </c>
      <c r="W267" s="14">
        <v>0</v>
      </c>
      <c r="X267" s="14">
        <v>0</v>
      </c>
      <c r="Y267" s="16">
        <v>0</v>
      </c>
      <c r="Z267" s="16">
        <v>0</v>
      </c>
      <c r="AA267" s="16">
        <v>0</v>
      </c>
      <c r="AB267" s="16">
        <v>0</v>
      </c>
      <c r="AC267" s="16">
        <v>0</v>
      </c>
      <c r="AD267" s="16">
        <v>0</v>
      </c>
      <c r="AE267" s="16">
        <v>0</v>
      </c>
      <c r="AF267" s="16">
        <v>0</v>
      </c>
      <c r="AG267" s="16">
        <v>0</v>
      </c>
      <c r="AH267" s="16">
        <v>0</v>
      </c>
      <c r="AI267" s="16">
        <v>0</v>
      </c>
      <c r="AJ267" s="16">
        <v>0</v>
      </c>
      <c r="AK267" s="16">
        <v>0</v>
      </c>
      <c r="AL267" s="16">
        <v>0</v>
      </c>
      <c r="AM267" s="16">
        <v>0</v>
      </c>
      <c r="AN267" s="16">
        <v>0</v>
      </c>
      <c r="AO267" s="14">
        <v>0</v>
      </c>
      <c r="AP267" s="16">
        <v>0</v>
      </c>
      <c r="AQ267" s="16">
        <v>0</v>
      </c>
      <c r="AR267" s="16">
        <v>0</v>
      </c>
      <c r="AS267" s="16">
        <v>0</v>
      </c>
      <c r="AT267" s="16">
        <v>0</v>
      </c>
      <c r="AU267" s="16">
        <v>0</v>
      </c>
      <c r="AV267" s="16">
        <v>0</v>
      </c>
      <c r="AW267" s="16">
        <v>0</v>
      </c>
      <c r="AX267" s="16">
        <v>0</v>
      </c>
      <c r="AY267" s="16">
        <v>0</v>
      </c>
      <c r="AZ267" s="16">
        <v>0</v>
      </c>
      <c r="BA267" s="16">
        <v>0</v>
      </c>
      <c r="BB267" s="16">
        <v>0</v>
      </c>
      <c r="BC267" s="16">
        <v>0</v>
      </c>
      <c r="BD267" s="16">
        <v>0</v>
      </c>
      <c r="BE267" s="16">
        <v>0</v>
      </c>
      <c r="BF267" s="16">
        <v>0</v>
      </c>
      <c r="BG267" s="16">
        <v>0</v>
      </c>
      <c r="BH267" s="16">
        <v>0</v>
      </c>
      <c r="BI267" s="16">
        <v>0</v>
      </c>
      <c r="BJ267" s="16">
        <v>0</v>
      </c>
      <c r="BK267" s="16">
        <v>0</v>
      </c>
      <c r="BL267" s="16">
        <v>0</v>
      </c>
      <c r="BM267" s="16">
        <v>0</v>
      </c>
      <c r="BN267" s="16">
        <v>0</v>
      </c>
      <c r="BO267" s="16">
        <v>0</v>
      </c>
      <c r="BP267" s="16">
        <v>0</v>
      </c>
      <c r="BQ267" s="16">
        <v>0</v>
      </c>
      <c r="BR267" s="16">
        <v>0</v>
      </c>
      <c r="BS267" s="16">
        <v>0</v>
      </c>
      <c r="BT267" s="16">
        <v>0</v>
      </c>
      <c r="BU267" s="16">
        <v>0</v>
      </c>
      <c r="BV267" s="16">
        <v>0</v>
      </c>
      <c r="BW267" s="16">
        <v>0</v>
      </c>
      <c r="BX267" s="16">
        <v>0</v>
      </c>
      <c r="BY267" s="16">
        <v>0</v>
      </c>
      <c r="BZ267" s="16">
        <v>0</v>
      </c>
      <c r="CA267" s="16">
        <v>0</v>
      </c>
      <c r="CB267" s="16">
        <v>0</v>
      </c>
      <c r="CC267" s="16">
        <v>0</v>
      </c>
      <c r="CD267" s="16">
        <v>0</v>
      </c>
      <c r="CE267" s="16">
        <v>0</v>
      </c>
      <c r="CF267" s="16">
        <v>0</v>
      </c>
      <c r="CG267" s="16">
        <v>0</v>
      </c>
    </row>
    <row r="268" spans="1:85">
      <c r="A268" s="14">
        <v>267</v>
      </c>
      <c r="B268" t="s">
        <v>122</v>
      </c>
      <c r="C268" t="s">
        <v>97</v>
      </c>
      <c r="D268" t="s">
        <v>21</v>
      </c>
      <c r="E268" t="s">
        <v>96</v>
      </c>
      <c r="F268" s="14" t="s">
        <v>202</v>
      </c>
      <c r="G268" s="14">
        <v>0</v>
      </c>
      <c r="H268" s="14">
        <v>0</v>
      </c>
      <c r="I268" s="14">
        <v>0</v>
      </c>
      <c r="J268" s="14">
        <v>0</v>
      </c>
      <c r="K268" s="14">
        <v>0</v>
      </c>
      <c r="L268" s="14">
        <v>0</v>
      </c>
      <c r="M268" s="14">
        <v>0</v>
      </c>
      <c r="N268" s="14">
        <v>0</v>
      </c>
      <c r="O268" s="14">
        <v>0</v>
      </c>
      <c r="P268" s="14">
        <v>0</v>
      </c>
      <c r="Q268" s="14">
        <v>0</v>
      </c>
      <c r="R268" s="14">
        <v>0</v>
      </c>
      <c r="S268" s="14">
        <v>0</v>
      </c>
      <c r="T268" s="14">
        <v>0</v>
      </c>
      <c r="U268" s="14">
        <v>0</v>
      </c>
      <c r="V268" s="16">
        <v>0</v>
      </c>
      <c r="W268" s="14">
        <v>0</v>
      </c>
      <c r="X268" s="14">
        <v>0</v>
      </c>
      <c r="Y268" s="16">
        <v>0</v>
      </c>
      <c r="Z268" s="16">
        <v>0</v>
      </c>
      <c r="AA268" s="16">
        <v>0</v>
      </c>
      <c r="AB268" s="16">
        <v>0</v>
      </c>
      <c r="AC268" s="16">
        <v>0</v>
      </c>
      <c r="AD268" s="16">
        <v>0</v>
      </c>
      <c r="AE268" s="16">
        <v>0</v>
      </c>
      <c r="AF268" s="16">
        <v>0</v>
      </c>
      <c r="AG268" s="16">
        <v>0</v>
      </c>
      <c r="AH268" s="16">
        <v>0</v>
      </c>
      <c r="AI268" s="16">
        <v>0</v>
      </c>
      <c r="AJ268" s="16">
        <v>0</v>
      </c>
      <c r="AK268" s="16">
        <v>0</v>
      </c>
      <c r="AL268" s="16">
        <v>0</v>
      </c>
      <c r="AM268" s="16">
        <v>0</v>
      </c>
      <c r="AN268" s="16">
        <v>0</v>
      </c>
      <c r="AO268" s="14">
        <v>0</v>
      </c>
      <c r="AP268" s="16">
        <v>0</v>
      </c>
      <c r="AQ268" s="16">
        <v>0</v>
      </c>
      <c r="AR268" s="16">
        <v>0</v>
      </c>
      <c r="AS268" s="16">
        <v>0</v>
      </c>
      <c r="AT268" s="16">
        <v>0</v>
      </c>
      <c r="AU268" s="16">
        <v>0</v>
      </c>
      <c r="AV268" s="16">
        <v>0</v>
      </c>
      <c r="AW268" s="16">
        <v>0</v>
      </c>
      <c r="AX268" s="16">
        <v>0</v>
      </c>
      <c r="AY268" s="16">
        <v>0</v>
      </c>
      <c r="AZ268" s="16">
        <v>0</v>
      </c>
      <c r="BA268" s="16">
        <v>0</v>
      </c>
      <c r="BB268" s="16">
        <v>0</v>
      </c>
      <c r="BC268" s="16">
        <v>0</v>
      </c>
      <c r="BD268" s="16">
        <v>0</v>
      </c>
      <c r="BE268" s="16">
        <v>0</v>
      </c>
      <c r="BF268" s="16">
        <v>0</v>
      </c>
      <c r="BG268" s="16">
        <v>0</v>
      </c>
      <c r="BH268" s="16">
        <v>0</v>
      </c>
      <c r="BI268" s="16">
        <v>0</v>
      </c>
      <c r="BJ268" s="16">
        <v>0</v>
      </c>
      <c r="BK268" s="16">
        <v>0</v>
      </c>
      <c r="BL268" s="16">
        <v>0</v>
      </c>
      <c r="BM268" s="16">
        <v>0</v>
      </c>
      <c r="BN268" s="16">
        <v>0</v>
      </c>
      <c r="BO268" s="16">
        <v>0</v>
      </c>
      <c r="BP268" s="16">
        <v>0</v>
      </c>
      <c r="BQ268" s="16">
        <v>0</v>
      </c>
      <c r="BR268" s="16">
        <v>0</v>
      </c>
      <c r="BS268" s="16">
        <v>0</v>
      </c>
      <c r="BT268" s="16">
        <v>0</v>
      </c>
      <c r="BU268" s="16">
        <v>0</v>
      </c>
      <c r="BV268" s="16">
        <v>0</v>
      </c>
      <c r="BW268" s="16">
        <v>0</v>
      </c>
      <c r="BX268" s="16">
        <v>0</v>
      </c>
      <c r="BY268" s="16">
        <v>0</v>
      </c>
      <c r="BZ268" s="16">
        <v>0</v>
      </c>
      <c r="CA268" s="16">
        <v>0</v>
      </c>
      <c r="CB268" s="16">
        <v>0</v>
      </c>
      <c r="CC268" s="16">
        <v>0</v>
      </c>
      <c r="CD268" s="16">
        <v>0</v>
      </c>
      <c r="CE268" s="16">
        <v>0</v>
      </c>
      <c r="CF268" s="16">
        <v>0</v>
      </c>
      <c r="CG268" s="16">
        <v>0</v>
      </c>
    </row>
    <row r="269" spans="1:85">
      <c r="A269" s="14">
        <v>268</v>
      </c>
      <c r="B269" t="s">
        <v>122</v>
      </c>
      <c r="C269" t="s">
        <v>93</v>
      </c>
      <c r="D269" t="s">
        <v>21</v>
      </c>
      <c r="E269" t="s">
        <v>96</v>
      </c>
      <c r="F269" s="14" t="s">
        <v>204</v>
      </c>
      <c r="G269" s="14">
        <v>1</v>
      </c>
      <c r="H269" s="14">
        <v>0</v>
      </c>
      <c r="I269" s="14">
        <v>0</v>
      </c>
      <c r="J269" s="14">
        <v>0</v>
      </c>
      <c r="K269" s="14">
        <v>1</v>
      </c>
      <c r="L269" s="14">
        <v>0</v>
      </c>
      <c r="M269" s="14">
        <v>0</v>
      </c>
      <c r="N269" s="14">
        <v>0</v>
      </c>
      <c r="O269" s="14">
        <v>0</v>
      </c>
      <c r="P269" s="14">
        <v>0</v>
      </c>
      <c r="Q269" s="14">
        <v>0</v>
      </c>
      <c r="R269" s="14">
        <v>0</v>
      </c>
      <c r="S269" s="14">
        <v>0</v>
      </c>
      <c r="T269" s="14">
        <v>0</v>
      </c>
      <c r="U269" s="14">
        <v>0</v>
      </c>
      <c r="V269" s="16">
        <v>0</v>
      </c>
      <c r="W269" s="14">
        <v>0</v>
      </c>
      <c r="X269" s="14">
        <v>0</v>
      </c>
      <c r="Y269" s="16">
        <v>0</v>
      </c>
      <c r="Z269" s="16">
        <v>0</v>
      </c>
      <c r="AA269" s="16">
        <v>0</v>
      </c>
      <c r="AB269" s="16">
        <v>0</v>
      </c>
      <c r="AC269" s="16">
        <v>0</v>
      </c>
      <c r="AD269" s="16">
        <v>0</v>
      </c>
      <c r="AE269" s="16">
        <v>0</v>
      </c>
      <c r="AF269" s="16">
        <v>0</v>
      </c>
      <c r="AG269" s="16">
        <v>0</v>
      </c>
      <c r="AH269" s="16">
        <v>0</v>
      </c>
      <c r="AI269" s="16">
        <v>0</v>
      </c>
      <c r="AJ269" s="16">
        <v>0</v>
      </c>
      <c r="AK269" s="16">
        <v>0</v>
      </c>
      <c r="AL269" s="16">
        <v>0</v>
      </c>
      <c r="AM269" s="16">
        <v>0</v>
      </c>
      <c r="AN269" s="16">
        <v>0</v>
      </c>
      <c r="AO269" s="14">
        <v>0</v>
      </c>
      <c r="AP269" s="16">
        <v>0</v>
      </c>
      <c r="AQ269" s="16">
        <v>0</v>
      </c>
      <c r="AR269" s="16">
        <v>0</v>
      </c>
      <c r="AS269" s="16">
        <v>0</v>
      </c>
      <c r="AT269" s="16">
        <v>0</v>
      </c>
      <c r="AU269" s="16">
        <v>0</v>
      </c>
      <c r="AV269" s="16">
        <v>0</v>
      </c>
      <c r="AW269" s="16">
        <v>0</v>
      </c>
      <c r="AX269" s="16">
        <v>0</v>
      </c>
      <c r="AY269" s="16">
        <v>0</v>
      </c>
      <c r="AZ269" s="16">
        <v>0</v>
      </c>
      <c r="BA269" s="16">
        <v>0</v>
      </c>
      <c r="BB269" s="16">
        <v>0</v>
      </c>
      <c r="BC269" s="16">
        <v>0</v>
      </c>
      <c r="BD269" s="16">
        <v>0</v>
      </c>
      <c r="BE269" s="16">
        <v>0</v>
      </c>
      <c r="BF269" s="16">
        <v>0</v>
      </c>
      <c r="BG269" s="16">
        <v>0</v>
      </c>
      <c r="BH269" s="16">
        <v>0</v>
      </c>
      <c r="BI269" s="16">
        <v>0</v>
      </c>
      <c r="BJ269" s="16">
        <v>0</v>
      </c>
      <c r="BK269" s="16">
        <v>0</v>
      </c>
      <c r="BL269" s="16">
        <v>0</v>
      </c>
      <c r="BM269" s="16">
        <v>0</v>
      </c>
      <c r="BN269" s="16">
        <v>0</v>
      </c>
      <c r="BO269" s="16">
        <v>0</v>
      </c>
      <c r="BP269" s="16">
        <v>0</v>
      </c>
      <c r="BQ269" s="16">
        <v>0</v>
      </c>
      <c r="BR269" s="16">
        <v>0</v>
      </c>
      <c r="BS269" s="16">
        <v>0</v>
      </c>
      <c r="BT269" s="16">
        <v>0</v>
      </c>
      <c r="BU269" s="16">
        <v>0</v>
      </c>
      <c r="BV269" s="16">
        <v>0</v>
      </c>
      <c r="BW269" s="16">
        <v>0</v>
      </c>
      <c r="BX269" s="16">
        <v>0</v>
      </c>
      <c r="BY269" s="16">
        <v>0</v>
      </c>
      <c r="BZ269" s="16">
        <v>0</v>
      </c>
      <c r="CA269" s="16">
        <v>0</v>
      </c>
      <c r="CB269" s="16">
        <v>0</v>
      </c>
      <c r="CC269" s="16">
        <v>0</v>
      </c>
      <c r="CD269" s="16">
        <v>0</v>
      </c>
      <c r="CE269" s="16">
        <v>0</v>
      </c>
      <c r="CF269" s="16">
        <v>0</v>
      </c>
      <c r="CG269" s="16">
        <v>0</v>
      </c>
    </row>
    <row r="270" spans="1:85">
      <c r="A270" s="14">
        <v>269</v>
      </c>
      <c r="B270" t="s">
        <v>122</v>
      </c>
      <c r="C270" t="s">
        <v>99</v>
      </c>
      <c r="D270" t="s">
        <v>21</v>
      </c>
      <c r="E270" t="s">
        <v>96</v>
      </c>
      <c r="F270" s="14" t="s">
        <v>204</v>
      </c>
      <c r="G270" s="14">
        <v>0</v>
      </c>
      <c r="H270" s="14">
        <v>0</v>
      </c>
      <c r="I270" s="14">
        <v>1</v>
      </c>
      <c r="J270" s="14">
        <v>0</v>
      </c>
      <c r="K270" s="14">
        <v>0</v>
      </c>
      <c r="L270" s="14">
        <v>0</v>
      </c>
      <c r="M270" s="14">
        <v>0</v>
      </c>
      <c r="N270" s="14">
        <v>0</v>
      </c>
      <c r="O270" s="14">
        <v>1</v>
      </c>
      <c r="P270" s="14">
        <v>0</v>
      </c>
      <c r="Q270" s="14">
        <v>0</v>
      </c>
      <c r="R270" s="14">
        <v>0</v>
      </c>
      <c r="S270" s="14">
        <v>0</v>
      </c>
      <c r="T270" s="14">
        <v>0</v>
      </c>
      <c r="U270" s="14">
        <v>0</v>
      </c>
      <c r="V270" s="16">
        <v>0</v>
      </c>
      <c r="W270" s="14">
        <v>0</v>
      </c>
      <c r="X270" s="14">
        <v>0</v>
      </c>
      <c r="Y270" s="16">
        <v>0</v>
      </c>
      <c r="Z270" s="16">
        <v>0</v>
      </c>
      <c r="AA270" s="16">
        <v>0</v>
      </c>
      <c r="AB270" s="16">
        <v>0</v>
      </c>
      <c r="AC270" s="16">
        <v>0</v>
      </c>
      <c r="AD270" s="16">
        <v>0</v>
      </c>
      <c r="AE270" s="16">
        <v>0</v>
      </c>
      <c r="AF270" s="16">
        <v>0</v>
      </c>
      <c r="AG270" s="16">
        <v>0</v>
      </c>
      <c r="AH270" s="16">
        <v>0</v>
      </c>
      <c r="AI270" s="16">
        <v>0</v>
      </c>
      <c r="AJ270" s="16">
        <v>0</v>
      </c>
      <c r="AK270" s="16">
        <v>0</v>
      </c>
      <c r="AL270" s="16">
        <v>0</v>
      </c>
      <c r="AM270" s="16">
        <v>0</v>
      </c>
      <c r="AN270" s="16">
        <v>0</v>
      </c>
      <c r="AO270" s="14">
        <v>0</v>
      </c>
      <c r="AP270" s="16">
        <v>0</v>
      </c>
      <c r="AQ270" s="16">
        <v>0</v>
      </c>
      <c r="AR270" s="16">
        <v>0</v>
      </c>
      <c r="AS270" s="16">
        <v>0</v>
      </c>
      <c r="AT270" s="16">
        <v>0</v>
      </c>
      <c r="AU270" s="16">
        <v>0</v>
      </c>
      <c r="AV270" s="16">
        <v>0</v>
      </c>
      <c r="AW270" s="16">
        <v>0</v>
      </c>
      <c r="AX270" s="16">
        <v>0</v>
      </c>
      <c r="AY270" s="16">
        <v>0</v>
      </c>
      <c r="AZ270" s="16">
        <v>0</v>
      </c>
      <c r="BA270" s="16">
        <v>0</v>
      </c>
      <c r="BB270" s="16">
        <v>1</v>
      </c>
      <c r="BC270" s="16">
        <v>0</v>
      </c>
      <c r="BD270" s="16">
        <v>0</v>
      </c>
      <c r="BE270" s="16">
        <v>0</v>
      </c>
      <c r="BF270" s="16">
        <v>0</v>
      </c>
      <c r="BG270" s="16">
        <v>0</v>
      </c>
      <c r="BH270" s="16">
        <v>0</v>
      </c>
      <c r="BI270" s="16">
        <v>0</v>
      </c>
      <c r="BJ270" s="16">
        <v>0</v>
      </c>
      <c r="BK270" s="16">
        <v>0</v>
      </c>
      <c r="BL270" s="16">
        <v>0</v>
      </c>
      <c r="BM270" s="16">
        <v>0</v>
      </c>
      <c r="BN270" s="16">
        <v>0</v>
      </c>
      <c r="BO270" s="16">
        <v>0</v>
      </c>
      <c r="BP270" s="16">
        <v>0</v>
      </c>
      <c r="BQ270" s="16">
        <v>0</v>
      </c>
      <c r="BR270" s="16">
        <v>0</v>
      </c>
      <c r="BS270" s="16">
        <v>0</v>
      </c>
      <c r="BT270" s="16">
        <v>0</v>
      </c>
      <c r="BU270" s="16">
        <v>0</v>
      </c>
      <c r="BV270" s="16">
        <v>0</v>
      </c>
      <c r="BW270" s="16">
        <v>0</v>
      </c>
      <c r="BX270" s="16">
        <v>0</v>
      </c>
      <c r="BY270" s="16">
        <v>0</v>
      </c>
      <c r="BZ270" s="16">
        <v>0</v>
      </c>
      <c r="CA270" s="16">
        <v>0</v>
      </c>
      <c r="CB270" s="16">
        <v>0</v>
      </c>
      <c r="CC270" s="16">
        <v>0</v>
      </c>
      <c r="CD270" s="16">
        <v>0</v>
      </c>
      <c r="CE270" s="16">
        <v>0</v>
      </c>
      <c r="CF270" s="16">
        <v>0</v>
      </c>
      <c r="CG270" s="16">
        <v>0</v>
      </c>
    </row>
    <row r="271" spans="1:85">
      <c r="A271" s="14">
        <v>270</v>
      </c>
      <c r="B271" t="s">
        <v>122</v>
      </c>
      <c r="C271" t="s">
        <v>99</v>
      </c>
      <c r="D271" t="s">
        <v>21</v>
      </c>
      <c r="E271" t="s">
        <v>96</v>
      </c>
      <c r="F271" s="14" t="s">
        <v>97</v>
      </c>
      <c r="G271" s="14">
        <v>0</v>
      </c>
      <c r="H271" s="14">
        <v>0</v>
      </c>
      <c r="I271" s="14">
        <v>0</v>
      </c>
      <c r="J271" s="14">
        <v>0</v>
      </c>
      <c r="K271" s="14">
        <v>0</v>
      </c>
      <c r="L271" s="14">
        <v>0</v>
      </c>
      <c r="M271" s="14">
        <v>0</v>
      </c>
      <c r="N271" s="14">
        <v>0</v>
      </c>
      <c r="O271" s="14">
        <v>1</v>
      </c>
      <c r="P271" s="14">
        <v>0</v>
      </c>
      <c r="Q271" s="14">
        <v>0</v>
      </c>
      <c r="R271" s="14">
        <v>0</v>
      </c>
      <c r="S271" s="14">
        <v>0</v>
      </c>
      <c r="T271" s="14">
        <v>0</v>
      </c>
      <c r="U271" s="14">
        <v>0</v>
      </c>
      <c r="V271" s="16">
        <v>0</v>
      </c>
      <c r="W271" s="14">
        <v>0</v>
      </c>
      <c r="X271" s="14">
        <v>0</v>
      </c>
      <c r="Y271" s="16">
        <v>0</v>
      </c>
      <c r="Z271" s="16">
        <v>0</v>
      </c>
      <c r="AA271" s="16">
        <v>0</v>
      </c>
      <c r="AB271" s="16">
        <v>0</v>
      </c>
      <c r="AC271" s="16">
        <v>0</v>
      </c>
      <c r="AD271" s="16">
        <v>0</v>
      </c>
      <c r="AE271" s="16">
        <v>0</v>
      </c>
      <c r="AF271" s="16">
        <v>0</v>
      </c>
      <c r="AG271" s="16">
        <v>0</v>
      </c>
      <c r="AH271" s="16">
        <v>0</v>
      </c>
      <c r="AI271" s="16">
        <v>0</v>
      </c>
      <c r="AJ271" s="16">
        <v>0</v>
      </c>
      <c r="AK271" s="16">
        <v>0</v>
      </c>
      <c r="AL271" s="16">
        <v>0</v>
      </c>
      <c r="AM271" s="16">
        <v>0</v>
      </c>
      <c r="AN271" s="16">
        <v>0</v>
      </c>
      <c r="AO271" s="14">
        <v>0</v>
      </c>
      <c r="AP271" s="16">
        <v>0</v>
      </c>
      <c r="AQ271" s="16">
        <v>0</v>
      </c>
      <c r="AR271" s="16">
        <v>0</v>
      </c>
      <c r="AS271" s="16">
        <v>0</v>
      </c>
      <c r="AT271" s="16">
        <v>0</v>
      </c>
      <c r="AU271" s="16">
        <v>0</v>
      </c>
      <c r="AV271" s="16">
        <v>0</v>
      </c>
      <c r="AW271" s="16">
        <v>0</v>
      </c>
      <c r="AX271" s="16">
        <v>0</v>
      </c>
      <c r="AY271" s="16">
        <v>0</v>
      </c>
      <c r="AZ271" s="16">
        <v>0</v>
      </c>
      <c r="BA271" s="16">
        <v>0</v>
      </c>
      <c r="BB271" s="16">
        <v>0</v>
      </c>
      <c r="BC271" s="16">
        <v>0</v>
      </c>
      <c r="BD271" s="16">
        <v>0</v>
      </c>
      <c r="BE271" s="16">
        <v>0</v>
      </c>
      <c r="BF271" s="16">
        <v>0</v>
      </c>
      <c r="BG271" s="16">
        <v>0</v>
      </c>
      <c r="BH271" s="16">
        <v>0</v>
      </c>
      <c r="BI271" s="16">
        <v>0</v>
      </c>
      <c r="BJ271" s="16">
        <v>0</v>
      </c>
      <c r="BK271" s="16">
        <v>1</v>
      </c>
      <c r="BL271" s="16">
        <v>0</v>
      </c>
      <c r="BM271" s="16">
        <v>0</v>
      </c>
      <c r="BN271" s="16">
        <v>0</v>
      </c>
      <c r="BO271" s="16">
        <v>0</v>
      </c>
      <c r="BP271" s="16">
        <v>0</v>
      </c>
      <c r="BQ271" s="16">
        <v>0</v>
      </c>
      <c r="BR271" s="16">
        <v>0</v>
      </c>
      <c r="BS271" s="16">
        <v>0</v>
      </c>
      <c r="BT271" s="16">
        <v>0</v>
      </c>
      <c r="BU271" s="16">
        <v>0</v>
      </c>
      <c r="BV271" s="16">
        <v>0</v>
      </c>
      <c r="BW271" s="16">
        <v>0</v>
      </c>
      <c r="BX271" s="16">
        <v>0</v>
      </c>
      <c r="BY271" s="16">
        <v>0</v>
      </c>
      <c r="BZ271" s="16">
        <v>0</v>
      </c>
      <c r="CA271" s="16">
        <v>0</v>
      </c>
      <c r="CB271" s="16">
        <v>0</v>
      </c>
      <c r="CC271" s="16">
        <v>0</v>
      </c>
      <c r="CD271" s="16">
        <v>0</v>
      </c>
      <c r="CE271" s="16">
        <v>0</v>
      </c>
      <c r="CF271" s="16">
        <v>0</v>
      </c>
      <c r="CG271" s="16">
        <v>0</v>
      </c>
    </row>
    <row r="272" spans="1:85">
      <c r="A272" s="14">
        <v>271</v>
      </c>
      <c r="B272" t="s">
        <v>122</v>
      </c>
      <c r="C272" t="s">
        <v>97</v>
      </c>
      <c r="D272" t="s">
        <v>21</v>
      </c>
      <c r="E272" t="s">
        <v>96</v>
      </c>
      <c r="F272" s="14" t="s">
        <v>204</v>
      </c>
      <c r="G272" s="14">
        <v>0</v>
      </c>
      <c r="H272" s="14">
        <v>0</v>
      </c>
      <c r="I272" s="14">
        <v>1</v>
      </c>
      <c r="J272" s="14">
        <v>0</v>
      </c>
      <c r="K272" s="14">
        <v>0</v>
      </c>
      <c r="L272" s="14">
        <v>0</v>
      </c>
      <c r="M272" s="14">
        <v>0</v>
      </c>
      <c r="N272" s="14">
        <v>0</v>
      </c>
      <c r="O272" s="14">
        <v>0</v>
      </c>
      <c r="P272" s="14">
        <v>0</v>
      </c>
      <c r="Q272" s="14">
        <v>0</v>
      </c>
      <c r="R272" s="14">
        <v>0</v>
      </c>
      <c r="S272" s="14">
        <v>0</v>
      </c>
      <c r="T272" s="14">
        <v>0</v>
      </c>
      <c r="U272" s="14">
        <v>0</v>
      </c>
      <c r="V272" s="16">
        <v>0</v>
      </c>
      <c r="W272" s="14">
        <v>0</v>
      </c>
      <c r="X272" s="14">
        <v>0</v>
      </c>
      <c r="Y272" s="16">
        <v>0</v>
      </c>
      <c r="Z272" s="16">
        <v>0</v>
      </c>
      <c r="AA272" s="16">
        <v>0</v>
      </c>
      <c r="AB272" s="16">
        <v>0</v>
      </c>
      <c r="AC272" s="16">
        <v>0</v>
      </c>
      <c r="AD272" s="16">
        <v>0</v>
      </c>
      <c r="AE272" s="16">
        <v>0</v>
      </c>
      <c r="AF272" s="16">
        <v>0</v>
      </c>
      <c r="AG272" s="16">
        <v>0</v>
      </c>
      <c r="AH272" s="16">
        <v>0</v>
      </c>
      <c r="AI272" s="16">
        <v>0</v>
      </c>
      <c r="AJ272" s="16">
        <v>0</v>
      </c>
      <c r="AK272" s="16">
        <v>0</v>
      </c>
      <c r="AL272" s="16">
        <v>0</v>
      </c>
      <c r="AM272" s="16">
        <v>0</v>
      </c>
      <c r="AN272" s="16">
        <v>0</v>
      </c>
      <c r="AO272" s="14">
        <v>0</v>
      </c>
      <c r="AP272" s="16">
        <v>0</v>
      </c>
      <c r="AQ272" s="16">
        <v>0</v>
      </c>
      <c r="AR272" s="16">
        <v>0</v>
      </c>
      <c r="AS272" s="16">
        <v>0</v>
      </c>
      <c r="AT272" s="16">
        <v>0</v>
      </c>
      <c r="AU272" s="16">
        <v>0</v>
      </c>
      <c r="AV272" s="16">
        <v>0</v>
      </c>
      <c r="AW272" s="16">
        <v>0</v>
      </c>
      <c r="AX272" s="16">
        <v>0</v>
      </c>
      <c r="AY272" s="16">
        <v>1</v>
      </c>
      <c r="AZ272" s="16">
        <v>0</v>
      </c>
      <c r="BA272" s="16">
        <v>0</v>
      </c>
      <c r="BB272" s="16">
        <v>0</v>
      </c>
      <c r="BC272" s="16">
        <v>0</v>
      </c>
      <c r="BD272" s="16">
        <v>0</v>
      </c>
      <c r="BE272" s="16">
        <v>0</v>
      </c>
      <c r="BF272" s="16">
        <v>0</v>
      </c>
      <c r="BG272" s="16">
        <v>0</v>
      </c>
      <c r="BH272" s="16">
        <v>0</v>
      </c>
      <c r="BI272" s="16">
        <v>0</v>
      </c>
      <c r="BJ272" s="16">
        <v>0</v>
      </c>
      <c r="BK272" s="16">
        <v>0</v>
      </c>
      <c r="BL272" s="16">
        <v>0</v>
      </c>
      <c r="BM272" s="16">
        <v>0</v>
      </c>
      <c r="BN272" s="16">
        <v>0</v>
      </c>
      <c r="BO272" s="16">
        <v>0</v>
      </c>
      <c r="BP272" s="16">
        <v>0</v>
      </c>
      <c r="BQ272" s="16">
        <v>0</v>
      </c>
      <c r="BR272" s="16">
        <v>0</v>
      </c>
      <c r="BS272" s="16">
        <v>0</v>
      </c>
      <c r="BT272" s="16">
        <v>0</v>
      </c>
      <c r="BU272" s="16">
        <v>0</v>
      </c>
      <c r="BV272" s="16">
        <v>0</v>
      </c>
      <c r="BW272" s="16">
        <v>0</v>
      </c>
      <c r="BX272" s="16">
        <v>0</v>
      </c>
      <c r="BY272" s="16">
        <v>0</v>
      </c>
      <c r="BZ272" s="16">
        <v>0</v>
      </c>
      <c r="CA272" s="16">
        <v>0</v>
      </c>
      <c r="CB272" s="16">
        <v>0</v>
      </c>
      <c r="CC272" s="16">
        <v>0</v>
      </c>
      <c r="CD272" s="16">
        <v>0</v>
      </c>
      <c r="CE272" s="16">
        <v>0</v>
      </c>
      <c r="CF272" s="16">
        <v>0</v>
      </c>
      <c r="CG272" s="16">
        <v>0</v>
      </c>
    </row>
    <row r="273" spans="1:85">
      <c r="A273" s="14">
        <v>272</v>
      </c>
      <c r="B273" t="s">
        <v>122</v>
      </c>
      <c r="C273" t="s">
        <v>93</v>
      </c>
      <c r="D273" t="s">
        <v>21</v>
      </c>
      <c r="E273" t="s">
        <v>96</v>
      </c>
      <c r="F273" s="14" t="s">
        <v>204</v>
      </c>
      <c r="G273" s="14">
        <v>0</v>
      </c>
      <c r="H273" s="14">
        <v>0</v>
      </c>
      <c r="I273" s="14">
        <v>0</v>
      </c>
      <c r="J273" s="14">
        <v>0</v>
      </c>
      <c r="K273" s="14">
        <v>0</v>
      </c>
      <c r="L273" s="14">
        <v>0</v>
      </c>
      <c r="M273" s="14">
        <v>0</v>
      </c>
      <c r="N273" s="14">
        <v>0</v>
      </c>
      <c r="O273" s="14">
        <v>0</v>
      </c>
      <c r="P273" s="14">
        <v>0</v>
      </c>
      <c r="Q273" s="14">
        <v>0</v>
      </c>
      <c r="R273" s="14">
        <v>0</v>
      </c>
      <c r="S273" s="14">
        <v>0</v>
      </c>
      <c r="T273" s="14">
        <v>0</v>
      </c>
      <c r="U273" s="14">
        <v>0</v>
      </c>
      <c r="V273" s="16">
        <v>0</v>
      </c>
      <c r="W273" s="14">
        <v>0</v>
      </c>
      <c r="X273" s="14">
        <v>0</v>
      </c>
      <c r="Y273" s="16">
        <v>0</v>
      </c>
      <c r="Z273" s="16">
        <v>1</v>
      </c>
      <c r="AA273" s="16">
        <v>0</v>
      </c>
      <c r="AB273" s="16">
        <v>0</v>
      </c>
      <c r="AC273" s="16">
        <v>0</v>
      </c>
      <c r="AD273" s="16">
        <v>0</v>
      </c>
      <c r="AE273" s="16">
        <v>0</v>
      </c>
      <c r="AF273" s="16">
        <v>1</v>
      </c>
      <c r="AG273" s="16">
        <v>0</v>
      </c>
      <c r="AH273" s="16">
        <v>0</v>
      </c>
      <c r="AI273" s="16">
        <v>0</v>
      </c>
      <c r="AJ273" s="16">
        <v>0</v>
      </c>
      <c r="AK273" s="16">
        <v>0</v>
      </c>
      <c r="AL273" s="16">
        <v>0</v>
      </c>
      <c r="AM273" s="16">
        <v>0</v>
      </c>
      <c r="AN273" s="16">
        <v>0</v>
      </c>
      <c r="AO273" s="14">
        <v>0</v>
      </c>
      <c r="AP273" s="16">
        <v>0</v>
      </c>
      <c r="AQ273" s="16">
        <v>0</v>
      </c>
      <c r="AR273" s="16">
        <v>0</v>
      </c>
      <c r="AS273" s="16">
        <v>0</v>
      </c>
      <c r="AT273" s="16">
        <v>0</v>
      </c>
      <c r="AU273" s="16">
        <v>0</v>
      </c>
      <c r="AV273" s="16">
        <v>0</v>
      </c>
      <c r="AW273" s="16">
        <v>0</v>
      </c>
      <c r="AX273" s="16">
        <v>0</v>
      </c>
      <c r="AY273" s="16">
        <v>0</v>
      </c>
      <c r="AZ273" s="16">
        <v>0</v>
      </c>
      <c r="BA273" s="16">
        <v>0</v>
      </c>
      <c r="BB273" s="16">
        <v>0</v>
      </c>
      <c r="BC273" s="16">
        <v>0</v>
      </c>
      <c r="BD273" s="16">
        <v>0</v>
      </c>
      <c r="BE273" s="16">
        <v>0</v>
      </c>
      <c r="BF273" s="16">
        <v>0</v>
      </c>
      <c r="BG273" s="16">
        <v>0</v>
      </c>
      <c r="BH273" s="16">
        <v>0</v>
      </c>
      <c r="BI273" s="16">
        <v>0</v>
      </c>
      <c r="BJ273" s="16">
        <v>0</v>
      </c>
      <c r="BK273" s="16">
        <v>0</v>
      </c>
      <c r="BL273" s="16">
        <v>0</v>
      </c>
      <c r="BM273" s="16">
        <v>0</v>
      </c>
      <c r="BN273" s="16">
        <v>0</v>
      </c>
      <c r="BO273" s="16">
        <v>0</v>
      </c>
      <c r="BP273" s="16">
        <v>0</v>
      </c>
      <c r="BQ273" s="16">
        <v>0</v>
      </c>
      <c r="BR273" s="16">
        <v>0</v>
      </c>
      <c r="BS273" s="16">
        <v>0</v>
      </c>
      <c r="BT273" s="16">
        <v>0</v>
      </c>
      <c r="BU273" s="16">
        <v>0</v>
      </c>
      <c r="BV273" s="16">
        <v>0</v>
      </c>
      <c r="BW273" s="16">
        <v>0</v>
      </c>
      <c r="BX273" s="16">
        <v>0</v>
      </c>
      <c r="BY273" s="16">
        <v>0</v>
      </c>
      <c r="BZ273" s="16">
        <v>0</v>
      </c>
      <c r="CA273" s="16">
        <v>0</v>
      </c>
      <c r="CB273" s="16">
        <v>0</v>
      </c>
      <c r="CC273" s="16">
        <v>0</v>
      </c>
      <c r="CD273" s="16">
        <v>0</v>
      </c>
      <c r="CE273" s="16">
        <v>0</v>
      </c>
      <c r="CF273" s="16">
        <v>0</v>
      </c>
      <c r="CG273" s="16">
        <v>0</v>
      </c>
    </row>
    <row r="274" spans="1:85">
      <c r="A274" s="14">
        <v>273</v>
      </c>
      <c r="B274" t="s">
        <v>122</v>
      </c>
      <c r="C274" t="s">
        <v>99</v>
      </c>
      <c r="D274" t="s">
        <v>21</v>
      </c>
      <c r="E274" t="s">
        <v>96</v>
      </c>
      <c r="F274" s="14" t="s">
        <v>202</v>
      </c>
      <c r="G274" s="14">
        <v>0</v>
      </c>
      <c r="H274" s="14">
        <v>0</v>
      </c>
      <c r="I274" s="14">
        <v>0</v>
      </c>
      <c r="J274" s="14">
        <v>0</v>
      </c>
      <c r="K274" s="14">
        <v>0</v>
      </c>
      <c r="L274" s="14">
        <v>0</v>
      </c>
      <c r="M274" s="14">
        <v>0</v>
      </c>
      <c r="N274" s="14">
        <v>0</v>
      </c>
      <c r="O274" s="14">
        <v>1</v>
      </c>
      <c r="P274" s="14">
        <v>0</v>
      </c>
      <c r="Q274" s="14">
        <v>0</v>
      </c>
      <c r="R274" s="14">
        <v>0</v>
      </c>
      <c r="S274" s="14">
        <v>0</v>
      </c>
      <c r="T274" s="14">
        <v>1</v>
      </c>
      <c r="U274" s="14">
        <v>0</v>
      </c>
      <c r="V274" s="16">
        <v>0</v>
      </c>
      <c r="W274" s="14">
        <v>0</v>
      </c>
      <c r="X274" s="14">
        <v>0</v>
      </c>
      <c r="Y274" s="16">
        <v>0</v>
      </c>
      <c r="Z274" s="16">
        <v>0</v>
      </c>
      <c r="AA274" s="16">
        <v>0</v>
      </c>
      <c r="AB274" s="16">
        <v>0</v>
      </c>
      <c r="AC274" s="16">
        <v>0</v>
      </c>
      <c r="AD274" s="16">
        <v>0</v>
      </c>
      <c r="AE274" s="16">
        <v>0</v>
      </c>
      <c r="AF274" s="16">
        <v>0</v>
      </c>
      <c r="AG274" s="16">
        <v>0</v>
      </c>
      <c r="AH274" s="16">
        <v>0</v>
      </c>
      <c r="AI274" s="16">
        <v>0</v>
      </c>
      <c r="AJ274" s="16">
        <v>0</v>
      </c>
      <c r="AK274" s="16">
        <v>0</v>
      </c>
      <c r="AL274" s="16">
        <v>0</v>
      </c>
      <c r="AM274" s="16">
        <v>0</v>
      </c>
      <c r="AN274" s="16">
        <v>0</v>
      </c>
      <c r="AO274" s="14">
        <v>0</v>
      </c>
      <c r="AP274" s="16">
        <v>0</v>
      </c>
      <c r="AQ274" s="16">
        <v>0</v>
      </c>
      <c r="AR274" s="16">
        <v>0</v>
      </c>
      <c r="AS274" s="16">
        <v>0</v>
      </c>
      <c r="AT274" s="16">
        <v>0</v>
      </c>
      <c r="AU274" s="16">
        <v>0</v>
      </c>
      <c r="AV274" s="16">
        <v>0</v>
      </c>
      <c r="AW274" s="16">
        <v>0</v>
      </c>
      <c r="AX274" s="16">
        <v>0</v>
      </c>
      <c r="AY274" s="16">
        <v>0</v>
      </c>
      <c r="AZ274" s="16">
        <v>0</v>
      </c>
      <c r="BA274" s="16">
        <v>0</v>
      </c>
      <c r="BB274" s="16">
        <v>0</v>
      </c>
      <c r="BC274" s="16">
        <v>0</v>
      </c>
      <c r="BD274" s="16">
        <v>0</v>
      </c>
      <c r="BE274" s="16">
        <v>0</v>
      </c>
      <c r="BF274" s="16">
        <v>0</v>
      </c>
      <c r="BG274" s="16">
        <v>0</v>
      </c>
      <c r="BH274" s="16">
        <v>0</v>
      </c>
      <c r="BI274" s="16">
        <v>0</v>
      </c>
      <c r="BJ274" s="16">
        <v>0</v>
      </c>
      <c r="BK274" s="16">
        <v>0</v>
      </c>
      <c r="BL274" s="16">
        <v>0</v>
      </c>
      <c r="BM274" s="16">
        <v>0</v>
      </c>
      <c r="BN274" s="16">
        <v>0</v>
      </c>
      <c r="BO274" s="16">
        <v>0</v>
      </c>
      <c r="BP274" s="16">
        <v>0</v>
      </c>
      <c r="BQ274" s="16">
        <v>0</v>
      </c>
      <c r="BR274" s="16">
        <v>0</v>
      </c>
      <c r="BS274" s="16">
        <v>0</v>
      </c>
      <c r="BT274" s="16">
        <v>0</v>
      </c>
      <c r="BU274" s="16">
        <v>0</v>
      </c>
      <c r="BV274" s="16">
        <v>0</v>
      </c>
      <c r="BW274" s="16">
        <v>0</v>
      </c>
      <c r="BX274" s="16">
        <v>0</v>
      </c>
      <c r="BY274" s="16">
        <v>0</v>
      </c>
      <c r="BZ274" s="16">
        <v>0</v>
      </c>
      <c r="CA274" s="16">
        <v>0</v>
      </c>
      <c r="CB274" s="16">
        <v>0</v>
      </c>
      <c r="CC274" s="16">
        <v>0</v>
      </c>
      <c r="CD274" s="16">
        <v>0</v>
      </c>
      <c r="CE274" s="16">
        <v>0</v>
      </c>
      <c r="CF274" s="16">
        <v>0</v>
      </c>
      <c r="CG274" s="16">
        <v>0</v>
      </c>
    </row>
    <row r="275" spans="1:85">
      <c r="A275" s="14">
        <v>274</v>
      </c>
      <c r="B275" t="s">
        <v>122</v>
      </c>
      <c r="C275" t="s">
        <v>97</v>
      </c>
      <c r="D275" t="s">
        <v>21</v>
      </c>
      <c r="E275" t="s">
        <v>32</v>
      </c>
      <c r="F275" s="14" t="s">
        <v>204</v>
      </c>
      <c r="G275" s="14">
        <v>0</v>
      </c>
      <c r="H275" s="14">
        <v>0</v>
      </c>
      <c r="I275" s="14">
        <v>0</v>
      </c>
      <c r="J275" s="14">
        <v>0</v>
      </c>
      <c r="K275" s="14">
        <v>0</v>
      </c>
      <c r="L275" s="14">
        <v>0</v>
      </c>
      <c r="M275" s="14">
        <v>0</v>
      </c>
      <c r="N275" s="14">
        <v>0</v>
      </c>
      <c r="O275" s="14">
        <v>0</v>
      </c>
      <c r="P275" s="14">
        <v>0</v>
      </c>
      <c r="Q275" s="14">
        <v>0</v>
      </c>
      <c r="R275" s="14">
        <v>0</v>
      </c>
      <c r="S275" s="14">
        <v>0</v>
      </c>
      <c r="T275" s="14">
        <v>0</v>
      </c>
      <c r="U275" s="14">
        <v>0</v>
      </c>
      <c r="V275" s="16">
        <v>0</v>
      </c>
      <c r="W275" s="14">
        <v>0</v>
      </c>
      <c r="X275" s="14">
        <v>1</v>
      </c>
      <c r="Y275" s="16">
        <v>0</v>
      </c>
      <c r="Z275" s="16">
        <v>0</v>
      </c>
      <c r="AA275" s="16">
        <v>0</v>
      </c>
      <c r="AB275" s="16">
        <v>0</v>
      </c>
      <c r="AC275" s="16">
        <v>0</v>
      </c>
      <c r="AD275" s="16">
        <v>0</v>
      </c>
      <c r="AE275" s="16">
        <v>0</v>
      </c>
      <c r="AF275" s="16">
        <v>0</v>
      </c>
      <c r="AG275" s="16">
        <v>0</v>
      </c>
      <c r="AH275" s="16">
        <v>0</v>
      </c>
      <c r="AI275" s="16">
        <v>0</v>
      </c>
      <c r="AJ275" s="16">
        <v>0</v>
      </c>
      <c r="AK275" s="16">
        <v>0</v>
      </c>
      <c r="AL275" s="16">
        <v>0</v>
      </c>
      <c r="AM275" s="16">
        <v>0</v>
      </c>
      <c r="AN275" s="16">
        <v>0</v>
      </c>
      <c r="AO275" s="14">
        <v>0</v>
      </c>
      <c r="AP275" s="16">
        <v>0</v>
      </c>
      <c r="AQ275" s="16">
        <v>0</v>
      </c>
      <c r="AR275" s="16">
        <v>0</v>
      </c>
      <c r="AS275" s="16">
        <v>0</v>
      </c>
      <c r="AT275" s="16">
        <v>0</v>
      </c>
      <c r="AU275" s="16">
        <v>0</v>
      </c>
      <c r="AV275" s="16">
        <v>0</v>
      </c>
      <c r="AW275" s="16">
        <v>0</v>
      </c>
      <c r="AX275" s="16">
        <v>0</v>
      </c>
      <c r="AY275" s="16">
        <v>0</v>
      </c>
      <c r="AZ275" s="16">
        <v>0</v>
      </c>
      <c r="BA275" s="16">
        <v>0</v>
      </c>
      <c r="BB275" s="16">
        <v>0</v>
      </c>
      <c r="BC275" s="16">
        <v>0</v>
      </c>
      <c r="BD275" s="16">
        <v>0</v>
      </c>
      <c r="BE275" s="16">
        <v>0</v>
      </c>
      <c r="BF275" s="16">
        <v>0</v>
      </c>
      <c r="BG275" s="16">
        <v>0</v>
      </c>
      <c r="BH275" s="16">
        <v>0</v>
      </c>
      <c r="BI275" s="16">
        <v>0</v>
      </c>
      <c r="BJ275" s="16">
        <v>0</v>
      </c>
      <c r="BK275" s="16">
        <v>0</v>
      </c>
      <c r="BL275" s="16">
        <v>0</v>
      </c>
      <c r="BM275" s="16">
        <v>0</v>
      </c>
      <c r="BN275" s="16">
        <v>0</v>
      </c>
      <c r="BO275" s="16">
        <v>0</v>
      </c>
      <c r="BP275" s="16">
        <v>0</v>
      </c>
      <c r="BQ275" s="16">
        <v>0</v>
      </c>
      <c r="BR275" s="16">
        <v>0</v>
      </c>
      <c r="BS275" s="16">
        <v>0</v>
      </c>
      <c r="BT275" s="16">
        <v>0</v>
      </c>
      <c r="BU275" s="16">
        <v>0</v>
      </c>
      <c r="BV275" s="16">
        <v>0</v>
      </c>
      <c r="BW275" s="16">
        <v>0</v>
      </c>
      <c r="BX275" s="16">
        <v>0</v>
      </c>
      <c r="BY275" s="16">
        <v>0</v>
      </c>
      <c r="BZ275" s="16">
        <v>0</v>
      </c>
      <c r="CA275" s="16">
        <v>0</v>
      </c>
      <c r="CB275" s="16">
        <v>0</v>
      </c>
      <c r="CC275" s="16">
        <v>0</v>
      </c>
      <c r="CD275" s="16">
        <v>0</v>
      </c>
      <c r="CE275" s="16">
        <v>0</v>
      </c>
      <c r="CF275" s="16">
        <v>0</v>
      </c>
      <c r="CG275" s="16">
        <v>0</v>
      </c>
    </row>
    <row r="276" spans="1:85">
      <c r="A276" s="14">
        <v>275</v>
      </c>
      <c r="B276" t="s">
        <v>122</v>
      </c>
      <c r="C276" t="s">
        <v>97</v>
      </c>
      <c r="D276" t="s">
        <v>119</v>
      </c>
      <c r="E276" t="s">
        <v>96</v>
      </c>
      <c r="F276" s="14" t="s">
        <v>204</v>
      </c>
      <c r="G276" s="14">
        <v>0</v>
      </c>
      <c r="H276" s="14">
        <v>0</v>
      </c>
      <c r="I276" s="14">
        <v>0</v>
      </c>
      <c r="J276" s="14">
        <v>0</v>
      </c>
      <c r="K276" s="14">
        <v>0</v>
      </c>
      <c r="L276" s="14">
        <v>0</v>
      </c>
      <c r="M276" s="14">
        <v>0</v>
      </c>
      <c r="N276" s="14">
        <v>0</v>
      </c>
      <c r="O276" s="14">
        <v>0</v>
      </c>
      <c r="P276" s="14">
        <v>0</v>
      </c>
      <c r="Q276" s="14">
        <v>0</v>
      </c>
      <c r="R276" s="14">
        <v>0</v>
      </c>
      <c r="S276" s="14">
        <v>0</v>
      </c>
      <c r="T276" s="14">
        <v>0</v>
      </c>
      <c r="U276" s="14">
        <v>0</v>
      </c>
      <c r="V276" s="16">
        <v>0</v>
      </c>
      <c r="W276" s="14">
        <v>1</v>
      </c>
      <c r="X276" s="14">
        <v>0</v>
      </c>
      <c r="Y276" s="16">
        <v>0</v>
      </c>
      <c r="Z276" s="16">
        <v>0</v>
      </c>
      <c r="AA276" s="16">
        <v>0</v>
      </c>
      <c r="AB276" s="16">
        <v>0</v>
      </c>
      <c r="AC276" s="16">
        <v>0</v>
      </c>
      <c r="AD276" s="16">
        <v>0</v>
      </c>
      <c r="AE276" s="16">
        <v>0</v>
      </c>
      <c r="AF276" s="16">
        <v>0</v>
      </c>
      <c r="AG276" s="16">
        <v>0</v>
      </c>
      <c r="AH276" s="16">
        <v>0</v>
      </c>
      <c r="AI276" s="16">
        <v>0</v>
      </c>
      <c r="AJ276" s="16">
        <v>0</v>
      </c>
      <c r="AK276" s="16">
        <v>0</v>
      </c>
      <c r="AL276" s="16">
        <v>0</v>
      </c>
      <c r="AM276" s="16">
        <v>0</v>
      </c>
      <c r="AN276" s="16">
        <v>0</v>
      </c>
      <c r="AO276" s="14">
        <v>0</v>
      </c>
      <c r="AP276" s="16">
        <v>0</v>
      </c>
      <c r="AQ276" s="16">
        <v>0</v>
      </c>
      <c r="AR276" s="16">
        <v>0</v>
      </c>
      <c r="AS276" s="16">
        <v>0</v>
      </c>
      <c r="AT276" s="16">
        <v>0</v>
      </c>
      <c r="AU276" s="16">
        <v>0</v>
      </c>
      <c r="AV276" s="16">
        <v>0</v>
      </c>
      <c r="AW276" s="16">
        <v>0</v>
      </c>
      <c r="AX276" s="16">
        <v>0</v>
      </c>
      <c r="AY276" s="16">
        <v>0</v>
      </c>
      <c r="AZ276" s="16">
        <v>0</v>
      </c>
      <c r="BA276" s="16">
        <v>0</v>
      </c>
      <c r="BB276" s="16">
        <v>0</v>
      </c>
      <c r="BC276" s="16">
        <v>0</v>
      </c>
      <c r="BD276" s="16">
        <v>0</v>
      </c>
      <c r="BE276" s="16">
        <v>0</v>
      </c>
      <c r="BF276" s="16">
        <v>0</v>
      </c>
      <c r="BG276" s="16">
        <v>0</v>
      </c>
      <c r="BH276" s="16">
        <v>0</v>
      </c>
      <c r="BI276" s="16">
        <v>0</v>
      </c>
      <c r="BJ276" s="16">
        <v>0</v>
      </c>
      <c r="BK276" s="16">
        <v>1</v>
      </c>
      <c r="BL276" s="16">
        <v>0</v>
      </c>
      <c r="BM276" s="16">
        <v>0</v>
      </c>
      <c r="BN276" s="16">
        <v>0</v>
      </c>
      <c r="BO276" s="16">
        <v>0</v>
      </c>
      <c r="BP276" s="16">
        <v>0</v>
      </c>
      <c r="BQ276" s="16">
        <v>0</v>
      </c>
      <c r="BR276" s="16">
        <v>0</v>
      </c>
      <c r="BS276" s="16">
        <v>0</v>
      </c>
      <c r="BT276" s="16">
        <v>0</v>
      </c>
      <c r="BU276" s="16">
        <v>0</v>
      </c>
      <c r="BV276" s="16">
        <v>0</v>
      </c>
      <c r="BW276" s="16">
        <v>0</v>
      </c>
      <c r="BX276" s="16">
        <v>0</v>
      </c>
      <c r="BY276" s="16">
        <v>0</v>
      </c>
      <c r="BZ276" s="16">
        <v>0</v>
      </c>
      <c r="CA276" s="16">
        <v>0</v>
      </c>
      <c r="CB276" s="16">
        <v>0</v>
      </c>
      <c r="CC276" s="16">
        <v>0</v>
      </c>
      <c r="CD276" s="16">
        <v>0</v>
      </c>
      <c r="CE276" s="16">
        <v>0</v>
      </c>
      <c r="CF276" s="16">
        <v>0</v>
      </c>
      <c r="CG276" s="16">
        <v>0</v>
      </c>
    </row>
    <row r="277" spans="1:85">
      <c r="A277" s="14">
        <v>276</v>
      </c>
      <c r="B277" t="s">
        <v>122</v>
      </c>
      <c r="C277" t="s">
        <v>97</v>
      </c>
      <c r="D277" t="s">
        <v>129</v>
      </c>
      <c r="E277" t="s">
        <v>96</v>
      </c>
      <c r="F277" s="14" t="s">
        <v>204</v>
      </c>
      <c r="G277" s="14">
        <v>0</v>
      </c>
      <c r="H277" s="14">
        <v>0</v>
      </c>
      <c r="I277" s="14">
        <v>0</v>
      </c>
      <c r="J277" s="14">
        <v>0</v>
      </c>
      <c r="K277" s="14">
        <v>0</v>
      </c>
      <c r="L277" s="14">
        <v>0</v>
      </c>
      <c r="M277" s="14">
        <v>0</v>
      </c>
      <c r="N277" s="14">
        <v>0</v>
      </c>
      <c r="O277" s="14">
        <v>0</v>
      </c>
      <c r="P277" s="14">
        <v>0</v>
      </c>
      <c r="Q277" s="14">
        <v>0</v>
      </c>
      <c r="R277" s="14">
        <v>0</v>
      </c>
      <c r="S277" s="14">
        <v>0</v>
      </c>
      <c r="T277" s="14">
        <v>0</v>
      </c>
      <c r="U277" s="14">
        <v>0</v>
      </c>
      <c r="V277" s="16">
        <v>0</v>
      </c>
      <c r="W277" s="14">
        <v>0</v>
      </c>
      <c r="X277" s="14">
        <v>0</v>
      </c>
      <c r="Y277" s="16">
        <v>0</v>
      </c>
      <c r="Z277" s="16">
        <v>0</v>
      </c>
      <c r="AA277" s="16">
        <v>0</v>
      </c>
      <c r="AB277" s="16">
        <v>0</v>
      </c>
      <c r="AC277" s="16">
        <v>0</v>
      </c>
      <c r="AD277" s="16">
        <v>0</v>
      </c>
      <c r="AE277" s="16">
        <v>0</v>
      </c>
      <c r="AF277" s="16">
        <v>0</v>
      </c>
      <c r="AG277" s="16">
        <v>0</v>
      </c>
      <c r="AH277" s="16">
        <v>0</v>
      </c>
      <c r="AI277" s="16">
        <v>0</v>
      </c>
      <c r="AJ277" s="16">
        <v>0</v>
      </c>
      <c r="AK277" s="16">
        <v>0</v>
      </c>
      <c r="AL277" s="16">
        <v>0</v>
      </c>
      <c r="AM277" s="16">
        <v>0</v>
      </c>
      <c r="AN277" s="16">
        <v>0</v>
      </c>
      <c r="AO277" s="14">
        <v>0</v>
      </c>
      <c r="AP277" s="16">
        <v>0</v>
      </c>
      <c r="AQ277" s="16">
        <v>0</v>
      </c>
      <c r="AR277" s="16">
        <v>0</v>
      </c>
      <c r="AS277" s="16">
        <v>0</v>
      </c>
      <c r="AT277" s="16">
        <v>0</v>
      </c>
      <c r="AU277" s="16">
        <v>0</v>
      </c>
      <c r="AV277" s="16">
        <v>0</v>
      </c>
      <c r="AW277" s="16">
        <v>0</v>
      </c>
      <c r="AX277" s="16">
        <v>0</v>
      </c>
      <c r="AY277" s="16">
        <v>0</v>
      </c>
      <c r="AZ277" s="16">
        <v>0</v>
      </c>
      <c r="BA277" s="16">
        <v>0</v>
      </c>
      <c r="BB277" s="16">
        <v>0</v>
      </c>
      <c r="BC277" s="16">
        <v>0</v>
      </c>
      <c r="BD277" s="16">
        <v>0</v>
      </c>
      <c r="BE277" s="16">
        <v>0</v>
      </c>
      <c r="BF277" s="16">
        <v>0</v>
      </c>
      <c r="BG277" s="16">
        <v>0</v>
      </c>
      <c r="BH277" s="16">
        <v>0</v>
      </c>
      <c r="BI277" s="16">
        <v>0</v>
      </c>
      <c r="BJ277" s="16">
        <v>0</v>
      </c>
      <c r="BK277" s="16">
        <v>0</v>
      </c>
      <c r="BL277" s="16">
        <v>0</v>
      </c>
      <c r="BM277" s="16">
        <v>0</v>
      </c>
      <c r="BN277" s="16">
        <v>0</v>
      </c>
      <c r="BO277" s="16">
        <v>0</v>
      </c>
      <c r="BP277" s="16">
        <v>0</v>
      </c>
      <c r="BQ277" s="16">
        <v>0</v>
      </c>
      <c r="BR277" s="16">
        <v>0</v>
      </c>
      <c r="BS277" s="16">
        <v>0</v>
      </c>
      <c r="BT277" s="16">
        <v>0</v>
      </c>
      <c r="BU277" s="16">
        <v>0</v>
      </c>
      <c r="BV277" s="16">
        <v>0</v>
      </c>
      <c r="BW277" s="16">
        <v>0</v>
      </c>
      <c r="BX277" s="16">
        <v>0</v>
      </c>
      <c r="BY277" s="16">
        <v>0</v>
      </c>
      <c r="BZ277" s="16">
        <v>0</v>
      </c>
      <c r="CA277" s="16">
        <v>0</v>
      </c>
      <c r="CB277" s="16">
        <v>0</v>
      </c>
      <c r="CC277" s="16">
        <v>0</v>
      </c>
      <c r="CD277" s="16">
        <v>0</v>
      </c>
      <c r="CE277" s="16">
        <v>0</v>
      </c>
      <c r="CF277" s="16">
        <v>0</v>
      </c>
      <c r="CG277" s="16">
        <v>0</v>
      </c>
    </row>
    <row r="278" spans="1:85">
      <c r="A278" s="14">
        <v>277</v>
      </c>
      <c r="B278" t="s">
        <v>122</v>
      </c>
      <c r="C278" t="s">
        <v>99</v>
      </c>
      <c r="D278" t="s">
        <v>129</v>
      </c>
      <c r="E278" t="s">
        <v>96</v>
      </c>
      <c r="F278" s="14" t="s">
        <v>202</v>
      </c>
      <c r="G278" s="14">
        <v>0</v>
      </c>
      <c r="H278" s="14">
        <v>0</v>
      </c>
      <c r="I278" s="14">
        <v>0</v>
      </c>
      <c r="J278" s="14">
        <v>0</v>
      </c>
      <c r="K278" s="14">
        <v>0</v>
      </c>
      <c r="L278" s="14">
        <v>0</v>
      </c>
      <c r="M278" s="14">
        <v>0</v>
      </c>
      <c r="N278" s="14">
        <v>0</v>
      </c>
      <c r="O278" s="14">
        <v>1</v>
      </c>
      <c r="P278" s="14">
        <v>0</v>
      </c>
      <c r="Q278" s="14">
        <v>0</v>
      </c>
      <c r="R278" s="14">
        <v>0</v>
      </c>
      <c r="S278" s="14">
        <v>0</v>
      </c>
      <c r="T278" s="14">
        <v>1</v>
      </c>
      <c r="U278" s="14">
        <v>0</v>
      </c>
      <c r="V278" s="16">
        <v>0</v>
      </c>
      <c r="W278" s="14">
        <v>0</v>
      </c>
      <c r="X278" s="14">
        <v>0</v>
      </c>
      <c r="Y278" s="16">
        <v>0</v>
      </c>
      <c r="Z278" s="16">
        <v>0</v>
      </c>
      <c r="AA278" s="16">
        <v>0</v>
      </c>
      <c r="AB278" s="16">
        <v>0</v>
      </c>
      <c r="AC278" s="16">
        <v>0</v>
      </c>
      <c r="AD278" s="16">
        <v>0</v>
      </c>
      <c r="AE278" s="16">
        <v>0</v>
      </c>
      <c r="AF278" s="16">
        <v>0</v>
      </c>
      <c r="AG278" s="16">
        <v>0</v>
      </c>
      <c r="AH278" s="16">
        <v>0</v>
      </c>
      <c r="AI278" s="16">
        <v>0</v>
      </c>
      <c r="AJ278" s="16">
        <v>0</v>
      </c>
      <c r="AK278" s="16">
        <v>0</v>
      </c>
      <c r="AL278" s="16">
        <v>0</v>
      </c>
      <c r="AM278" s="16">
        <v>0</v>
      </c>
      <c r="AN278" s="16">
        <v>0</v>
      </c>
      <c r="AO278" s="14">
        <v>0</v>
      </c>
      <c r="AP278" s="16">
        <v>0</v>
      </c>
      <c r="AQ278" s="16">
        <v>0</v>
      </c>
      <c r="AR278" s="16">
        <v>0</v>
      </c>
      <c r="AS278" s="16">
        <v>0</v>
      </c>
      <c r="AT278" s="16">
        <v>0</v>
      </c>
      <c r="AU278" s="16">
        <v>0</v>
      </c>
      <c r="AV278" s="16">
        <v>0</v>
      </c>
      <c r="AW278" s="16">
        <v>0</v>
      </c>
      <c r="AX278" s="16">
        <v>0</v>
      </c>
      <c r="AY278" s="16">
        <v>0</v>
      </c>
      <c r="AZ278" s="16">
        <v>0</v>
      </c>
      <c r="BA278" s="16">
        <v>0</v>
      </c>
      <c r="BB278" s="16">
        <v>0</v>
      </c>
      <c r="BC278" s="16">
        <v>0</v>
      </c>
      <c r="BD278" s="16">
        <v>0</v>
      </c>
      <c r="BE278" s="16">
        <v>0</v>
      </c>
      <c r="BF278" s="16">
        <v>0</v>
      </c>
      <c r="BG278" s="16">
        <v>0</v>
      </c>
      <c r="BH278" s="16">
        <v>0</v>
      </c>
      <c r="BI278" s="16">
        <v>0</v>
      </c>
      <c r="BJ278" s="16">
        <v>0</v>
      </c>
      <c r="BK278" s="16">
        <v>0</v>
      </c>
      <c r="BL278" s="16">
        <v>0</v>
      </c>
      <c r="BM278" s="16">
        <v>0</v>
      </c>
      <c r="BN278" s="16">
        <v>0</v>
      </c>
      <c r="BO278" s="16">
        <v>0</v>
      </c>
      <c r="BP278" s="16">
        <v>0</v>
      </c>
      <c r="BQ278" s="16">
        <v>0</v>
      </c>
      <c r="BR278" s="16">
        <v>0</v>
      </c>
      <c r="BS278" s="16">
        <v>0</v>
      </c>
      <c r="BT278" s="16">
        <v>0</v>
      </c>
      <c r="BU278" s="16">
        <v>0</v>
      </c>
      <c r="BV278" s="16">
        <v>0</v>
      </c>
      <c r="BW278" s="16">
        <v>0</v>
      </c>
      <c r="BX278" s="16">
        <v>0</v>
      </c>
      <c r="BY278" s="16">
        <v>0</v>
      </c>
      <c r="BZ278" s="16">
        <v>0</v>
      </c>
      <c r="CA278" s="16">
        <v>0</v>
      </c>
      <c r="CB278" s="16">
        <v>0</v>
      </c>
      <c r="CC278" s="16">
        <v>0</v>
      </c>
      <c r="CD278" s="16">
        <v>0</v>
      </c>
      <c r="CE278" s="16">
        <v>0</v>
      </c>
      <c r="CF278" s="16">
        <v>0</v>
      </c>
      <c r="CG278" s="16">
        <v>0</v>
      </c>
    </row>
    <row r="279" spans="1:85">
      <c r="A279" s="14">
        <v>278</v>
      </c>
      <c r="B279" t="s">
        <v>122</v>
      </c>
      <c r="C279" t="s">
        <v>99</v>
      </c>
      <c r="D279" t="s">
        <v>21</v>
      </c>
      <c r="E279" t="s">
        <v>96</v>
      </c>
      <c r="F279" s="14" t="s">
        <v>97</v>
      </c>
      <c r="G279" s="14">
        <v>0</v>
      </c>
      <c r="H279" s="14">
        <v>0</v>
      </c>
      <c r="I279" s="14">
        <v>1</v>
      </c>
      <c r="J279" s="14">
        <v>0</v>
      </c>
      <c r="K279" s="14">
        <v>0</v>
      </c>
      <c r="L279" s="14">
        <v>0</v>
      </c>
      <c r="M279" s="14">
        <v>0</v>
      </c>
      <c r="N279" s="14">
        <v>0</v>
      </c>
      <c r="O279" s="14">
        <v>0</v>
      </c>
      <c r="P279" s="14">
        <v>0</v>
      </c>
      <c r="Q279" s="14">
        <v>0</v>
      </c>
      <c r="R279" s="14">
        <v>0</v>
      </c>
      <c r="S279" s="14">
        <v>0</v>
      </c>
      <c r="T279" s="14">
        <v>0</v>
      </c>
      <c r="U279" s="14">
        <v>0</v>
      </c>
      <c r="V279" s="16">
        <v>0</v>
      </c>
      <c r="W279" s="14">
        <v>0</v>
      </c>
      <c r="X279" s="14">
        <v>1</v>
      </c>
      <c r="Y279" s="16">
        <v>1</v>
      </c>
      <c r="Z279" s="16">
        <v>0</v>
      </c>
      <c r="AA279" s="16">
        <v>0</v>
      </c>
      <c r="AB279" s="16">
        <v>0</v>
      </c>
      <c r="AC279" s="16">
        <v>0</v>
      </c>
      <c r="AD279" s="16">
        <v>0</v>
      </c>
      <c r="AE279" s="16">
        <v>0</v>
      </c>
      <c r="AF279" s="16">
        <v>0</v>
      </c>
      <c r="AG279" s="16">
        <v>0</v>
      </c>
      <c r="AH279" s="16">
        <v>0</v>
      </c>
      <c r="AI279" s="16">
        <v>0</v>
      </c>
      <c r="AJ279" s="16">
        <v>0</v>
      </c>
      <c r="AK279" s="16">
        <v>0</v>
      </c>
      <c r="AL279" s="16">
        <v>0</v>
      </c>
      <c r="AM279" s="16">
        <v>0</v>
      </c>
      <c r="AN279" s="16">
        <v>0</v>
      </c>
      <c r="AO279" s="14">
        <v>0</v>
      </c>
      <c r="AP279" s="16">
        <v>0</v>
      </c>
      <c r="AQ279" s="16">
        <v>0</v>
      </c>
      <c r="AR279" s="16">
        <v>0</v>
      </c>
      <c r="AS279" s="16">
        <v>0</v>
      </c>
      <c r="AT279" s="16">
        <v>0</v>
      </c>
      <c r="AU279" s="16">
        <v>0</v>
      </c>
      <c r="AV279" s="16">
        <v>0</v>
      </c>
      <c r="AW279" s="16">
        <v>0</v>
      </c>
      <c r="AX279" s="16">
        <v>0</v>
      </c>
      <c r="AY279" s="16">
        <v>0</v>
      </c>
      <c r="AZ279" s="16">
        <v>0</v>
      </c>
      <c r="BA279" s="16">
        <v>0</v>
      </c>
      <c r="BB279" s="16">
        <v>0</v>
      </c>
      <c r="BC279" s="16">
        <v>0</v>
      </c>
      <c r="BD279" s="16">
        <v>0</v>
      </c>
      <c r="BE279" s="16">
        <v>0</v>
      </c>
      <c r="BF279" s="16">
        <v>0</v>
      </c>
      <c r="BG279" s="16">
        <v>0</v>
      </c>
      <c r="BH279" s="16">
        <v>0</v>
      </c>
      <c r="BI279" s="16">
        <v>0</v>
      </c>
      <c r="BJ279" s="16">
        <v>0</v>
      </c>
      <c r="BK279" s="16">
        <v>0</v>
      </c>
      <c r="BL279" s="16">
        <v>0</v>
      </c>
      <c r="BM279" s="16">
        <v>0</v>
      </c>
      <c r="BN279" s="16">
        <v>0</v>
      </c>
      <c r="BO279" s="16">
        <v>0</v>
      </c>
      <c r="BP279" s="16">
        <v>0</v>
      </c>
      <c r="BQ279" s="16">
        <v>0</v>
      </c>
      <c r="BR279" s="16">
        <v>0</v>
      </c>
      <c r="BS279" s="16">
        <v>0</v>
      </c>
      <c r="BT279" s="16">
        <v>0</v>
      </c>
      <c r="BU279" s="16">
        <v>0</v>
      </c>
      <c r="BV279" s="16">
        <v>0</v>
      </c>
      <c r="BW279" s="16">
        <v>0</v>
      </c>
      <c r="BX279" s="16">
        <v>0</v>
      </c>
      <c r="BY279" s="16">
        <v>0</v>
      </c>
      <c r="BZ279" s="16">
        <v>0</v>
      </c>
      <c r="CA279" s="16">
        <v>0</v>
      </c>
      <c r="CB279" s="16">
        <v>0</v>
      </c>
      <c r="CC279" s="16">
        <v>0</v>
      </c>
      <c r="CD279" s="16">
        <v>0</v>
      </c>
      <c r="CE279" s="16">
        <v>0</v>
      </c>
      <c r="CF279" s="16">
        <v>0</v>
      </c>
      <c r="CG279" s="16">
        <v>0</v>
      </c>
    </row>
    <row r="280" spans="1:85">
      <c r="A280" s="14">
        <v>279</v>
      </c>
      <c r="B280" t="s">
        <v>122</v>
      </c>
      <c r="C280" t="s">
        <v>97</v>
      </c>
      <c r="D280" t="s">
        <v>21</v>
      </c>
      <c r="E280" t="s">
        <v>96</v>
      </c>
      <c r="F280" s="14" t="s">
        <v>97</v>
      </c>
      <c r="G280" s="14">
        <v>0</v>
      </c>
      <c r="H280" s="14">
        <v>0</v>
      </c>
      <c r="I280" s="14">
        <v>0</v>
      </c>
      <c r="J280" s="14">
        <v>0</v>
      </c>
      <c r="K280" s="14">
        <v>0</v>
      </c>
      <c r="L280" s="14">
        <v>0</v>
      </c>
      <c r="M280" s="14">
        <v>0</v>
      </c>
      <c r="N280" s="14">
        <v>0</v>
      </c>
      <c r="O280" s="14">
        <v>0</v>
      </c>
      <c r="P280" s="14">
        <v>0</v>
      </c>
      <c r="Q280" s="14">
        <v>0</v>
      </c>
      <c r="R280" s="14">
        <v>0</v>
      </c>
      <c r="S280" s="14">
        <v>0</v>
      </c>
      <c r="T280" s="14">
        <v>0</v>
      </c>
      <c r="U280" s="14">
        <v>0</v>
      </c>
      <c r="V280" s="16">
        <v>0</v>
      </c>
      <c r="W280" s="14">
        <v>0</v>
      </c>
      <c r="X280" s="14">
        <v>0</v>
      </c>
      <c r="Y280" s="16">
        <v>0</v>
      </c>
      <c r="Z280" s="16">
        <v>0</v>
      </c>
      <c r="AA280" s="16">
        <v>0</v>
      </c>
      <c r="AB280" s="16">
        <v>0</v>
      </c>
      <c r="AC280" s="16">
        <v>0</v>
      </c>
      <c r="AD280" s="16">
        <v>0</v>
      </c>
      <c r="AE280" s="16">
        <v>0</v>
      </c>
      <c r="AF280" s="16">
        <v>0</v>
      </c>
      <c r="AG280" s="16">
        <v>0</v>
      </c>
      <c r="AH280" s="16">
        <v>0</v>
      </c>
      <c r="AI280" s="16">
        <v>0</v>
      </c>
      <c r="AJ280" s="16">
        <v>0</v>
      </c>
      <c r="AK280" s="16">
        <v>0</v>
      </c>
      <c r="AL280" s="16">
        <v>0</v>
      </c>
      <c r="AM280" s="16">
        <v>0</v>
      </c>
      <c r="AN280" s="16">
        <v>0</v>
      </c>
      <c r="AO280" s="14">
        <v>0</v>
      </c>
      <c r="AP280" s="16">
        <v>0</v>
      </c>
      <c r="AQ280" s="16">
        <v>0</v>
      </c>
      <c r="AR280" s="16">
        <v>0</v>
      </c>
      <c r="AS280" s="16">
        <v>0</v>
      </c>
      <c r="AT280" s="16">
        <v>0</v>
      </c>
      <c r="AU280" s="16">
        <v>0</v>
      </c>
      <c r="AV280" s="16">
        <v>0</v>
      </c>
      <c r="AW280" s="16">
        <v>0</v>
      </c>
      <c r="AX280" s="16">
        <v>0</v>
      </c>
      <c r="AY280" s="16">
        <v>0</v>
      </c>
      <c r="AZ280" s="16">
        <v>0</v>
      </c>
      <c r="BA280" s="16">
        <v>0</v>
      </c>
      <c r="BB280" s="16">
        <v>0</v>
      </c>
      <c r="BC280" s="16">
        <v>0</v>
      </c>
      <c r="BD280" s="16">
        <v>0</v>
      </c>
      <c r="BE280" s="16">
        <v>0</v>
      </c>
      <c r="BF280" s="16">
        <v>0</v>
      </c>
      <c r="BG280" s="16">
        <v>0</v>
      </c>
      <c r="BH280" s="16">
        <v>0</v>
      </c>
      <c r="BI280" s="16">
        <v>0</v>
      </c>
      <c r="BJ280" s="16">
        <v>0</v>
      </c>
      <c r="BK280" s="16">
        <v>0</v>
      </c>
      <c r="BL280" s="16">
        <v>0</v>
      </c>
      <c r="BM280" s="16">
        <v>0</v>
      </c>
      <c r="BN280" s="16">
        <v>1</v>
      </c>
      <c r="BO280" s="16">
        <v>0</v>
      </c>
      <c r="BP280" s="16">
        <v>0</v>
      </c>
      <c r="BQ280" s="16">
        <v>0</v>
      </c>
      <c r="BR280" s="16">
        <v>0</v>
      </c>
      <c r="BS280" s="16">
        <v>0</v>
      </c>
      <c r="BT280" s="16">
        <v>0</v>
      </c>
      <c r="BU280" s="16">
        <v>0</v>
      </c>
      <c r="BV280" s="16">
        <v>0</v>
      </c>
      <c r="BW280" s="16">
        <v>0</v>
      </c>
      <c r="BX280" s="16">
        <v>0</v>
      </c>
      <c r="BY280" s="16">
        <v>0</v>
      </c>
      <c r="BZ280" s="16">
        <v>0</v>
      </c>
      <c r="CA280" s="16">
        <v>0</v>
      </c>
      <c r="CB280" s="16">
        <v>0</v>
      </c>
      <c r="CC280" s="16">
        <v>0</v>
      </c>
      <c r="CD280" s="16">
        <v>0</v>
      </c>
      <c r="CE280" s="16">
        <v>0</v>
      </c>
      <c r="CF280" s="16">
        <v>0</v>
      </c>
      <c r="CG280" s="16">
        <v>0</v>
      </c>
    </row>
    <row r="281" spans="1:85">
      <c r="A281" s="14">
        <v>280</v>
      </c>
      <c r="B281" t="s">
        <v>122</v>
      </c>
      <c r="C281" t="s">
        <v>93</v>
      </c>
      <c r="D281" t="s">
        <v>119</v>
      </c>
      <c r="E281" t="s">
        <v>96</v>
      </c>
      <c r="F281" s="14" t="s">
        <v>97</v>
      </c>
      <c r="G281" s="14">
        <v>1</v>
      </c>
      <c r="H281" s="14">
        <v>0</v>
      </c>
      <c r="I281" s="14">
        <v>1</v>
      </c>
      <c r="J281" s="14">
        <v>0</v>
      </c>
      <c r="K281" s="14">
        <v>0</v>
      </c>
      <c r="L281" s="14">
        <v>0</v>
      </c>
      <c r="M281" s="14">
        <v>0</v>
      </c>
      <c r="N281" s="14">
        <v>0</v>
      </c>
      <c r="O281" s="14">
        <v>0</v>
      </c>
      <c r="P281" s="14">
        <v>0</v>
      </c>
      <c r="Q281" s="14">
        <v>0</v>
      </c>
      <c r="R281" s="14">
        <v>0</v>
      </c>
      <c r="S281" s="14">
        <v>0</v>
      </c>
      <c r="T281" s="14">
        <v>1</v>
      </c>
      <c r="U281" s="14">
        <v>0</v>
      </c>
      <c r="V281" s="16">
        <v>0</v>
      </c>
      <c r="W281" s="14">
        <v>0</v>
      </c>
      <c r="X281" s="14">
        <v>0</v>
      </c>
      <c r="Y281" s="16">
        <v>0</v>
      </c>
      <c r="Z281" s="16">
        <v>0</v>
      </c>
      <c r="AA281" s="16">
        <v>0</v>
      </c>
      <c r="AB281" s="16">
        <v>0</v>
      </c>
      <c r="AC281" s="16">
        <v>0</v>
      </c>
      <c r="AD281" s="16">
        <v>0</v>
      </c>
      <c r="AE281" s="16">
        <v>0</v>
      </c>
      <c r="AF281" s="16">
        <v>0</v>
      </c>
      <c r="AG281" s="16">
        <v>0</v>
      </c>
      <c r="AH281" s="16">
        <v>0</v>
      </c>
      <c r="AI281" s="16">
        <v>0</v>
      </c>
      <c r="AJ281" s="16">
        <v>0</v>
      </c>
      <c r="AK281" s="16">
        <v>0</v>
      </c>
      <c r="AL281" s="16">
        <v>0</v>
      </c>
      <c r="AM281" s="16">
        <v>0</v>
      </c>
      <c r="AN281" s="16">
        <v>0</v>
      </c>
      <c r="AO281" s="14">
        <v>0</v>
      </c>
      <c r="AP281" s="16">
        <v>0</v>
      </c>
      <c r="AQ281" s="16">
        <v>0</v>
      </c>
      <c r="AR281" s="16">
        <v>0</v>
      </c>
      <c r="AS281" s="16">
        <v>0</v>
      </c>
      <c r="AT281" s="16">
        <v>0</v>
      </c>
      <c r="AU281" s="16">
        <v>0</v>
      </c>
      <c r="AV281" s="16">
        <v>0</v>
      </c>
      <c r="AW281" s="16">
        <v>0</v>
      </c>
      <c r="AX281" s="16">
        <v>0</v>
      </c>
      <c r="AY281" s="16">
        <v>0</v>
      </c>
      <c r="AZ281" s="16">
        <v>0</v>
      </c>
      <c r="BA281" s="16">
        <v>0</v>
      </c>
      <c r="BB281" s="16">
        <v>0</v>
      </c>
      <c r="BC281" s="16">
        <v>0</v>
      </c>
      <c r="BD281" s="16">
        <v>0</v>
      </c>
      <c r="BE281" s="16">
        <v>0</v>
      </c>
      <c r="BF281" s="16">
        <v>0</v>
      </c>
      <c r="BG281" s="16">
        <v>0</v>
      </c>
      <c r="BH281" s="16">
        <v>0</v>
      </c>
      <c r="BI281" s="16">
        <v>0</v>
      </c>
      <c r="BJ281" s="16">
        <v>0</v>
      </c>
      <c r="BK281" s="16">
        <v>0</v>
      </c>
      <c r="BL281" s="16">
        <v>0</v>
      </c>
      <c r="BM281" s="16">
        <v>0</v>
      </c>
      <c r="BN281" s="16">
        <v>0</v>
      </c>
      <c r="BO281" s="16">
        <v>0</v>
      </c>
      <c r="BP281" s="16">
        <v>0</v>
      </c>
      <c r="BQ281" s="16">
        <v>0</v>
      </c>
      <c r="BR281" s="16">
        <v>0</v>
      </c>
      <c r="BS281" s="16">
        <v>0</v>
      </c>
      <c r="BT281" s="16">
        <v>0</v>
      </c>
      <c r="BU281" s="16">
        <v>0</v>
      </c>
      <c r="BV281" s="16">
        <v>0</v>
      </c>
      <c r="BW281" s="16">
        <v>0</v>
      </c>
      <c r="BX281" s="16">
        <v>0</v>
      </c>
      <c r="BY281" s="16">
        <v>0</v>
      </c>
      <c r="BZ281" s="16">
        <v>0</v>
      </c>
      <c r="CA281" s="16">
        <v>0</v>
      </c>
      <c r="CB281" s="16">
        <v>0</v>
      </c>
      <c r="CC281" s="16">
        <v>0</v>
      </c>
      <c r="CD281" s="16">
        <v>0</v>
      </c>
      <c r="CE281" s="16">
        <v>0</v>
      </c>
      <c r="CF281" s="16">
        <v>0</v>
      </c>
      <c r="CG281" s="16">
        <v>0</v>
      </c>
    </row>
    <row r="282" spans="1:85">
      <c r="A282" s="14">
        <v>281</v>
      </c>
      <c r="B282" t="s">
        <v>122</v>
      </c>
      <c r="C282" t="s">
        <v>93</v>
      </c>
      <c r="D282" t="s">
        <v>148</v>
      </c>
      <c r="E282" t="s">
        <v>32</v>
      </c>
      <c r="F282" s="14" t="s">
        <v>97</v>
      </c>
      <c r="G282" s="14">
        <v>0</v>
      </c>
      <c r="H282" s="14">
        <v>0</v>
      </c>
      <c r="I282" s="14">
        <v>1</v>
      </c>
      <c r="J282" s="14">
        <v>0</v>
      </c>
      <c r="K282" s="14">
        <v>0</v>
      </c>
      <c r="L282" s="14">
        <v>0</v>
      </c>
      <c r="M282" s="14">
        <v>0</v>
      </c>
      <c r="N282" s="14">
        <v>0</v>
      </c>
      <c r="O282" s="14">
        <v>1</v>
      </c>
      <c r="P282" s="14">
        <v>0</v>
      </c>
      <c r="Q282" s="14">
        <v>0</v>
      </c>
      <c r="R282" s="14">
        <v>0</v>
      </c>
      <c r="S282" s="14">
        <v>0</v>
      </c>
      <c r="T282" s="14">
        <v>0</v>
      </c>
      <c r="U282" s="14">
        <v>0</v>
      </c>
      <c r="V282" s="16">
        <v>0</v>
      </c>
      <c r="W282" s="14">
        <v>0</v>
      </c>
      <c r="X282" s="14">
        <v>1</v>
      </c>
      <c r="Y282" s="16">
        <v>0</v>
      </c>
      <c r="Z282" s="16">
        <v>0</v>
      </c>
      <c r="AA282" s="16">
        <v>0</v>
      </c>
      <c r="AB282" s="16">
        <v>0</v>
      </c>
      <c r="AC282" s="16">
        <v>0</v>
      </c>
      <c r="AD282" s="16">
        <v>0</v>
      </c>
      <c r="AE282" s="16">
        <v>0</v>
      </c>
      <c r="AF282" s="16">
        <v>0</v>
      </c>
      <c r="AG282" s="16">
        <v>0</v>
      </c>
      <c r="AH282" s="16">
        <v>0</v>
      </c>
      <c r="AI282" s="16">
        <v>0</v>
      </c>
      <c r="AJ282" s="16">
        <v>0</v>
      </c>
      <c r="AK282" s="16">
        <v>0</v>
      </c>
      <c r="AL282" s="16">
        <v>0</v>
      </c>
      <c r="AM282" s="16">
        <v>0</v>
      </c>
      <c r="AN282" s="16">
        <v>0</v>
      </c>
      <c r="AO282" s="14">
        <v>0</v>
      </c>
      <c r="AP282" s="16">
        <v>0</v>
      </c>
      <c r="AQ282" s="16">
        <v>0</v>
      </c>
      <c r="AR282" s="16">
        <v>0</v>
      </c>
      <c r="AS282" s="16">
        <v>0</v>
      </c>
      <c r="AT282" s="16">
        <v>0</v>
      </c>
      <c r="AU282" s="16">
        <v>0</v>
      </c>
      <c r="AV282" s="16">
        <v>0</v>
      </c>
      <c r="AW282" s="16">
        <v>0</v>
      </c>
      <c r="AX282" s="16">
        <v>0</v>
      </c>
      <c r="AY282" s="16">
        <v>0</v>
      </c>
      <c r="AZ282" s="16">
        <v>0</v>
      </c>
      <c r="BA282" s="16">
        <v>0</v>
      </c>
      <c r="BB282" s="16">
        <v>0</v>
      </c>
      <c r="BC282" s="16">
        <v>0</v>
      </c>
      <c r="BD282" s="16">
        <v>0</v>
      </c>
      <c r="BE282" s="16">
        <v>0</v>
      </c>
      <c r="BF282" s="16">
        <v>0</v>
      </c>
      <c r="BG282" s="16">
        <v>0</v>
      </c>
      <c r="BH282" s="16">
        <v>0</v>
      </c>
      <c r="BI282" s="16">
        <v>0</v>
      </c>
      <c r="BJ282" s="16">
        <v>0</v>
      </c>
      <c r="BK282" s="16">
        <v>0</v>
      </c>
      <c r="BL282" s="16">
        <v>0</v>
      </c>
      <c r="BM282" s="16">
        <v>0</v>
      </c>
      <c r="BN282" s="16">
        <v>0</v>
      </c>
      <c r="BO282" s="16">
        <v>0</v>
      </c>
      <c r="BP282" s="16">
        <v>0</v>
      </c>
      <c r="BQ282" s="16">
        <v>0</v>
      </c>
      <c r="BR282" s="16">
        <v>0</v>
      </c>
      <c r="BS282" s="16">
        <v>0</v>
      </c>
      <c r="BT282" s="16">
        <v>0</v>
      </c>
      <c r="BU282" s="16">
        <v>0</v>
      </c>
      <c r="BV282" s="16">
        <v>0</v>
      </c>
      <c r="BW282" s="16">
        <v>0</v>
      </c>
      <c r="BX282" s="16">
        <v>0</v>
      </c>
      <c r="BY282" s="16">
        <v>0</v>
      </c>
      <c r="BZ282" s="16">
        <v>0</v>
      </c>
      <c r="CA282" s="16">
        <v>0</v>
      </c>
      <c r="CB282" s="16">
        <v>0</v>
      </c>
      <c r="CC282" s="16">
        <v>0</v>
      </c>
      <c r="CD282" s="16">
        <v>0</v>
      </c>
      <c r="CE282" s="16">
        <v>0</v>
      </c>
      <c r="CF282" s="16">
        <v>0</v>
      </c>
      <c r="CG282" s="16">
        <v>0</v>
      </c>
    </row>
    <row r="283" spans="1:85" ht="13.5" customHeight="1">
      <c r="A283" s="14">
        <v>282</v>
      </c>
      <c r="B283" t="s">
        <v>122</v>
      </c>
      <c r="C283" t="s">
        <v>93</v>
      </c>
      <c r="D283" t="s">
        <v>203</v>
      </c>
      <c r="E283" t="s">
        <v>96</v>
      </c>
      <c r="F283" s="14" t="s">
        <v>204</v>
      </c>
      <c r="G283" s="14">
        <v>0</v>
      </c>
      <c r="H283" s="14">
        <v>0</v>
      </c>
      <c r="I283" s="14">
        <v>0</v>
      </c>
      <c r="J283" s="14">
        <v>0</v>
      </c>
      <c r="K283" s="14">
        <v>0</v>
      </c>
      <c r="L283" s="14">
        <v>0</v>
      </c>
      <c r="M283" s="14">
        <v>0</v>
      </c>
      <c r="N283" s="14">
        <v>0</v>
      </c>
      <c r="O283" s="14">
        <v>0</v>
      </c>
      <c r="P283" s="14">
        <v>0</v>
      </c>
      <c r="Q283" s="14">
        <v>0</v>
      </c>
      <c r="R283" s="14">
        <v>0</v>
      </c>
      <c r="S283" s="14">
        <v>0</v>
      </c>
      <c r="T283" s="14">
        <v>0</v>
      </c>
      <c r="U283" s="14">
        <v>0</v>
      </c>
      <c r="V283" s="16">
        <v>0</v>
      </c>
      <c r="W283" s="14">
        <v>0</v>
      </c>
      <c r="X283" s="14">
        <v>0</v>
      </c>
      <c r="Y283" s="16">
        <v>0</v>
      </c>
      <c r="Z283" s="16">
        <v>0</v>
      </c>
      <c r="AA283" s="16">
        <v>0</v>
      </c>
      <c r="AB283" s="16">
        <v>0</v>
      </c>
      <c r="AC283" s="16">
        <v>0</v>
      </c>
      <c r="AD283" s="16">
        <v>0</v>
      </c>
      <c r="AE283" s="16">
        <v>0</v>
      </c>
      <c r="AF283" s="16">
        <v>0</v>
      </c>
      <c r="AG283" s="16">
        <v>0</v>
      </c>
      <c r="AH283" s="16">
        <v>0</v>
      </c>
      <c r="AI283" s="16">
        <v>0</v>
      </c>
      <c r="AJ283" s="16">
        <v>0</v>
      </c>
      <c r="AK283" s="16">
        <v>0</v>
      </c>
      <c r="AL283" s="16">
        <v>0</v>
      </c>
      <c r="AM283" s="16">
        <v>0</v>
      </c>
      <c r="AN283" s="16">
        <v>0</v>
      </c>
      <c r="AO283" s="14">
        <v>0</v>
      </c>
      <c r="AP283" s="16">
        <v>0</v>
      </c>
      <c r="AQ283" s="16">
        <v>0</v>
      </c>
      <c r="AR283" s="16">
        <v>0</v>
      </c>
      <c r="AS283" s="16">
        <v>0</v>
      </c>
      <c r="AT283" s="16">
        <v>0</v>
      </c>
      <c r="AU283" s="16">
        <v>0</v>
      </c>
      <c r="AV283" s="16">
        <v>0</v>
      </c>
      <c r="AW283" s="16">
        <v>0</v>
      </c>
      <c r="AX283" s="16">
        <v>0</v>
      </c>
      <c r="AY283" s="16">
        <v>0</v>
      </c>
      <c r="AZ283" s="16">
        <v>0</v>
      </c>
      <c r="BA283" s="16">
        <v>0</v>
      </c>
      <c r="BB283" s="16">
        <v>0</v>
      </c>
      <c r="BC283" s="16">
        <v>0</v>
      </c>
      <c r="BD283" s="16">
        <v>0</v>
      </c>
      <c r="BE283" s="16">
        <v>0</v>
      </c>
      <c r="BF283" s="16">
        <v>0</v>
      </c>
      <c r="BG283" s="16">
        <v>0</v>
      </c>
      <c r="BH283" s="16">
        <v>0</v>
      </c>
      <c r="BI283" s="16">
        <v>0</v>
      </c>
      <c r="BJ283" s="16">
        <v>0</v>
      </c>
      <c r="BK283" s="16">
        <v>0</v>
      </c>
      <c r="BL283" s="16">
        <v>0</v>
      </c>
      <c r="BM283" s="16">
        <v>0</v>
      </c>
      <c r="BN283" s="16">
        <v>0</v>
      </c>
      <c r="BO283" s="16">
        <v>0</v>
      </c>
      <c r="BP283" s="16">
        <v>0</v>
      </c>
      <c r="BQ283" s="16">
        <v>0</v>
      </c>
      <c r="BR283" s="16">
        <v>0</v>
      </c>
      <c r="BS283" s="16">
        <v>0</v>
      </c>
      <c r="BT283" s="16">
        <v>0</v>
      </c>
      <c r="BU283" s="16">
        <v>0</v>
      </c>
      <c r="BV283" s="16">
        <v>0</v>
      </c>
      <c r="BW283" s="16">
        <v>0</v>
      </c>
      <c r="BX283" s="16">
        <v>0</v>
      </c>
      <c r="BY283" s="16">
        <v>0</v>
      </c>
      <c r="BZ283" s="16">
        <v>0</v>
      </c>
      <c r="CA283" s="16">
        <v>0</v>
      </c>
      <c r="CB283" s="16">
        <v>0</v>
      </c>
      <c r="CC283" s="16">
        <v>0</v>
      </c>
      <c r="CD283" s="16">
        <v>0</v>
      </c>
      <c r="CE283" s="16">
        <v>0</v>
      </c>
      <c r="CF283" s="16">
        <v>0</v>
      </c>
      <c r="CG283" s="16">
        <v>0</v>
      </c>
    </row>
    <row r="284" spans="1:85">
      <c r="A284" s="14">
        <v>283</v>
      </c>
      <c r="B284" t="s">
        <v>122</v>
      </c>
      <c r="C284" t="s">
        <v>97</v>
      </c>
      <c r="D284" t="s">
        <v>21</v>
      </c>
      <c r="E284" t="s">
        <v>32</v>
      </c>
      <c r="F284" s="14" t="s">
        <v>97</v>
      </c>
      <c r="G284" s="14">
        <v>0</v>
      </c>
      <c r="H284" s="14">
        <v>0</v>
      </c>
      <c r="I284" s="14">
        <v>1</v>
      </c>
      <c r="J284" s="14">
        <v>0</v>
      </c>
      <c r="K284" s="14">
        <v>0</v>
      </c>
      <c r="L284" s="14">
        <v>0</v>
      </c>
      <c r="M284" s="14">
        <v>0</v>
      </c>
      <c r="N284" s="14">
        <v>0</v>
      </c>
      <c r="O284" s="14">
        <v>0</v>
      </c>
      <c r="P284" s="14">
        <v>0</v>
      </c>
      <c r="Q284" s="14">
        <v>0</v>
      </c>
      <c r="R284" s="14">
        <v>0</v>
      </c>
      <c r="S284" s="14">
        <v>0</v>
      </c>
      <c r="T284" s="14">
        <v>0</v>
      </c>
      <c r="U284" s="14">
        <v>0</v>
      </c>
      <c r="V284" s="16">
        <v>0</v>
      </c>
      <c r="W284" s="14">
        <v>0</v>
      </c>
      <c r="X284" s="14">
        <v>0</v>
      </c>
      <c r="Y284" s="16">
        <v>0</v>
      </c>
      <c r="Z284" s="16">
        <v>0</v>
      </c>
      <c r="AA284" s="16">
        <v>1</v>
      </c>
      <c r="AB284" s="16">
        <v>0</v>
      </c>
      <c r="AC284" s="16">
        <v>0</v>
      </c>
      <c r="AD284" s="16">
        <v>0</v>
      </c>
      <c r="AE284" s="16">
        <v>0</v>
      </c>
      <c r="AF284" s="16">
        <v>0</v>
      </c>
      <c r="AG284" s="16">
        <v>0</v>
      </c>
      <c r="AH284" s="16">
        <v>0</v>
      </c>
      <c r="AI284" s="16">
        <v>0</v>
      </c>
      <c r="AJ284" s="16">
        <v>0</v>
      </c>
      <c r="AK284" s="16">
        <v>0</v>
      </c>
      <c r="AL284" s="16">
        <v>0</v>
      </c>
      <c r="AM284" s="16">
        <v>0</v>
      </c>
      <c r="AN284" s="16">
        <v>0</v>
      </c>
      <c r="AO284" s="14">
        <v>0</v>
      </c>
      <c r="AP284" s="16">
        <v>0</v>
      </c>
      <c r="AQ284" s="16">
        <v>0</v>
      </c>
      <c r="AR284" s="16">
        <v>0</v>
      </c>
      <c r="AS284" s="16">
        <v>0</v>
      </c>
      <c r="AT284" s="16">
        <v>0</v>
      </c>
      <c r="AU284" s="16">
        <v>0</v>
      </c>
      <c r="AV284" s="16">
        <v>0</v>
      </c>
      <c r="AW284" s="16">
        <v>0</v>
      </c>
      <c r="AX284" s="16">
        <v>0</v>
      </c>
      <c r="AY284" s="16">
        <v>0</v>
      </c>
      <c r="AZ284" s="16">
        <v>0</v>
      </c>
      <c r="BA284" s="16">
        <v>0</v>
      </c>
      <c r="BB284" s="16">
        <v>0</v>
      </c>
      <c r="BC284" s="16">
        <v>0</v>
      </c>
      <c r="BD284" s="16">
        <v>0</v>
      </c>
      <c r="BE284" s="16">
        <v>0</v>
      </c>
      <c r="BF284" s="16">
        <v>1</v>
      </c>
      <c r="BG284" s="16">
        <v>0</v>
      </c>
      <c r="BH284" s="16">
        <v>0</v>
      </c>
      <c r="BI284" s="16">
        <v>0</v>
      </c>
      <c r="BJ284" s="16">
        <v>0</v>
      </c>
      <c r="BK284" s="16">
        <v>0</v>
      </c>
      <c r="BL284" s="16">
        <v>0</v>
      </c>
      <c r="BM284" s="16">
        <v>0</v>
      </c>
      <c r="BN284" s="16">
        <v>0</v>
      </c>
      <c r="BO284" s="16">
        <v>0</v>
      </c>
      <c r="BP284" s="16">
        <v>0</v>
      </c>
      <c r="BQ284" s="16">
        <v>0</v>
      </c>
      <c r="BR284" s="16">
        <v>0</v>
      </c>
      <c r="BS284" s="16">
        <v>0</v>
      </c>
      <c r="BT284" s="16">
        <v>0</v>
      </c>
      <c r="BU284" s="16">
        <v>0</v>
      </c>
      <c r="BV284" s="16">
        <v>0</v>
      </c>
      <c r="BW284" s="16">
        <v>0</v>
      </c>
      <c r="BX284" s="16">
        <v>0</v>
      </c>
      <c r="BY284" s="16">
        <v>0</v>
      </c>
      <c r="BZ284" s="16">
        <v>0</v>
      </c>
      <c r="CA284" s="16">
        <v>0</v>
      </c>
      <c r="CB284" s="16">
        <v>0</v>
      </c>
      <c r="CC284" s="16">
        <v>0</v>
      </c>
      <c r="CD284" s="16">
        <v>0</v>
      </c>
      <c r="CE284" s="16">
        <v>0</v>
      </c>
      <c r="CF284" s="16">
        <v>0</v>
      </c>
      <c r="CG284" s="16">
        <v>0</v>
      </c>
    </row>
    <row r="285" spans="1:85">
      <c r="A285" s="14">
        <v>284</v>
      </c>
      <c r="B285" t="s">
        <v>122</v>
      </c>
      <c r="C285" t="s">
        <v>97</v>
      </c>
      <c r="D285" t="s">
        <v>21</v>
      </c>
      <c r="E285" t="s">
        <v>32</v>
      </c>
      <c r="F285" s="14" t="s">
        <v>202</v>
      </c>
      <c r="G285" s="14">
        <v>0</v>
      </c>
      <c r="H285" s="14">
        <v>0</v>
      </c>
      <c r="I285" s="14">
        <v>0</v>
      </c>
      <c r="J285" s="14">
        <v>0</v>
      </c>
      <c r="K285" s="14">
        <v>0</v>
      </c>
      <c r="L285" s="14">
        <v>0</v>
      </c>
      <c r="M285" s="14">
        <v>0</v>
      </c>
      <c r="N285" s="14">
        <v>0</v>
      </c>
      <c r="O285" s="14">
        <v>1</v>
      </c>
      <c r="P285" s="14">
        <v>0</v>
      </c>
      <c r="Q285" s="14">
        <v>0</v>
      </c>
      <c r="R285" s="14">
        <v>0</v>
      </c>
      <c r="S285" s="14">
        <v>0</v>
      </c>
      <c r="T285" s="14">
        <v>1</v>
      </c>
      <c r="U285" s="14">
        <v>0</v>
      </c>
      <c r="V285" s="16">
        <v>0</v>
      </c>
      <c r="W285" s="14">
        <v>0</v>
      </c>
      <c r="X285" s="14">
        <v>0</v>
      </c>
      <c r="Y285" s="16">
        <v>0</v>
      </c>
      <c r="Z285" s="16">
        <v>0</v>
      </c>
      <c r="AA285" s="16">
        <v>0</v>
      </c>
      <c r="AB285" s="16">
        <v>0</v>
      </c>
      <c r="AC285" s="16">
        <v>0</v>
      </c>
      <c r="AD285" s="16">
        <v>0</v>
      </c>
      <c r="AE285" s="16">
        <v>0</v>
      </c>
      <c r="AF285" s="16">
        <v>0</v>
      </c>
      <c r="AG285" s="16">
        <v>0</v>
      </c>
      <c r="AH285" s="16">
        <v>0</v>
      </c>
      <c r="AI285" s="16">
        <v>0</v>
      </c>
      <c r="AJ285" s="16">
        <v>0</v>
      </c>
      <c r="AK285" s="16">
        <v>0</v>
      </c>
      <c r="AL285" s="16">
        <v>0</v>
      </c>
      <c r="AM285" s="16">
        <v>0</v>
      </c>
      <c r="AN285" s="16">
        <v>0</v>
      </c>
      <c r="AO285" s="14">
        <v>0</v>
      </c>
      <c r="AP285" s="16">
        <v>0</v>
      </c>
      <c r="AQ285" s="16">
        <v>0</v>
      </c>
      <c r="AR285" s="16">
        <v>0</v>
      </c>
      <c r="AS285" s="16">
        <v>0</v>
      </c>
      <c r="AT285" s="16">
        <v>0</v>
      </c>
      <c r="AU285" s="16">
        <v>0</v>
      </c>
      <c r="AV285" s="16">
        <v>0</v>
      </c>
      <c r="AW285" s="16">
        <v>0</v>
      </c>
      <c r="AX285" s="16">
        <v>0</v>
      </c>
      <c r="AY285" s="16">
        <v>0</v>
      </c>
      <c r="AZ285" s="16">
        <v>0</v>
      </c>
      <c r="BA285" s="16">
        <v>0</v>
      </c>
      <c r="BB285" s="16">
        <v>0</v>
      </c>
      <c r="BC285" s="16">
        <v>0</v>
      </c>
      <c r="BD285" s="16">
        <v>0</v>
      </c>
      <c r="BE285" s="16">
        <v>0</v>
      </c>
      <c r="BF285" s="16">
        <v>0</v>
      </c>
      <c r="BG285" s="16">
        <v>0</v>
      </c>
      <c r="BH285" s="16">
        <v>0</v>
      </c>
      <c r="BI285" s="16">
        <v>0</v>
      </c>
      <c r="BJ285" s="16">
        <v>0</v>
      </c>
      <c r="BK285" s="16">
        <v>0</v>
      </c>
      <c r="BL285" s="16">
        <v>0</v>
      </c>
      <c r="BM285" s="16">
        <v>0</v>
      </c>
      <c r="BN285" s="16">
        <v>0</v>
      </c>
      <c r="BO285" s="16">
        <v>0</v>
      </c>
      <c r="BP285" s="16">
        <v>0</v>
      </c>
      <c r="BQ285" s="16">
        <v>0</v>
      </c>
      <c r="BR285" s="16">
        <v>0</v>
      </c>
      <c r="BS285" s="16">
        <v>0</v>
      </c>
      <c r="BT285" s="16">
        <v>0</v>
      </c>
      <c r="BU285" s="16">
        <v>0</v>
      </c>
      <c r="BV285" s="16">
        <v>0</v>
      </c>
      <c r="BW285" s="16">
        <v>0</v>
      </c>
      <c r="BX285" s="16">
        <v>0</v>
      </c>
      <c r="BY285" s="16">
        <v>0</v>
      </c>
      <c r="BZ285" s="16">
        <v>0</v>
      </c>
      <c r="CA285" s="16">
        <v>0</v>
      </c>
      <c r="CB285" s="16">
        <v>0</v>
      </c>
      <c r="CC285" s="16">
        <v>0</v>
      </c>
      <c r="CD285" s="16">
        <v>0</v>
      </c>
      <c r="CE285" s="16">
        <v>0</v>
      </c>
      <c r="CF285" s="16">
        <v>0</v>
      </c>
      <c r="CG285" s="16">
        <v>0</v>
      </c>
    </row>
    <row r="286" spans="1:85">
      <c r="A286" s="14">
        <v>285</v>
      </c>
      <c r="B286" t="s">
        <v>122</v>
      </c>
      <c r="C286" t="s">
        <v>93</v>
      </c>
      <c r="D286" t="s">
        <v>52</v>
      </c>
      <c r="E286" t="s">
        <v>32</v>
      </c>
      <c r="F286" s="14" t="s">
        <v>97</v>
      </c>
      <c r="G286" s="14">
        <v>0</v>
      </c>
      <c r="H286" s="14">
        <v>0</v>
      </c>
      <c r="I286" s="14">
        <v>1</v>
      </c>
      <c r="J286" s="14">
        <v>0</v>
      </c>
      <c r="K286" s="14">
        <v>0</v>
      </c>
      <c r="L286" s="14">
        <v>0</v>
      </c>
      <c r="M286" s="14">
        <v>0</v>
      </c>
      <c r="N286" s="14">
        <v>0</v>
      </c>
      <c r="O286" s="14">
        <v>1</v>
      </c>
      <c r="P286" s="14">
        <v>0</v>
      </c>
      <c r="Q286" s="14">
        <v>0</v>
      </c>
      <c r="R286" s="14">
        <v>0</v>
      </c>
      <c r="S286" s="14">
        <v>0</v>
      </c>
      <c r="T286" s="14">
        <v>0</v>
      </c>
      <c r="U286" s="14">
        <v>0</v>
      </c>
      <c r="V286" s="16">
        <v>0</v>
      </c>
      <c r="W286" s="14">
        <v>0</v>
      </c>
      <c r="X286" s="14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0</v>
      </c>
      <c r="AF286" s="16">
        <v>0</v>
      </c>
      <c r="AG286" s="16">
        <v>0</v>
      </c>
      <c r="AH286" s="16">
        <v>0</v>
      </c>
      <c r="AI286" s="16">
        <v>0</v>
      </c>
      <c r="AJ286" s="16">
        <v>0</v>
      </c>
      <c r="AK286" s="16">
        <v>0</v>
      </c>
      <c r="AL286" s="16">
        <v>0</v>
      </c>
      <c r="AM286" s="16">
        <v>0</v>
      </c>
      <c r="AN286" s="16">
        <v>0</v>
      </c>
      <c r="AO286" s="14">
        <v>0</v>
      </c>
      <c r="AP286" s="16">
        <v>0</v>
      </c>
      <c r="AQ286" s="16">
        <v>0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0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0</v>
      </c>
      <c r="BF286" s="16">
        <v>0</v>
      </c>
      <c r="BG286" s="16">
        <v>0</v>
      </c>
      <c r="BH286" s="16">
        <v>0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0</v>
      </c>
      <c r="BO286" s="16">
        <v>0</v>
      </c>
      <c r="BP286" s="16">
        <v>0</v>
      </c>
      <c r="BQ286" s="16">
        <v>0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0</v>
      </c>
      <c r="BX286" s="16">
        <v>0</v>
      </c>
      <c r="BY286" s="16">
        <v>0</v>
      </c>
      <c r="BZ286" s="16">
        <v>0</v>
      </c>
      <c r="CA286" s="16">
        <v>0</v>
      </c>
      <c r="CB286" s="16">
        <v>0</v>
      </c>
      <c r="CC286" s="16">
        <v>0</v>
      </c>
      <c r="CD286" s="16">
        <v>1</v>
      </c>
      <c r="CE286" s="16">
        <v>0</v>
      </c>
      <c r="CF286" s="16">
        <v>0</v>
      </c>
      <c r="CG286" s="16">
        <v>0</v>
      </c>
    </row>
    <row r="287" spans="1:85">
      <c r="A287" s="14">
        <v>286</v>
      </c>
      <c r="B287" t="s">
        <v>122</v>
      </c>
      <c r="C287" t="s">
        <v>99</v>
      </c>
      <c r="D287" t="s">
        <v>21</v>
      </c>
      <c r="E287" t="s">
        <v>96</v>
      </c>
      <c r="F287" s="14" t="s">
        <v>97</v>
      </c>
      <c r="G287" s="14">
        <v>0</v>
      </c>
      <c r="H287" s="14">
        <v>0</v>
      </c>
      <c r="I287" s="14">
        <v>1</v>
      </c>
      <c r="J287" s="14">
        <v>0</v>
      </c>
      <c r="K287" s="14">
        <v>0</v>
      </c>
      <c r="L287" s="14">
        <v>0</v>
      </c>
      <c r="M287" s="14">
        <v>0</v>
      </c>
      <c r="N287" s="14">
        <v>0</v>
      </c>
      <c r="O287" s="14">
        <v>1</v>
      </c>
      <c r="P287" s="14">
        <v>0</v>
      </c>
      <c r="Q287" s="14">
        <v>0</v>
      </c>
      <c r="R287" s="14">
        <v>0</v>
      </c>
      <c r="S287" s="14">
        <v>0</v>
      </c>
      <c r="T287" s="14">
        <v>0</v>
      </c>
      <c r="U287" s="14">
        <v>0</v>
      </c>
      <c r="V287" s="16">
        <v>0</v>
      </c>
      <c r="W287" s="14">
        <v>0</v>
      </c>
      <c r="X287" s="14">
        <v>0</v>
      </c>
      <c r="Y287" s="16">
        <v>0</v>
      </c>
      <c r="Z287" s="16">
        <v>0</v>
      </c>
      <c r="AA287" s="16">
        <v>0</v>
      </c>
      <c r="AB287" s="16">
        <v>0</v>
      </c>
      <c r="AC287" s="16">
        <v>0</v>
      </c>
      <c r="AD287" s="16">
        <v>0</v>
      </c>
      <c r="AE287" s="16">
        <v>0</v>
      </c>
      <c r="AF287" s="16">
        <v>0</v>
      </c>
      <c r="AG287" s="16">
        <v>0</v>
      </c>
      <c r="AH287" s="16">
        <v>0</v>
      </c>
      <c r="AI287" s="16">
        <v>0</v>
      </c>
      <c r="AJ287" s="16">
        <v>0</v>
      </c>
      <c r="AK287" s="16">
        <v>0</v>
      </c>
      <c r="AL287" s="16">
        <v>0</v>
      </c>
      <c r="AM287" s="16">
        <v>0</v>
      </c>
      <c r="AN287" s="16">
        <v>0</v>
      </c>
      <c r="AO287" s="14">
        <v>0</v>
      </c>
      <c r="AP287" s="16">
        <v>0</v>
      </c>
      <c r="AQ287" s="16">
        <v>0</v>
      </c>
      <c r="AR287" s="16">
        <v>0</v>
      </c>
      <c r="AS287" s="16">
        <v>0</v>
      </c>
      <c r="AT287" s="16">
        <v>0</v>
      </c>
      <c r="AU287" s="16">
        <v>0</v>
      </c>
      <c r="AV287" s="16">
        <v>0</v>
      </c>
      <c r="AW287" s="16">
        <v>0</v>
      </c>
      <c r="AX287" s="16">
        <v>0</v>
      </c>
      <c r="AY287" s="16">
        <v>0</v>
      </c>
      <c r="AZ287" s="16">
        <v>0</v>
      </c>
      <c r="BA287" s="16">
        <v>0</v>
      </c>
      <c r="BB287" s="16">
        <v>0</v>
      </c>
      <c r="BC287" s="16">
        <v>0</v>
      </c>
      <c r="BD287" s="16">
        <v>0</v>
      </c>
      <c r="BE287" s="16">
        <v>0</v>
      </c>
      <c r="BF287" s="16">
        <v>0</v>
      </c>
      <c r="BG287" s="16">
        <v>0</v>
      </c>
      <c r="BH287" s="16">
        <v>0</v>
      </c>
      <c r="BI287" s="16">
        <v>0</v>
      </c>
      <c r="BJ287" s="16">
        <v>0</v>
      </c>
      <c r="BK287" s="16">
        <v>0</v>
      </c>
      <c r="BL287" s="16">
        <v>0</v>
      </c>
      <c r="BM287" s="16">
        <v>0</v>
      </c>
      <c r="BN287" s="16">
        <v>0</v>
      </c>
      <c r="BO287" s="16">
        <v>0</v>
      </c>
      <c r="BP287" s="16">
        <v>0</v>
      </c>
      <c r="BQ287" s="16">
        <v>0</v>
      </c>
      <c r="BR287" s="16">
        <v>0</v>
      </c>
      <c r="BS287" s="16">
        <v>0</v>
      </c>
      <c r="BT287" s="16">
        <v>0</v>
      </c>
      <c r="BU287" s="16">
        <v>0</v>
      </c>
      <c r="BV287" s="16">
        <v>0</v>
      </c>
      <c r="BW287" s="16">
        <v>0</v>
      </c>
      <c r="BX287" s="16">
        <v>0</v>
      </c>
      <c r="BY287" s="16">
        <v>0</v>
      </c>
      <c r="BZ287" s="16">
        <v>0</v>
      </c>
      <c r="CA287" s="16">
        <v>0</v>
      </c>
      <c r="CB287" s="16">
        <v>0</v>
      </c>
      <c r="CC287" s="16">
        <v>0</v>
      </c>
      <c r="CD287" s="16">
        <v>0</v>
      </c>
      <c r="CE287" s="16">
        <v>0</v>
      </c>
      <c r="CF287" s="16">
        <v>0</v>
      </c>
      <c r="CG287" s="16">
        <v>0</v>
      </c>
    </row>
    <row r="288" spans="1:85">
      <c r="A288" s="14">
        <v>287</v>
      </c>
      <c r="B288" t="s">
        <v>122</v>
      </c>
      <c r="C288" t="s">
        <v>93</v>
      </c>
      <c r="D288" t="s">
        <v>21</v>
      </c>
      <c r="E288" t="s">
        <v>32</v>
      </c>
      <c r="F288" s="14" t="s">
        <v>204</v>
      </c>
      <c r="G288" s="14">
        <v>0</v>
      </c>
      <c r="H288" s="14">
        <v>0</v>
      </c>
      <c r="I288" s="14">
        <v>1</v>
      </c>
      <c r="J288" s="14">
        <v>0</v>
      </c>
      <c r="K288" s="14">
        <v>0</v>
      </c>
      <c r="L288" s="14">
        <v>0</v>
      </c>
      <c r="M288" s="14">
        <v>0</v>
      </c>
      <c r="N288" s="14">
        <v>0</v>
      </c>
      <c r="O288" s="14">
        <v>0</v>
      </c>
      <c r="P288" s="14">
        <v>0</v>
      </c>
      <c r="Q288" s="14">
        <v>0</v>
      </c>
      <c r="R288" s="14">
        <v>0</v>
      </c>
      <c r="S288" s="14">
        <v>0</v>
      </c>
      <c r="T288" s="14">
        <v>0</v>
      </c>
      <c r="U288" s="14">
        <v>0</v>
      </c>
      <c r="V288" s="16">
        <v>0</v>
      </c>
      <c r="W288" s="14">
        <v>0</v>
      </c>
      <c r="X288" s="14">
        <v>0</v>
      </c>
      <c r="Y288" s="16">
        <v>0</v>
      </c>
      <c r="Z288" s="16">
        <v>0</v>
      </c>
      <c r="AA288" s="16">
        <v>0</v>
      </c>
      <c r="AB288" s="16">
        <v>0</v>
      </c>
      <c r="AC288" s="16">
        <v>0</v>
      </c>
      <c r="AD288" s="16">
        <v>0</v>
      </c>
      <c r="AE288" s="16">
        <v>0</v>
      </c>
      <c r="AF288" s="16">
        <v>1</v>
      </c>
      <c r="AG288" s="16">
        <v>0</v>
      </c>
      <c r="AH288" s="16">
        <v>0</v>
      </c>
      <c r="AI288" s="16">
        <v>0</v>
      </c>
      <c r="AJ288" s="16">
        <v>0</v>
      </c>
      <c r="AK288" s="16">
        <v>0</v>
      </c>
      <c r="AL288" s="16">
        <v>1</v>
      </c>
      <c r="AM288" s="16">
        <v>0</v>
      </c>
      <c r="AN288" s="16">
        <v>0</v>
      </c>
      <c r="AO288" s="14">
        <v>0</v>
      </c>
      <c r="AP288" s="16">
        <v>0</v>
      </c>
      <c r="AQ288" s="16">
        <v>0</v>
      </c>
      <c r="AR288" s="16">
        <v>0</v>
      </c>
      <c r="AS288" s="16">
        <v>0</v>
      </c>
      <c r="AT288" s="16">
        <v>0</v>
      </c>
      <c r="AU288" s="16">
        <v>0</v>
      </c>
      <c r="AV288" s="16">
        <v>0</v>
      </c>
      <c r="AW288" s="16">
        <v>0</v>
      </c>
      <c r="AX288" s="16">
        <v>0</v>
      </c>
      <c r="AY288" s="16">
        <v>0</v>
      </c>
      <c r="AZ288" s="16">
        <v>0</v>
      </c>
      <c r="BA288" s="16">
        <v>0</v>
      </c>
      <c r="BB288" s="16">
        <v>0</v>
      </c>
      <c r="BC288" s="16">
        <v>0</v>
      </c>
      <c r="BD288" s="16">
        <v>0</v>
      </c>
      <c r="BE288" s="16">
        <v>0</v>
      </c>
      <c r="BF288" s="16">
        <v>0</v>
      </c>
      <c r="BG288" s="16">
        <v>0</v>
      </c>
      <c r="BH288" s="16">
        <v>0</v>
      </c>
      <c r="BI288" s="16">
        <v>0</v>
      </c>
      <c r="BJ288" s="16">
        <v>0</v>
      </c>
      <c r="BK288" s="16">
        <v>0</v>
      </c>
      <c r="BL288" s="16">
        <v>0</v>
      </c>
      <c r="BM288" s="16">
        <v>0</v>
      </c>
      <c r="BN288" s="16">
        <v>0</v>
      </c>
      <c r="BO288" s="16">
        <v>0</v>
      </c>
      <c r="BP288" s="16">
        <v>0</v>
      </c>
      <c r="BQ288" s="16">
        <v>0</v>
      </c>
      <c r="BR288" s="16">
        <v>0</v>
      </c>
      <c r="BS288" s="16">
        <v>0</v>
      </c>
      <c r="BT288" s="16">
        <v>0</v>
      </c>
      <c r="BU288" s="16">
        <v>0</v>
      </c>
      <c r="BV288" s="16">
        <v>0</v>
      </c>
      <c r="BW288" s="16">
        <v>0</v>
      </c>
      <c r="BX288" s="16">
        <v>0</v>
      </c>
      <c r="BY288" s="16">
        <v>0</v>
      </c>
      <c r="BZ288" s="16">
        <v>0</v>
      </c>
      <c r="CA288" s="16">
        <v>0</v>
      </c>
      <c r="CB288" s="16">
        <v>0</v>
      </c>
      <c r="CC288" s="16">
        <v>0</v>
      </c>
      <c r="CD288" s="16">
        <v>0</v>
      </c>
      <c r="CE288" s="16">
        <v>0</v>
      </c>
      <c r="CF288" s="16">
        <v>0</v>
      </c>
      <c r="CG288" s="16">
        <v>0</v>
      </c>
    </row>
    <row r="289" spans="1:85">
      <c r="A289" s="14">
        <v>288</v>
      </c>
      <c r="B289" t="s">
        <v>122</v>
      </c>
      <c r="C289" t="s">
        <v>93</v>
      </c>
      <c r="D289" t="s">
        <v>21</v>
      </c>
      <c r="E289" t="s">
        <v>32</v>
      </c>
      <c r="F289" s="14" t="s">
        <v>204</v>
      </c>
      <c r="G289" s="14">
        <v>0</v>
      </c>
      <c r="H289" s="14">
        <v>0</v>
      </c>
      <c r="I289" s="14">
        <v>1</v>
      </c>
      <c r="J289" s="14">
        <v>0</v>
      </c>
      <c r="K289" s="14">
        <v>0</v>
      </c>
      <c r="L289" s="14">
        <v>0</v>
      </c>
      <c r="M289" s="14">
        <v>0</v>
      </c>
      <c r="N289" s="14">
        <v>0</v>
      </c>
      <c r="O289" s="14">
        <v>1</v>
      </c>
      <c r="P289" s="14">
        <v>0</v>
      </c>
      <c r="Q289" s="14">
        <v>0</v>
      </c>
      <c r="R289" s="14">
        <v>0</v>
      </c>
      <c r="S289" s="14">
        <v>0</v>
      </c>
      <c r="T289" s="14">
        <v>0</v>
      </c>
      <c r="U289" s="14">
        <v>0</v>
      </c>
      <c r="V289" s="16">
        <v>0</v>
      </c>
      <c r="W289" s="14">
        <v>0</v>
      </c>
      <c r="X289" s="14">
        <v>0</v>
      </c>
      <c r="Y289" s="16">
        <v>0</v>
      </c>
      <c r="Z289" s="16">
        <v>0</v>
      </c>
      <c r="AA289" s="16">
        <v>0</v>
      </c>
      <c r="AB289" s="16">
        <v>0</v>
      </c>
      <c r="AC289" s="16">
        <v>0</v>
      </c>
      <c r="AD289" s="16">
        <v>0</v>
      </c>
      <c r="AE289" s="16">
        <v>0</v>
      </c>
      <c r="AF289" s="16">
        <v>0</v>
      </c>
      <c r="AG289" s="16">
        <v>0</v>
      </c>
      <c r="AH289" s="16">
        <v>0</v>
      </c>
      <c r="AI289" s="16">
        <v>0</v>
      </c>
      <c r="AJ289" s="16">
        <v>0</v>
      </c>
      <c r="AK289" s="16">
        <v>0</v>
      </c>
      <c r="AL289" s="16">
        <v>1</v>
      </c>
      <c r="AM289" s="16">
        <v>0</v>
      </c>
      <c r="AN289" s="16">
        <v>0</v>
      </c>
      <c r="AO289" s="14">
        <v>0</v>
      </c>
      <c r="AP289" s="16">
        <v>0</v>
      </c>
      <c r="AQ289" s="16">
        <v>0</v>
      </c>
      <c r="AR289" s="16">
        <v>0</v>
      </c>
      <c r="AS289" s="16">
        <v>0</v>
      </c>
      <c r="AT289" s="16">
        <v>0</v>
      </c>
      <c r="AU289" s="16">
        <v>0</v>
      </c>
      <c r="AV289" s="16">
        <v>0</v>
      </c>
      <c r="AW289" s="16">
        <v>0</v>
      </c>
      <c r="AX289" s="16">
        <v>0</v>
      </c>
      <c r="AY289" s="16">
        <v>0</v>
      </c>
      <c r="AZ289" s="16">
        <v>0</v>
      </c>
      <c r="BA289" s="16">
        <v>0</v>
      </c>
      <c r="BB289" s="16">
        <v>0</v>
      </c>
      <c r="BC289" s="16">
        <v>0</v>
      </c>
      <c r="BD289" s="16">
        <v>0</v>
      </c>
      <c r="BE289" s="16">
        <v>0</v>
      </c>
      <c r="BF289" s="16">
        <v>0</v>
      </c>
      <c r="BG289" s="16">
        <v>0</v>
      </c>
      <c r="BH289" s="16">
        <v>0</v>
      </c>
      <c r="BI289" s="16">
        <v>0</v>
      </c>
      <c r="BJ289" s="16">
        <v>0</v>
      </c>
      <c r="BK289" s="16">
        <v>0</v>
      </c>
      <c r="BL289" s="16">
        <v>0</v>
      </c>
      <c r="BM289" s="16">
        <v>0</v>
      </c>
      <c r="BN289" s="16">
        <v>0</v>
      </c>
      <c r="BO289" s="16">
        <v>0</v>
      </c>
      <c r="BP289" s="16">
        <v>0</v>
      </c>
      <c r="BQ289" s="16">
        <v>0</v>
      </c>
      <c r="BR289" s="16">
        <v>0</v>
      </c>
      <c r="BS289" s="16">
        <v>0</v>
      </c>
      <c r="BT289" s="16">
        <v>0</v>
      </c>
      <c r="BU289" s="16">
        <v>0</v>
      </c>
      <c r="BV289" s="16">
        <v>0</v>
      </c>
      <c r="BW289" s="16">
        <v>0</v>
      </c>
      <c r="BX289" s="16">
        <v>0</v>
      </c>
      <c r="BY289" s="16">
        <v>0</v>
      </c>
      <c r="BZ289" s="16">
        <v>0</v>
      </c>
      <c r="CA289" s="16">
        <v>0</v>
      </c>
      <c r="CB289" s="16">
        <v>0</v>
      </c>
      <c r="CC289" s="16">
        <v>0</v>
      </c>
      <c r="CD289" s="16">
        <v>0</v>
      </c>
      <c r="CE289" s="16">
        <v>0</v>
      </c>
      <c r="CF289" s="16">
        <v>0</v>
      </c>
      <c r="CG289" s="16">
        <v>0</v>
      </c>
    </row>
    <row r="290" spans="1:85">
      <c r="A290" s="14">
        <v>289</v>
      </c>
      <c r="B290" t="s">
        <v>122</v>
      </c>
      <c r="C290" t="s">
        <v>93</v>
      </c>
      <c r="D290" t="s">
        <v>21</v>
      </c>
      <c r="E290" t="s">
        <v>32</v>
      </c>
      <c r="F290" s="14" t="s">
        <v>204</v>
      </c>
      <c r="G290" s="14">
        <v>0</v>
      </c>
      <c r="H290" s="14">
        <v>0</v>
      </c>
      <c r="I290" s="14">
        <v>1</v>
      </c>
      <c r="J290" s="14">
        <v>0</v>
      </c>
      <c r="K290" s="14">
        <v>0</v>
      </c>
      <c r="L290" s="14">
        <v>0</v>
      </c>
      <c r="M290" s="14">
        <v>0</v>
      </c>
      <c r="N290" s="14">
        <v>0</v>
      </c>
      <c r="O290" s="14">
        <v>0</v>
      </c>
      <c r="P290" s="14">
        <v>0</v>
      </c>
      <c r="Q290" s="14">
        <v>0</v>
      </c>
      <c r="R290" s="14">
        <v>0</v>
      </c>
      <c r="S290" s="14">
        <v>0</v>
      </c>
      <c r="T290" s="14">
        <v>0</v>
      </c>
      <c r="U290" s="14">
        <v>0</v>
      </c>
      <c r="V290" s="16">
        <v>1</v>
      </c>
      <c r="W290" s="14">
        <v>0</v>
      </c>
      <c r="X290" s="14">
        <v>0</v>
      </c>
      <c r="Y290" s="16">
        <v>0</v>
      </c>
      <c r="Z290" s="16">
        <v>0</v>
      </c>
      <c r="AA290" s="16">
        <v>1</v>
      </c>
      <c r="AB290" s="16">
        <v>0</v>
      </c>
      <c r="AC290" s="16">
        <v>0</v>
      </c>
      <c r="AD290" s="16">
        <v>0</v>
      </c>
      <c r="AE290" s="16">
        <v>0</v>
      </c>
      <c r="AF290" s="16">
        <v>0</v>
      </c>
      <c r="AG290" s="16">
        <v>0</v>
      </c>
      <c r="AH290" s="16">
        <v>0</v>
      </c>
      <c r="AI290" s="16">
        <v>0</v>
      </c>
      <c r="AJ290" s="16">
        <v>0</v>
      </c>
      <c r="AK290" s="16">
        <v>0</v>
      </c>
      <c r="AL290" s="16">
        <v>0</v>
      </c>
      <c r="AM290" s="16">
        <v>0</v>
      </c>
      <c r="AN290" s="16">
        <v>0</v>
      </c>
      <c r="AO290" s="14">
        <v>0</v>
      </c>
      <c r="AP290" s="16">
        <v>0</v>
      </c>
      <c r="AQ290" s="16">
        <v>0</v>
      </c>
      <c r="AR290" s="16">
        <v>0</v>
      </c>
      <c r="AS290" s="16">
        <v>0</v>
      </c>
      <c r="AT290" s="16">
        <v>0</v>
      </c>
      <c r="AU290" s="16">
        <v>0</v>
      </c>
      <c r="AV290" s="16">
        <v>0</v>
      </c>
      <c r="AW290" s="16">
        <v>0</v>
      </c>
      <c r="AX290" s="16">
        <v>0</v>
      </c>
      <c r="AY290" s="16">
        <v>0</v>
      </c>
      <c r="AZ290" s="16">
        <v>0</v>
      </c>
      <c r="BA290" s="16">
        <v>0</v>
      </c>
      <c r="BB290" s="16">
        <v>0</v>
      </c>
      <c r="BC290" s="16">
        <v>0</v>
      </c>
      <c r="BD290" s="16">
        <v>0</v>
      </c>
      <c r="BE290" s="16">
        <v>0</v>
      </c>
      <c r="BF290" s="16">
        <v>0</v>
      </c>
      <c r="BG290" s="16">
        <v>0</v>
      </c>
      <c r="BH290" s="16">
        <v>0</v>
      </c>
      <c r="BI290" s="16">
        <v>0</v>
      </c>
      <c r="BJ290" s="16">
        <v>0</v>
      </c>
      <c r="BK290" s="16">
        <v>0</v>
      </c>
      <c r="BL290" s="16">
        <v>0</v>
      </c>
      <c r="BM290" s="16">
        <v>0</v>
      </c>
      <c r="BN290" s="16">
        <v>0</v>
      </c>
      <c r="BO290" s="16">
        <v>0</v>
      </c>
      <c r="BP290" s="16">
        <v>0</v>
      </c>
      <c r="BQ290" s="16">
        <v>0</v>
      </c>
      <c r="BR290" s="16">
        <v>0</v>
      </c>
      <c r="BS290" s="16">
        <v>0</v>
      </c>
      <c r="BT290" s="16">
        <v>0</v>
      </c>
      <c r="BU290" s="16">
        <v>0</v>
      </c>
      <c r="BV290" s="16">
        <v>0</v>
      </c>
      <c r="BW290" s="16">
        <v>0</v>
      </c>
      <c r="BX290" s="16">
        <v>0</v>
      </c>
      <c r="BY290" s="16">
        <v>0</v>
      </c>
      <c r="BZ290" s="16">
        <v>0</v>
      </c>
      <c r="CA290" s="16">
        <v>0</v>
      </c>
      <c r="CB290" s="16">
        <v>0</v>
      </c>
      <c r="CC290" s="16">
        <v>0</v>
      </c>
      <c r="CD290" s="16">
        <v>0</v>
      </c>
      <c r="CE290" s="16">
        <v>0</v>
      </c>
      <c r="CF290" s="16">
        <v>0</v>
      </c>
      <c r="CG290" s="16">
        <v>0</v>
      </c>
    </row>
    <row r="291" spans="1:85">
      <c r="A291" s="14">
        <v>290</v>
      </c>
      <c r="B291" t="s">
        <v>122</v>
      </c>
      <c r="C291" t="s">
        <v>93</v>
      </c>
      <c r="D291" t="s">
        <v>21</v>
      </c>
      <c r="E291" t="s">
        <v>32</v>
      </c>
      <c r="F291" s="14" t="s">
        <v>204</v>
      </c>
      <c r="G291" s="14">
        <v>0</v>
      </c>
      <c r="H291" s="14">
        <v>0</v>
      </c>
      <c r="I291" s="14">
        <v>1</v>
      </c>
      <c r="J291" s="14">
        <v>0</v>
      </c>
      <c r="K291" s="14">
        <v>0</v>
      </c>
      <c r="L291" s="14">
        <v>0</v>
      </c>
      <c r="M291" s="14">
        <v>0</v>
      </c>
      <c r="N291" s="14">
        <v>0</v>
      </c>
      <c r="O291" s="14">
        <v>1</v>
      </c>
      <c r="P291" s="14">
        <v>0</v>
      </c>
      <c r="Q291" s="14">
        <v>0</v>
      </c>
      <c r="R291" s="14">
        <v>0</v>
      </c>
      <c r="S291" s="14">
        <v>0</v>
      </c>
      <c r="T291" s="14">
        <v>0</v>
      </c>
      <c r="U291" s="14">
        <v>0</v>
      </c>
      <c r="V291" s="16">
        <v>0</v>
      </c>
      <c r="W291" s="14">
        <v>0</v>
      </c>
      <c r="X291" s="14">
        <v>0</v>
      </c>
      <c r="Y291" s="16">
        <v>0</v>
      </c>
      <c r="Z291" s="16">
        <v>0</v>
      </c>
      <c r="AA291" s="16">
        <v>0</v>
      </c>
      <c r="AB291" s="16">
        <v>0</v>
      </c>
      <c r="AC291" s="16">
        <v>0</v>
      </c>
      <c r="AD291" s="16">
        <v>0</v>
      </c>
      <c r="AE291" s="16">
        <v>0</v>
      </c>
      <c r="AF291" s="16">
        <v>0</v>
      </c>
      <c r="AG291" s="16">
        <v>0</v>
      </c>
      <c r="AH291" s="16">
        <v>0</v>
      </c>
      <c r="AI291" s="16">
        <v>0</v>
      </c>
      <c r="AJ291" s="16">
        <v>0</v>
      </c>
      <c r="AK291" s="16">
        <v>0</v>
      </c>
      <c r="AL291" s="16">
        <v>0</v>
      </c>
      <c r="AM291" s="16">
        <v>0</v>
      </c>
      <c r="AN291" s="16">
        <v>0</v>
      </c>
      <c r="AO291" s="14">
        <v>0</v>
      </c>
      <c r="AP291" s="16">
        <v>0</v>
      </c>
      <c r="AQ291" s="16">
        <v>0</v>
      </c>
      <c r="AR291" s="16">
        <v>0</v>
      </c>
      <c r="AS291" s="16">
        <v>0</v>
      </c>
      <c r="AT291" s="16">
        <v>0</v>
      </c>
      <c r="AU291" s="16">
        <v>0</v>
      </c>
      <c r="AV291" s="16">
        <v>0</v>
      </c>
      <c r="AW291" s="16">
        <v>0</v>
      </c>
      <c r="AX291" s="16">
        <v>0</v>
      </c>
      <c r="AY291" s="16">
        <v>0</v>
      </c>
      <c r="AZ291" s="16">
        <v>0</v>
      </c>
      <c r="BA291" s="16">
        <v>0</v>
      </c>
      <c r="BB291" s="16">
        <v>0</v>
      </c>
      <c r="BC291" s="16">
        <v>0</v>
      </c>
      <c r="BD291" s="16">
        <v>0</v>
      </c>
      <c r="BE291" s="16">
        <v>0</v>
      </c>
      <c r="BF291" s="16">
        <v>0</v>
      </c>
      <c r="BG291" s="16">
        <v>0</v>
      </c>
      <c r="BH291" s="16">
        <v>0</v>
      </c>
      <c r="BI291" s="16">
        <v>0</v>
      </c>
      <c r="BJ291" s="16">
        <v>0</v>
      </c>
      <c r="BK291" s="16">
        <v>0</v>
      </c>
      <c r="BL291" s="16">
        <v>0</v>
      </c>
      <c r="BM291" s="16">
        <v>0</v>
      </c>
      <c r="BN291" s="16">
        <v>0</v>
      </c>
      <c r="BO291" s="16">
        <v>0</v>
      </c>
      <c r="BP291" s="16">
        <v>0</v>
      </c>
      <c r="BQ291" s="16">
        <v>0</v>
      </c>
      <c r="BR291" s="16">
        <v>0</v>
      </c>
      <c r="BS291" s="16">
        <v>0</v>
      </c>
      <c r="BT291" s="16">
        <v>0</v>
      </c>
      <c r="BU291" s="16">
        <v>0</v>
      </c>
      <c r="BV291" s="16">
        <v>0</v>
      </c>
      <c r="BW291" s="16">
        <v>0</v>
      </c>
      <c r="BX291" s="16">
        <v>0</v>
      </c>
      <c r="BY291" s="16">
        <v>0</v>
      </c>
      <c r="BZ291" s="16">
        <v>0</v>
      </c>
      <c r="CA291" s="16">
        <v>0</v>
      </c>
      <c r="CB291" s="16">
        <v>0</v>
      </c>
      <c r="CC291" s="16">
        <v>0</v>
      </c>
      <c r="CD291" s="16">
        <v>0</v>
      </c>
      <c r="CE291" s="16">
        <v>0</v>
      </c>
      <c r="CF291" s="16">
        <v>0</v>
      </c>
      <c r="CG291" s="16">
        <v>0</v>
      </c>
    </row>
    <row r="292" spans="1:85">
      <c r="A292" s="14">
        <v>291</v>
      </c>
      <c r="B292" t="s">
        <v>122</v>
      </c>
      <c r="C292" t="s">
        <v>93</v>
      </c>
      <c r="D292" t="s">
        <v>21</v>
      </c>
      <c r="E292" t="s">
        <v>32</v>
      </c>
      <c r="F292" s="14" t="s">
        <v>97</v>
      </c>
      <c r="G292" s="14">
        <v>0</v>
      </c>
      <c r="H292" s="14">
        <v>0</v>
      </c>
      <c r="I292" s="14">
        <v>0</v>
      </c>
      <c r="J292" s="14">
        <v>0</v>
      </c>
      <c r="K292" s="14">
        <v>0</v>
      </c>
      <c r="L292" s="14">
        <v>0</v>
      </c>
      <c r="M292" s="14">
        <v>0</v>
      </c>
      <c r="N292" s="14">
        <v>0</v>
      </c>
      <c r="O292" s="14">
        <v>0</v>
      </c>
      <c r="P292" s="14">
        <v>0</v>
      </c>
      <c r="Q292" s="14">
        <v>0</v>
      </c>
      <c r="R292" s="14">
        <v>0</v>
      </c>
      <c r="S292" s="14">
        <v>0</v>
      </c>
      <c r="T292" s="14">
        <v>1</v>
      </c>
      <c r="U292" s="14">
        <v>0</v>
      </c>
      <c r="V292" s="16">
        <v>0</v>
      </c>
      <c r="W292" s="14">
        <v>0</v>
      </c>
      <c r="X292" s="14">
        <v>0</v>
      </c>
      <c r="Y292" s="16">
        <v>0</v>
      </c>
      <c r="Z292" s="16">
        <v>0</v>
      </c>
      <c r="AA292" s="16">
        <v>0</v>
      </c>
      <c r="AB292" s="16">
        <v>0</v>
      </c>
      <c r="AC292" s="16">
        <v>0</v>
      </c>
      <c r="AD292" s="16">
        <v>0</v>
      </c>
      <c r="AE292" s="16">
        <v>0</v>
      </c>
      <c r="AF292" s="16">
        <v>0</v>
      </c>
      <c r="AG292" s="16">
        <v>0</v>
      </c>
      <c r="AH292" s="16">
        <v>0</v>
      </c>
      <c r="AI292" s="16">
        <v>0</v>
      </c>
      <c r="AJ292" s="16">
        <v>0</v>
      </c>
      <c r="AK292" s="16">
        <v>0</v>
      </c>
      <c r="AL292" s="16">
        <v>0</v>
      </c>
      <c r="AM292" s="16">
        <v>0</v>
      </c>
      <c r="AN292" s="16">
        <v>0</v>
      </c>
      <c r="AO292" s="14">
        <v>0</v>
      </c>
      <c r="AP292" s="16">
        <v>0</v>
      </c>
      <c r="AQ292" s="16">
        <v>0</v>
      </c>
      <c r="AR292" s="16">
        <v>0</v>
      </c>
      <c r="AS292" s="16">
        <v>0</v>
      </c>
      <c r="AT292" s="16">
        <v>0</v>
      </c>
      <c r="AU292" s="16">
        <v>0</v>
      </c>
      <c r="AV292" s="16">
        <v>0</v>
      </c>
      <c r="AW292" s="16">
        <v>0</v>
      </c>
      <c r="AX292" s="16">
        <v>0</v>
      </c>
      <c r="AY292" s="16">
        <v>0</v>
      </c>
      <c r="AZ292" s="16">
        <v>0</v>
      </c>
      <c r="BA292" s="16">
        <v>0</v>
      </c>
      <c r="BB292" s="16">
        <v>0</v>
      </c>
      <c r="BC292" s="16">
        <v>0</v>
      </c>
      <c r="BD292" s="16">
        <v>0</v>
      </c>
      <c r="BE292" s="16">
        <v>0</v>
      </c>
      <c r="BF292" s="16">
        <v>0</v>
      </c>
      <c r="BG292" s="16">
        <v>0</v>
      </c>
      <c r="BH292" s="16">
        <v>0</v>
      </c>
      <c r="BI292" s="16">
        <v>0</v>
      </c>
      <c r="BJ292" s="16">
        <v>0</v>
      </c>
      <c r="BK292" s="16">
        <v>0</v>
      </c>
      <c r="BL292" s="16">
        <v>0</v>
      </c>
      <c r="BM292" s="16">
        <v>0</v>
      </c>
      <c r="BN292" s="16">
        <v>0</v>
      </c>
      <c r="BO292" s="16">
        <v>0</v>
      </c>
      <c r="BP292" s="16">
        <v>0</v>
      </c>
      <c r="BQ292" s="16">
        <v>0</v>
      </c>
      <c r="BR292" s="16">
        <v>0</v>
      </c>
      <c r="BS292" s="16">
        <v>0</v>
      </c>
      <c r="BT292" s="16">
        <v>0</v>
      </c>
      <c r="BU292" s="16">
        <v>0</v>
      </c>
      <c r="BV292" s="16">
        <v>0</v>
      </c>
      <c r="BW292" s="16">
        <v>0</v>
      </c>
      <c r="BX292" s="16">
        <v>0</v>
      </c>
      <c r="BY292" s="16">
        <v>0</v>
      </c>
      <c r="BZ292" s="16">
        <v>0</v>
      </c>
      <c r="CA292" s="16">
        <v>0</v>
      </c>
      <c r="CB292" s="16">
        <v>0</v>
      </c>
      <c r="CC292" s="16">
        <v>0</v>
      </c>
      <c r="CD292" s="16">
        <v>0</v>
      </c>
      <c r="CE292" s="16">
        <v>0</v>
      </c>
      <c r="CF292" s="16">
        <v>0</v>
      </c>
      <c r="CG292" s="16">
        <v>0</v>
      </c>
    </row>
    <row r="293" spans="1:85">
      <c r="A293" s="14">
        <v>292</v>
      </c>
      <c r="B293" t="s">
        <v>122</v>
      </c>
      <c r="C293" t="s">
        <v>93</v>
      </c>
      <c r="D293" t="s">
        <v>129</v>
      </c>
      <c r="E293" t="s">
        <v>96</v>
      </c>
      <c r="F293" s="14" t="s">
        <v>97</v>
      </c>
      <c r="G293" s="14">
        <v>0</v>
      </c>
      <c r="H293" s="14">
        <v>0</v>
      </c>
      <c r="I293" s="14">
        <v>1</v>
      </c>
      <c r="J293" s="14">
        <v>0</v>
      </c>
      <c r="K293" s="14">
        <v>0</v>
      </c>
      <c r="L293" s="14">
        <v>0</v>
      </c>
      <c r="M293" s="14">
        <v>0</v>
      </c>
      <c r="N293" s="14">
        <v>0</v>
      </c>
      <c r="O293" s="14">
        <v>1</v>
      </c>
      <c r="P293" s="14">
        <v>0</v>
      </c>
      <c r="Q293" s="14">
        <v>0</v>
      </c>
      <c r="R293" s="14">
        <v>0</v>
      </c>
      <c r="S293" s="14">
        <v>0</v>
      </c>
      <c r="T293" s="14">
        <v>0</v>
      </c>
      <c r="U293" s="14">
        <v>0</v>
      </c>
      <c r="V293" s="16">
        <v>0</v>
      </c>
      <c r="W293" s="14">
        <v>0</v>
      </c>
      <c r="X293" s="14">
        <v>0</v>
      </c>
      <c r="Y293" s="16">
        <v>0</v>
      </c>
      <c r="Z293" s="16">
        <v>0</v>
      </c>
      <c r="AA293" s="16">
        <v>0</v>
      </c>
      <c r="AB293" s="16">
        <v>0</v>
      </c>
      <c r="AC293" s="16">
        <v>0</v>
      </c>
      <c r="AD293" s="16">
        <v>0</v>
      </c>
      <c r="AE293" s="16">
        <v>0</v>
      </c>
      <c r="AF293" s="16">
        <v>0</v>
      </c>
      <c r="AG293" s="16">
        <v>0</v>
      </c>
      <c r="AH293" s="16">
        <v>0</v>
      </c>
      <c r="AI293" s="16">
        <v>0</v>
      </c>
      <c r="AJ293" s="16">
        <v>0</v>
      </c>
      <c r="AK293" s="16">
        <v>0</v>
      </c>
      <c r="AL293" s="16">
        <v>0</v>
      </c>
      <c r="AM293" s="16">
        <v>0</v>
      </c>
      <c r="AN293" s="16">
        <v>0</v>
      </c>
      <c r="AO293" s="14">
        <v>0</v>
      </c>
      <c r="AP293" s="16">
        <v>0</v>
      </c>
      <c r="AQ293" s="16">
        <v>0</v>
      </c>
      <c r="AR293" s="16">
        <v>0</v>
      </c>
      <c r="AS293" s="16">
        <v>0</v>
      </c>
      <c r="AT293" s="16">
        <v>0</v>
      </c>
      <c r="AU293" s="16">
        <v>0</v>
      </c>
      <c r="AV293" s="16">
        <v>0</v>
      </c>
      <c r="AW293" s="16">
        <v>0</v>
      </c>
      <c r="AX293" s="16">
        <v>0</v>
      </c>
      <c r="AY293" s="16">
        <v>0</v>
      </c>
      <c r="AZ293" s="16">
        <v>0</v>
      </c>
      <c r="BA293" s="16">
        <v>0</v>
      </c>
      <c r="BB293" s="16">
        <v>0</v>
      </c>
      <c r="BC293" s="16">
        <v>0</v>
      </c>
      <c r="BD293" s="16">
        <v>0</v>
      </c>
      <c r="BE293" s="16">
        <v>0</v>
      </c>
      <c r="BF293" s="16">
        <v>0</v>
      </c>
      <c r="BG293" s="16">
        <v>0</v>
      </c>
      <c r="BH293" s="16">
        <v>0</v>
      </c>
      <c r="BI293" s="16">
        <v>0</v>
      </c>
      <c r="BJ293" s="16">
        <v>0</v>
      </c>
      <c r="BK293" s="16">
        <v>0</v>
      </c>
      <c r="BL293" s="16">
        <v>0</v>
      </c>
      <c r="BM293" s="16">
        <v>0</v>
      </c>
      <c r="BN293" s="16">
        <v>0</v>
      </c>
      <c r="BO293" s="16">
        <v>0</v>
      </c>
      <c r="BP293" s="16">
        <v>0</v>
      </c>
      <c r="BQ293" s="16">
        <v>0</v>
      </c>
      <c r="BR293" s="16">
        <v>0</v>
      </c>
      <c r="BS293" s="16">
        <v>0</v>
      </c>
      <c r="BT293" s="16">
        <v>0</v>
      </c>
      <c r="BU293" s="16">
        <v>0</v>
      </c>
      <c r="BV293" s="16">
        <v>0</v>
      </c>
      <c r="BW293" s="16">
        <v>0</v>
      </c>
      <c r="BX293" s="16">
        <v>0</v>
      </c>
      <c r="BY293" s="16">
        <v>0</v>
      </c>
      <c r="BZ293" s="16">
        <v>0</v>
      </c>
      <c r="CA293" s="16">
        <v>0</v>
      </c>
      <c r="CB293" s="16">
        <v>0</v>
      </c>
      <c r="CC293" s="16">
        <v>0</v>
      </c>
      <c r="CD293" s="16">
        <v>0</v>
      </c>
      <c r="CE293" s="16">
        <v>0</v>
      </c>
      <c r="CF293" s="16">
        <v>0</v>
      </c>
      <c r="CG293" s="16">
        <v>0</v>
      </c>
    </row>
    <row r="294" spans="1:85">
      <c r="A294" s="14">
        <v>293</v>
      </c>
      <c r="B294" t="s">
        <v>122</v>
      </c>
      <c r="C294" t="s">
        <v>97</v>
      </c>
      <c r="D294" t="s">
        <v>21</v>
      </c>
      <c r="E294" t="s">
        <v>96</v>
      </c>
      <c r="F294" s="14" t="s">
        <v>202</v>
      </c>
      <c r="G294" s="14">
        <v>1</v>
      </c>
      <c r="H294" s="14">
        <v>0</v>
      </c>
      <c r="I294" s="14">
        <v>0</v>
      </c>
      <c r="J294" s="14">
        <v>0</v>
      </c>
      <c r="K294" s="14">
        <v>0</v>
      </c>
      <c r="L294" s="14">
        <v>0</v>
      </c>
      <c r="M294" s="14">
        <v>0</v>
      </c>
      <c r="N294" s="14">
        <v>0</v>
      </c>
      <c r="O294" s="14">
        <v>0</v>
      </c>
      <c r="P294" s="14">
        <v>0</v>
      </c>
      <c r="Q294" s="14">
        <v>0</v>
      </c>
      <c r="R294" s="14">
        <v>0</v>
      </c>
      <c r="S294" s="14">
        <v>0</v>
      </c>
      <c r="T294" s="14">
        <v>0</v>
      </c>
      <c r="U294" s="14">
        <v>0</v>
      </c>
      <c r="V294" s="16">
        <v>0</v>
      </c>
      <c r="W294" s="14">
        <v>0</v>
      </c>
      <c r="X294" s="14">
        <v>0</v>
      </c>
      <c r="Y294" s="16">
        <v>0</v>
      </c>
      <c r="Z294" s="16">
        <v>0</v>
      </c>
      <c r="AA294" s="16">
        <v>0</v>
      </c>
      <c r="AB294" s="16">
        <v>0</v>
      </c>
      <c r="AC294" s="16">
        <v>0</v>
      </c>
      <c r="AD294" s="16">
        <v>0</v>
      </c>
      <c r="AE294" s="16">
        <v>0</v>
      </c>
      <c r="AF294" s="16">
        <v>0</v>
      </c>
      <c r="AG294" s="16">
        <v>0</v>
      </c>
      <c r="AH294" s="16">
        <v>0</v>
      </c>
      <c r="AI294" s="16">
        <v>0</v>
      </c>
      <c r="AJ294" s="16">
        <v>0</v>
      </c>
      <c r="AK294" s="16">
        <v>0</v>
      </c>
      <c r="AL294" s="16">
        <v>0</v>
      </c>
      <c r="AM294" s="16">
        <v>0</v>
      </c>
      <c r="AN294" s="16">
        <v>0</v>
      </c>
      <c r="AO294" s="14">
        <v>0</v>
      </c>
      <c r="AP294" s="16">
        <v>0</v>
      </c>
      <c r="AQ294" s="16">
        <v>0</v>
      </c>
      <c r="AR294" s="16">
        <v>0</v>
      </c>
      <c r="AS294" s="16">
        <v>0</v>
      </c>
      <c r="AT294" s="16">
        <v>0</v>
      </c>
      <c r="AU294" s="16">
        <v>0</v>
      </c>
      <c r="AV294" s="16">
        <v>0</v>
      </c>
      <c r="AW294" s="16">
        <v>0</v>
      </c>
      <c r="AX294" s="16">
        <v>0</v>
      </c>
      <c r="AY294" s="16">
        <v>0</v>
      </c>
      <c r="AZ294" s="16">
        <v>0</v>
      </c>
      <c r="BA294" s="16">
        <v>0</v>
      </c>
      <c r="BB294" s="16">
        <v>0</v>
      </c>
      <c r="BC294" s="16">
        <v>0</v>
      </c>
      <c r="BD294" s="16">
        <v>0</v>
      </c>
      <c r="BE294" s="16">
        <v>0</v>
      </c>
      <c r="BF294" s="16">
        <v>0</v>
      </c>
      <c r="BG294" s="16">
        <v>0</v>
      </c>
      <c r="BH294" s="16">
        <v>0</v>
      </c>
      <c r="BI294" s="16">
        <v>0</v>
      </c>
      <c r="BJ294" s="16">
        <v>0</v>
      </c>
      <c r="BK294" s="16">
        <v>0</v>
      </c>
      <c r="BL294" s="16">
        <v>0</v>
      </c>
      <c r="BM294" s="16">
        <v>0</v>
      </c>
      <c r="BN294" s="16">
        <v>0</v>
      </c>
      <c r="BO294" s="16">
        <v>0</v>
      </c>
      <c r="BP294" s="16">
        <v>0</v>
      </c>
      <c r="BQ294" s="16">
        <v>0</v>
      </c>
      <c r="BR294" s="16">
        <v>0</v>
      </c>
      <c r="BS294" s="16">
        <v>0</v>
      </c>
      <c r="BT294" s="16">
        <v>0</v>
      </c>
      <c r="BU294" s="16">
        <v>0</v>
      </c>
      <c r="BV294" s="16">
        <v>0</v>
      </c>
      <c r="BW294" s="16">
        <v>0</v>
      </c>
      <c r="BX294" s="16">
        <v>0</v>
      </c>
      <c r="BY294" s="16">
        <v>0</v>
      </c>
      <c r="BZ294" s="16">
        <v>0</v>
      </c>
      <c r="CA294" s="16">
        <v>0</v>
      </c>
      <c r="CB294" s="16">
        <v>0</v>
      </c>
      <c r="CC294" s="16">
        <v>0</v>
      </c>
      <c r="CD294" s="16">
        <v>0</v>
      </c>
      <c r="CE294" s="16">
        <v>0</v>
      </c>
      <c r="CF294" s="16">
        <v>0</v>
      </c>
      <c r="CG294" s="16">
        <v>0</v>
      </c>
    </row>
    <row r="295" spans="1:85">
      <c r="A295" s="14">
        <v>294</v>
      </c>
      <c r="B295" t="s">
        <v>122</v>
      </c>
      <c r="C295" t="s">
        <v>93</v>
      </c>
      <c r="D295" t="s">
        <v>21</v>
      </c>
      <c r="E295" t="s">
        <v>96</v>
      </c>
      <c r="F295" s="14" t="s">
        <v>204</v>
      </c>
      <c r="G295" s="14">
        <v>0</v>
      </c>
      <c r="H295" s="14">
        <v>0</v>
      </c>
      <c r="I295" s="14">
        <v>0</v>
      </c>
      <c r="J295" s="14">
        <v>0</v>
      </c>
      <c r="K295" s="14">
        <v>1</v>
      </c>
      <c r="L295" s="14">
        <v>0</v>
      </c>
      <c r="M295" s="14">
        <v>0</v>
      </c>
      <c r="N295" s="14">
        <v>0</v>
      </c>
      <c r="O295" s="14">
        <v>0</v>
      </c>
      <c r="P295" s="14">
        <v>0</v>
      </c>
      <c r="Q295" s="14">
        <v>0</v>
      </c>
      <c r="R295" s="14">
        <v>0</v>
      </c>
      <c r="S295" s="14">
        <v>0</v>
      </c>
      <c r="T295" s="14">
        <v>0</v>
      </c>
      <c r="U295" s="14">
        <v>0</v>
      </c>
      <c r="V295" s="16">
        <v>0</v>
      </c>
      <c r="W295" s="14">
        <v>0</v>
      </c>
      <c r="X295" s="14">
        <v>0</v>
      </c>
      <c r="Y295" s="16">
        <v>0</v>
      </c>
      <c r="Z295" s="16">
        <v>0</v>
      </c>
      <c r="AA295" s="16">
        <v>0</v>
      </c>
      <c r="AB295" s="16">
        <v>0</v>
      </c>
      <c r="AC295" s="16">
        <v>0</v>
      </c>
      <c r="AD295" s="16">
        <v>0</v>
      </c>
      <c r="AE295" s="16">
        <v>0</v>
      </c>
      <c r="AF295" s="16">
        <v>0</v>
      </c>
      <c r="AG295" s="16">
        <v>0</v>
      </c>
      <c r="AH295" s="16">
        <v>0</v>
      </c>
      <c r="AI295" s="16">
        <v>0</v>
      </c>
      <c r="AJ295" s="16">
        <v>0</v>
      </c>
      <c r="AK295" s="16">
        <v>0</v>
      </c>
      <c r="AL295" s="16">
        <v>0</v>
      </c>
      <c r="AM295" s="16">
        <v>0</v>
      </c>
      <c r="AN295" s="16">
        <v>0</v>
      </c>
      <c r="AO295" s="14">
        <v>0</v>
      </c>
      <c r="AP295" s="16">
        <v>0</v>
      </c>
      <c r="AQ295" s="16">
        <v>0</v>
      </c>
      <c r="AR295" s="16">
        <v>0</v>
      </c>
      <c r="AS295" s="16">
        <v>0</v>
      </c>
      <c r="AT295" s="16">
        <v>0</v>
      </c>
      <c r="AU295" s="16">
        <v>0</v>
      </c>
      <c r="AV295" s="16">
        <v>0</v>
      </c>
      <c r="AW295" s="16">
        <v>0</v>
      </c>
      <c r="AX295" s="16">
        <v>0</v>
      </c>
      <c r="AY295" s="16">
        <v>0</v>
      </c>
      <c r="AZ295" s="16">
        <v>0</v>
      </c>
      <c r="BA295" s="16">
        <v>0</v>
      </c>
      <c r="BB295" s="16">
        <v>0</v>
      </c>
      <c r="BC295" s="16">
        <v>0</v>
      </c>
      <c r="BD295" s="16">
        <v>0</v>
      </c>
      <c r="BE295" s="16">
        <v>0</v>
      </c>
      <c r="BF295" s="16">
        <v>0</v>
      </c>
      <c r="BG295" s="16">
        <v>0</v>
      </c>
      <c r="BH295" s="16">
        <v>0</v>
      </c>
      <c r="BI295" s="16">
        <v>0</v>
      </c>
      <c r="BJ295" s="16">
        <v>0</v>
      </c>
      <c r="BK295" s="16">
        <v>0</v>
      </c>
      <c r="BL295" s="16">
        <v>0</v>
      </c>
      <c r="BM295" s="16">
        <v>0</v>
      </c>
      <c r="BN295" s="16">
        <v>0</v>
      </c>
      <c r="BO295" s="16">
        <v>0</v>
      </c>
      <c r="BP295" s="16">
        <v>0</v>
      </c>
      <c r="BQ295" s="16">
        <v>0</v>
      </c>
      <c r="BR295" s="16">
        <v>0</v>
      </c>
      <c r="BS295" s="16">
        <v>0</v>
      </c>
      <c r="BT295" s="16">
        <v>0</v>
      </c>
      <c r="BU295" s="16">
        <v>0</v>
      </c>
      <c r="BV295" s="16">
        <v>0</v>
      </c>
      <c r="BW295" s="16">
        <v>0</v>
      </c>
      <c r="BX295" s="16">
        <v>0</v>
      </c>
      <c r="BY295" s="16">
        <v>0</v>
      </c>
      <c r="BZ295" s="16">
        <v>0</v>
      </c>
      <c r="CA295" s="16">
        <v>0</v>
      </c>
      <c r="CB295" s="16">
        <v>0</v>
      </c>
      <c r="CC295" s="16">
        <v>0</v>
      </c>
      <c r="CD295" s="16">
        <v>0</v>
      </c>
      <c r="CE295" s="16">
        <v>0</v>
      </c>
      <c r="CF295" s="16">
        <v>0</v>
      </c>
      <c r="CG295" s="16">
        <v>0</v>
      </c>
    </row>
    <row r="296" spans="1:85">
      <c r="A296" s="14">
        <v>295</v>
      </c>
      <c r="B296" t="s">
        <v>122</v>
      </c>
      <c r="C296" t="s">
        <v>99</v>
      </c>
      <c r="D296" t="s">
        <v>21</v>
      </c>
      <c r="E296" t="s">
        <v>96</v>
      </c>
      <c r="F296" s="14" t="s">
        <v>204</v>
      </c>
      <c r="G296" s="14">
        <v>0</v>
      </c>
      <c r="H296" s="14">
        <v>0</v>
      </c>
      <c r="I296" s="14">
        <v>1</v>
      </c>
      <c r="J296" s="14">
        <v>0</v>
      </c>
      <c r="K296" s="14">
        <v>0</v>
      </c>
      <c r="L296" s="14">
        <v>0</v>
      </c>
      <c r="M296" s="14">
        <v>0</v>
      </c>
      <c r="N296" s="14">
        <v>0</v>
      </c>
      <c r="O296" s="14">
        <v>1</v>
      </c>
      <c r="P296" s="14">
        <v>0</v>
      </c>
      <c r="Q296" s="14">
        <v>0</v>
      </c>
      <c r="R296" s="14">
        <v>0</v>
      </c>
      <c r="S296" s="14">
        <v>0</v>
      </c>
      <c r="T296" s="14">
        <v>0</v>
      </c>
      <c r="U296" s="14">
        <v>0</v>
      </c>
      <c r="V296" s="16">
        <v>0</v>
      </c>
      <c r="W296" s="14">
        <v>0</v>
      </c>
      <c r="X296" s="14">
        <v>0</v>
      </c>
      <c r="Y296" s="16">
        <v>0</v>
      </c>
      <c r="Z296" s="16">
        <v>0</v>
      </c>
      <c r="AA296" s="16">
        <v>0</v>
      </c>
      <c r="AB296" s="16">
        <v>0</v>
      </c>
      <c r="AC296" s="16">
        <v>0</v>
      </c>
      <c r="AD296" s="16">
        <v>0</v>
      </c>
      <c r="AE296" s="16">
        <v>0</v>
      </c>
      <c r="AF296" s="16">
        <v>0</v>
      </c>
      <c r="AG296" s="16">
        <v>0</v>
      </c>
      <c r="AH296" s="16">
        <v>0</v>
      </c>
      <c r="AI296" s="16">
        <v>0</v>
      </c>
      <c r="AJ296" s="16">
        <v>0</v>
      </c>
      <c r="AK296" s="16">
        <v>0</v>
      </c>
      <c r="AL296" s="16">
        <v>0</v>
      </c>
      <c r="AM296" s="16">
        <v>0</v>
      </c>
      <c r="AN296" s="16">
        <v>0</v>
      </c>
      <c r="AO296" s="14">
        <v>0</v>
      </c>
      <c r="AP296" s="16">
        <v>0</v>
      </c>
      <c r="AQ296" s="16">
        <v>0</v>
      </c>
      <c r="AR296" s="16">
        <v>0</v>
      </c>
      <c r="AS296" s="16">
        <v>0</v>
      </c>
      <c r="AT296" s="16">
        <v>0</v>
      </c>
      <c r="AU296" s="16">
        <v>0</v>
      </c>
      <c r="AV296" s="16">
        <v>0</v>
      </c>
      <c r="AW296" s="16">
        <v>0</v>
      </c>
      <c r="AX296" s="16">
        <v>0</v>
      </c>
      <c r="AY296" s="16">
        <v>0</v>
      </c>
      <c r="AZ296" s="16">
        <v>0</v>
      </c>
      <c r="BA296" s="16">
        <v>0</v>
      </c>
      <c r="BB296" s="16">
        <v>1</v>
      </c>
      <c r="BC296" s="16">
        <v>0</v>
      </c>
      <c r="BD296" s="16">
        <v>0</v>
      </c>
      <c r="BE296" s="16">
        <v>0</v>
      </c>
      <c r="BF296" s="16">
        <v>0</v>
      </c>
      <c r="BG296" s="16">
        <v>0</v>
      </c>
      <c r="BH296" s="16">
        <v>0</v>
      </c>
      <c r="BI296" s="16">
        <v>0</v>
      </c>
      <c r="BJ296" s="16">
        <v>0</v>
      </c>
      <c r="BK296" s="16">
        <v>0</v>
      </c>
      <c r="BL296" s="16">
        <v>0</v>
      </c>
      <c r="BM296" s="16">
        <v>0</v>
      </c>
      <c r="BN296" s="16">
        <v>0</v>
      </c>
      <c r="BO296" s="16">
        <v>0</v>
      </c>
      <c r="BP296" s="16">
        <v>0</v>
      </c>
      <c r="BQ296" s="16">
        <v>0</v>
      </c>
      <c r="BR296" s="16">
        <v>0</v>
      </c>
      <c r="BS296" s="16">
        <v>0</v>
      </c>
      <c r="BT296" s="16">
        <v>0</v>
      </c>
      <c r="BU296" s="16">
        <v>0</v>
      </c>
      <c r="BV296" s="16">
        <v>0</v>
      </c>
      <c r="BW296" s="16">
        <v>0</v>
      </c>
      <c r="BX296" s="16">
        <v>0</v>
      </c>
      <c r="BY296" s="16">
        <v>0</v>
      </c>
      <c r="BZ296" s="16">
        <v>0</v>
      </c>
      <c r="CA296" s="16">
        <v>0</v>
      </c>
      <c r="CB296" s="16">
        <v>0</v>
      </c>
      <c r="CC296" s="16">
        <v>0</v>
      </c>
      <c r="CD296" s="16">
        <v>0</v>
      </c>
      <c r="CE296" s="16">
        <v>0</v>
      </c>
      <c r="CF296" s="16">
        <v>0</v>
      </c>
      <c r="CG296" s="16">
        <v>0</v>
      </c>
    </row>
    <row r="297" spans="1:85">
      <c r="A297" s="14">
        <v>296</v>
      </c>
      <c r="B297" t="s">
        <v>122</v>
      </c>
      <c r="C297" t="s">
        <v>99</v>
      </c>
      <c r="D297" t="s">
        <v>21</v>
      </c>
      <c r="E297" t="s">
        <v>96</v>
      </c>
      <c r="F297" s="14" t="s">
        <v>97</v>
      </c>
      <c r="G297" s="14">
        <v>0</v>
      </c>
      <c r="H297" s="14">
        <v>0</v>
      </c>
      <c r="I297" s="14">
        <v>0</v>
      </c>
      <c r="J297" s="14">
        <v>0</v>
      </c>
      <c r="K297" s="14">
        <v>0</v>
      </c>
      <c r="L297" s="14">
        <v>0</v>
      </c>
      <c r="M297" s="14">
        <v>0</v>
      </c>
      <c r="N297" s="14">
        <v>0</v>
      </c>
      <c r="O297" s="14">
        <v>1</v>
      </c>
      <c r="P297" s="14">
        <v>0</v>
      </c>
      <c r="Q297" s="14">
        <v>0</v>
      </c>
      <c r="R297" s="14">
        <v>0</v>
      </c>
      <c r="S297" s="14">
        <v>0</v>
      </c>
      <c r="T297" s="14">
        <v>0</v>
      </c>
      <c r="U297" s="14">
        <v>0</v>
      </c>
      <c r="V297" s="16">
        <v>0</v>
      </c>
      <c r="W297" s="14">
        <v>0</v>
      </c>
      <c r="X297" s="14">
        <v>0</v>
      </c>
      <c r="Y297" s="16">
        <v>0</v>
      </c>
      <c r="Z297" s="16">
        <v>0</v>
      </c>
      <c r="AA297" s="16">
        <v>0</v>
      </c>
      <c r="AB297" s="16">
        <v>0</v>
      </c>
      <c r="AC297" s="16">
        <v>0</v>
      </c>
      <c r="AD297" s="16">
        <v>0</v>
      </c>
      <c r="AE297" s="16">
        <v>0</v>
      </c>
      <c r="AF297" s="16">
        <v>0</v>
      </c>
      <c r="AG297" s="16">
        <v>0</v>
      </c>
      <c r="AH297" s="16">
        <v>0</v>
      </c>
      <c r="AI297" s="16">
        <v>0</v>
      </c>
      <c r="AJ297" s="16">
        <v>0</v>
      </c>
      <c r="AK297" s="16">
        <v>0</v>
      </c>
      <c r="AL297" s="16">
        <v>0</v>
      </c>
      <c r="AM297" s="16">
        <v>0</v>
      </c>
      <c r="AN297" s="16">
        <v>0</v>
      </c>
      <c r="AO297" s="14">
        <v>0</v>
      </c>
      <c r="AP297" s="16">
        <v>0</v>
      </c>
      <c r="AQ297" s="16">
        <v>0</v>
      </c>
      <c r="AR297" s="16">
        <v>0</v>
      </c>
      <c r="AS297" s="16">
        <v>0</v>
      </c>
      <c r="AT297" s="16">
        <v>0</v>
      </c>
      <c r="AU297" s="16">
        <v>0</v>
      </c>
      <c r="AV297" s="16">
        <v>0</v>
      </c>
      <c r="AW297" s="16">
        <v>0</v>
      </c>
      <c r="AX297" s="16">
        <v>0</v>
      </c>
      <c r="AY297" s="16">
        <v>0</v>
      </c>
      <c r="AZ297" s="16">
        <v>0</v>
      </c>
      <c r="BA297" s="16">
        <v>0</v>
      </c>
      <c r="BB297" s="16">
        <v>0</v>
      </c>
      <c r="BC297" s="16">
        <v>0</v>
      </c>
      <c r="BD297" s="16">
        <v>0</v>
      </c>
      <c r="BE297" s="16">
        <v>0</v>
      </c>
      <c r="BF297" s="16">
        <v>0</v>
      </c>
      <c r="BG297" s="16">
        <v>0</v>
      </c>
      <c r="BH297" s="16">
        <v>0</v>
      </c>
      <c r="BI297" s="16">
        <v>0</v>
      </c>
      <c r="BJ297" s="16">
        <v>0</v>
      </c>
      <c r="BK297" s="16">
        <v>1</v>
      </c>
      <c r="BL297" s="16">
        <v>0</v>
      </c>
      <c r="BM297" s="16">
        <v>0</v>
      </c>
      <c r="BN297" s="16">
        <v>0</v>
      </c>
      <c r="BO297" s="16">
        <v>0</v>
      </c>
      <c r="BP297" s="16">
        <v>0</v>
      </c>
      <c r="BQ297" s="16">
        <v>0</v>
      </c>
      <c r="BR297" s="16">
        <v>0</v>
      </c>
      <c r="BS297" s="16">
        <v>0</v>
      </c>
      <c r="BT297" s="16">
        <v>0</v>
      </c>
      <c r="BU297" s="16">
        <v>0</v>
      </c>
      <c r="BV297" s="16">
        <v>0</v>
      </c>
      <c r="BW297" s="16">
        <v>0</v>
      </c>
      <c r="BX297" s="16">
        <v>0</v>
      </c>
      <c r="BY297" s="16">
        <v>0</v>
      </c>
      <c r="BZ297" s="16">
        <v>0</v>
      </c>
      <c r="CA297" s="16">
        <v>0</v>
      </c>
      <c r="CB297" s="16">
        <v>0</v>
      </c>
      <c r="CC297" s="16">
        <v>0</v>
      </c>
      <c r="CD297" s="16">
        <v>0</v>
      </c>
      <c r="CE297" s="16">
        <v>0</v>
      </c>
      <c r="CF297" s="16">
        <v>0</v>
      </c>
      <c r="CG297" s="16">
        <v>0</v>
      </c>
    </row>
    <row r="298" spans="1:85" s="14" customFormat="1">
      <c r="A298" s="14">
        <v>297</v>
      </c>
      <c r="B298" s="14" t="s">
        <v>122</v>
      </c>
      <c r="C298" s="14" t="s">
        <v>97</v>
      </c>
      <c r="D298" s="14" t="s">
        <v>21</v>
      </c>
      <c r="E298" s="14" t="s">
        <v>32</v>
      </c>
      <c r="F298" s="14" t="s">
        <v>204</v>
      </c>
      <c r="G298" s="14">
        <v>0</v>
      </c>
      <c r="H298" s="14">
        <v>0</v>
      </c>
      <c r="I298" s="14">
        <v>1</v>
      </c>
      <c r="J298" s="14">
        <v>0</v>
      </c>
      <c r="K298" s="14">
        <v>0</v>
      </c>
      <c r="L298" s="14">
        <v>0</v>
      </c>
      <c r="M298" s="14">
        <v>0</v>
      </c>
      <c r="N298" s="14">
        <v>0</v>
      </c>
      <c r="O298" s="14">
        <v>0</v>
      </c>
      <c r="P298" s="14">
        <v>0</v>
      </c>
      <c r="Q298" s="14">
        <v>0</v>
      </c>
      <c r="R298" s="14">
        <v>0</v>
      </c>
      <c r="S298" s="14">
        <v>0</v>
      </c>
      <c r="T298" s="14">
        <v>0</v>
      </c>
      <c r="U298" s="14">
        <v>0</v>
      </c>
      <c r="V298" s="16">
        <v>0</v>
      </c>
      <c r="W298" s="14">
        <v>0</v>
      </c>
      <c r="X298" s="14">
        <v>0</v>
      </c>
      <c r="Y298" s="16">
        <v>0</v>
      </c>
      <c r="Z298" s="16">
        <v>0</v>
      </c>
      <c r="AA298" s="16">
        <v>1</v>
      </c>
      <c r="AB298" s="16">
        <v>0</v>
      </c>
      <c r="AC298" s="16">
        <v>0</v>
      </c>
      <c r="AD298" s="16">
        <v>0</v>
      </c>
      <c r="AE298" s="16">
        <v>0</v>
      </c>
      <c r="AF298" s="16">
        <v>0</v>
      </c>
      <c r="AG298" s="16">
        <v>0</v>
      </c>
      <c r="AH298" s="16">
        <v>0</v>
      </c>
      <c r="AI298" s="16">
        <v>0</v>
      </c>
      <c r="AJ298" s="16">
        <v>0</v>
      </c>
      <c r="AK298" s="16">
        <v>0</v>
      </c>
      <c r="AL298" s="16">
        <v>0</v>
      </c>
      <c r="AM298" s="16">
        <v>0</v>
      </c>
      <c r="AN298" s="16">
        <v>0</v>
      </c>
      <c r="AO298" s="14">
        <v>0</v>
      </c>
      <c r="AP298" s="16">
        <v>0</v>
      </c>
      <c r="AQ298" s="16">
        <v>0</v>
      </c>
      <c r="AR298" s="16">
        <v>0</v>
      </c>
      <c r="AS298" s="16">
        <v>0</v>
      </c>
      <c r="AT298" s="16">
        <v>0</v>
      </c>
      <c r="AU298" s="16">
        <v>0</v>
      </c>
      <c r="AV298" s="16">
        <v>0</v>
      </c>
      <c r="AW298" s="16">
        <v>0</v>
      </c>
      <c r="AX298" s="16">
        <v>0</v>
      </c>
      <c r="AY298" s="16">
        <v>0</v>
      </c>
      <c r="AZ298" s="16">
        <v>0</v>
      </c>
      <c r="BA298" s="16">
        <v>0</v>
      </c>
      <c r="BB298" s="16">
        <v>0</v>
      </c>
      <c r="BC298" s="16">
        <v>0</v>
      </c>
      <c r="BD298" s="16">
        <v>0</v>
      </c>
      <c r="BE298" s="16">
        <v>0</v>
      </c>
      <c r="BF298" s="16">
        <v>1</v>
      </c>
      <c r="BG298" s="16">
        <v>0</v>
      </c>
      <c r="BH298" s="16">
        <v>0</v>
      </c>
      <c r="BI298" s="16">
        <v>0</v>
      </c>
      <c r="BJ298" s="16">
        <v>0</v>
      </c>
      <c r="BK298" s="16">
        <v>0</v>
      </c>
      <c r="BL298" s="16">
        <v>0</v>
      </c>
      <c r="BM298" s="16">
        <v>0</v>
      </c>
      <c r="BN298" s="16">
        <v>0</v>
      </c>
      <c r="BO298" s="16">
        <v>0</v>
      </c>
      <c r="BP298" s="16">
        <v>0</v>
      </c>
      <c r="BQ298" s="16">
        <v>0</v>
      </c>
      <c r="BR298" s="16">
        <v>0</v>
      </c>
      <c r="BS298" s="16">
        <v>0</v>
      </c>
      <c r="BT298" s="16">
        <v>0</v>
      </c>
      <c r="BU298" s="16">
        <v>0</v>
      </c>
      <c r="BV298" s="16">
        <v>0</v>
      </c>
      <c r="BW298" s="16">
        <v>0</v>
      </c>
      <c r="BX298" s="16">
        <v>0</v>
      </c>
      <c r="BY298" s="16">
        <v>0</v>
      </c>
      <c r="BZ298" s="16">
        <v>0</v>
      </c>
      <c r="CA298" s="16">
        <v>0</v>
      </c>
      <c r="CB298" s="16">
        <v>0</v>
      </c>
      <c r="CC298" s="16">
        <v>0</v>
      </c>
      <c r="CD298" s="16">
        <v>0</v>
      </c>
      <c r="CE298" s="16">
        <v>0</v>
      </c>
      <c r="CF298" s="16">
        <v>0</v>
      </c>
      <c r="CG298" s="16">
        <v>0</v>
      </c>
    </row>
    <row r="299" spans="1:85" s="14" customFormat="1">
      <c r="A299" s="14">
        <v>298</v>
      </c>
      <c r="B299" s="14" t="s">
        <v>122</v>
      </c>
      <c r="C299" s="14" t="s">
        <v>97</v>
      </c>
      <c r="D299" s="14" t="s">
        <v>21</v>
      </c>
      <c r="E299" s="14" t="s">
        <v>32</v>
      </c>
      <c r="F299" s="14" t="s">
        <v>204</v>
      </c>
      <c r="G299" s="14">
        <v>0</v>
      </c>
      <c r="H299" s="14">
        <v>0</v>
      </c>
      <c r="I299" s="14">
        <v>0</v>
      </c>
      <c r="J299" s="14">
        <v>0</v>
      </c>
      <c r="K299" s="14">
        <v>0</v>
      </c>
      <c r="L299" s="14">
        <v>0</v>
      </c>
      <c r="M299" s="14">
        <v>0</v>
      </c>
      <c r="N299" s="14">
        <v>0</v>
      </c>
      <c r="O299" s="14">
        <v>1</v>
      </c>
      <c r="P299" s="14">
        <v>0</v>
      </c>
      <c r="Q299" s="14">
        <v>0</v>
      </c>
      <c r="R299" s="14">
        <v>0</v>
      </c>
      <c r="S299" s="14">
        <v>0</v>
      </c>
      <c r="T299" s="14">
        <v>1</v>
      </c>
      <c r="U299" s="14">
        <v>0</v>
      </c>
      <c r="V299" s="16">
        <v>0</v>
      </c>
      <c r="W299" s="14">
        <v>0</v>
      </c>
      <c r="X299" s="14">
        <v>0</v>
      </c>
      <c r="Y299" s="16">
        <v>0</v>
      </c>
      <c r="Z299" s="16">
        <v>0</v>
      </c>
      <c r="AA299" s="16">
        <v>0</v>
      </c>
      <c r="AB299" s="16">
        <v>0</v>
      </c>
      <c r="AC299" s="16">
        <v>0</v>
      </c>
      <c r="AD299" s="16">
        <v>0</v>
      </c>
      <c r="AE299" s="16">
        <v>0</v>
      </c>
      <c r="AF299" s="16">
        <v>0</v>
      </c>
      <c r="AG299" s="16">
        <v>0</v>
      </c>
      <c r="AH299" s="16">
        <v>0</v>
      </c>
      <c r="AI299" s="16">
        <v>0</v>
      </c>
      <c r="AJ299" s="16">
        <v>0</v>
      </c>
      <c r="AK299" s="16">
        <v>0</v>
      </c>
      <c r="AL299" s="16">
        <v>0</v>
      </c>
      <c r="AM299" s="16">
        <v>0</v>
      </c>
      <c r="AN299" s="16">
        <v>0</v>
      </c>
      <c r="AO299" s="14">
        <v>0</v>
      </c>
      <c r="AP299" s="16">
        <v>0</v>
      </c>
      <c r="AQ299" s="16">
        <v>0</v>
      </c>
      <c r="AR299" s="16">
        <v>0</v>
      </c>
      <c r="AS299" s="16">
        <v>0</v>
      </c>
      <c r="AT299" s="16">
        <v>0</v>
      </c>
      <c r="AU299" s="16">
        <v>0</v>
      </c>
      <c r="AV299" s="16">
        <v>0</v>
      </c>
      <c r="AW299" s="16">
        <v>0</v>
      </c>
      <c r="AX299" s="16">
        <v>0</v>
      </c>
      <c r="AY299" s="16">
        <v>0</v>
      </c>
      <c r="AZ299" s="16">
        <v>0</v>
      </c>
      <c r="BA299" s="16">
        <v>0</v>
      </c>
      <c r="BB299" s="16">
        <v>0</v>
      </c>
      <c r="BC299" s="16">
        <v>0</v>
      </c>
      <c r="BD299" s="16">
        <v>0</v>
      </c>
      <c r="BE299" s="16">
        <v>0</v>
      </c>
      <c r="BF299" s="16">
        <v>0</v>
      </c>
      <c r="BG299" s="16">
        <v>0</v>
      </c>
      <c r="BH299" s="16">
        <v>0</v>
      </c>
      <c r="BI299" s="16">
        <v>0</v>
      </c>
      <c r="BJ299" s="16">
        <v>0</v>
      </c>
      <c r="BK299" s="16">
        <v>0</v>
      </c>
      <c r="BL299" s="16">
        <v>0</v>
      </c>
      <c r="BM299" s="16">
        <v>0</v>
      </c>
      <c r="BN299" s="16">
        <v>0</v>
      </c>
      <c r="BO299" s="16">
        <v>0</v>
      </c>
      <c r="BP299" s="16">
        <v>0</v>
      </c>
      <c r="BQ299" s="16">
        <v>0</v>
      </c>
      <c r="BR299" s="16">
        <v>0</v>
      </c>
      <c r="BS299" s="16">
        <v>0</v>
      </c>
      <c r="BT299" s="16">
        <v>0</v>
      </c>
      <c r="BU299" s="16">
        <v>0</v>
      </c>
      <c r="BV299" s="16">
        <v>0</v>
      </c>
      <c r="BW299" s="16">
        <v>0</v>
      </c>
      <c r="BX299" s="16">
        <v>0</v>
      </c>
      <c r="BY299" s="16">
        <v>0</v>
      </c>
      <c r="BZ299" s="16">
        <v>0</v>
      </c>
      <c r="CA299" s="16">
        <v>0</v>
      </c>
      <c r="CB299" s="16">
        <v>0</v>
      </c>
      <c r="CC299" s="16">
        <v>0</v>
      </c>
      <c r="CD299" s="16">
        <v>0</v>
      </c>
      <c r="CE299" s="16">
        <v>0</v>
      </c>
      <c r="CF299" s="16">
        <v>0</v>
      </c>
      <c r="CG299" s="16">
        <v>0</v>
      </c>
    </row>
    <row r="300" spans="1:85" s="14" customFormat="1">
      <c r="A300" s="14">
        <v>299</v>
      </c>
      <c r="B300" s="14" t="s">
        <v>122</v>
      </c>
      <c r="C300" s="14" t="s">
        <v>93</v>
      </c>
      <c r="D300" s="14" t="s">
        <v>21</v>
      </c>
      <c r="E300" s="14" t="s">
        <v>32</v>
      </c>
      <c r="F300" s="14" t="s">
        <v>202</v>
      </c>
      <c r="G300" s="14">
        <v>0</v>
      </c>
      <c r="H300" s="14">
        <v>0</v>
      </c>
      <c r="I300" s="14">
        <v>1</v>
      </c>
      <c r="J300" s="14">
        <v>0</v>
      </c>
      <c r="K300" s="14">
        <v>0</v>
      </c>
      <c r="L300" s="14">
        <v>0</v>
      </c>
      <c r="M300" s="14">
        <v>0</v>
      </c>
      <c r="N300" s="14">
        <v>0</v>
      </c>
      <c r="O300" s="14">
        <v>0</v>
      </c>
      <c r="P300" s="14">
        <v>0</v>
      </c>
      <c r="Q300" s="14">
        <v>0</v>
      </c>
      <c r="R300" s="14">
        <v>0</v>
      </c>
      <c r="S300" s="14">
        <v>0</v>
      </c>
      <c r="T300" s="14">
        <v>0</v>
      </c>
      <c r="U300" s="14">
        <v>0</v>
      </c>
      <c r="V300" s="16">
        <v>0</v>
      </c>
      <c r="W300" s="14">
        <v>0</v>
      </c>
      <c r="X300" s="14">
        <v>0</v>
      </c>
      <c r="Y300" s="16">
        <v>0</v>
      </c>
      <c r="Z300" s="16">
        <v>0</v>
      </c>
      <c r="AA300" s="16">
        <v>0</v>
      </c>
      <c r="AB300" s="16">
        <v>0</v>
      </c>
      <c r="AC300" s="16">
        <v>0</v>
      </c>
      <c r="AD300" s="16">
        <v>0</v>
      </c>
      <c r="AE300" s="16">
        <v>0</v>
      </c>
      <c r="AF300" s="16">
        <v>0</v>
      </c>
      <c r="AG300" s="16">
        <v>0</v>
      </c>
      <c r="AH300" s="16">
        <v>0</v>
      </c>
      <c r="AI300" s="16">
        <v>0</v>
      </c>
      <c r="AJ300" s="16">
        <v>0</v>
      </c>
      <c r="AK300" s="16">
        <v>0</v>
      </c>
      <c r="AL300" s="16">
        <v>1</v>
      </c>
      <c r="AM300" s="16">
        <v>0</v>
      </c>
      <c r="AN300" s="16">
        <v>0</v>
      </c>
      <c r="AO300" s="14">
        <v>0</v>
      </c>
      <c r="AP300" s="16">
        <v>0</v>
      </c>
      <c r="AQ300" s="16">
        <v>0</v>
      </c>
      <c r="AR300" s="16">
        <v>0</v>
      </c>
      <c r="AS300" s="16">
        <v>0</v>
      </c>
      <c r="AT300" s="16">
        <v>0</v>
      </c>
      <c r="AU300" s="16">
        <v>0</v>
      </c>
      <c r="AV300" s="16">
        <v>0</v>
      </c>
      <c r="AW300" s="16">
        <v>0</v>
      </c>
      <c r="AX300" s="16">
        <v>0</v>
      </c>
      <c r="AY300" s="16">
        <v>0</v>
      </c>
      <c r="AZ300" s="16">
        <v>0</v>
      </c>
      <c r="BA300" s="16">
        <v>0</v>
      </c>
      <c r="BB300" s="16">
        <v>0</v>
      </c>
      <c r="BC300" s="16">
        <v>0</v>
      </c>
      <c r="BD300" s="16">
        <v>0</v>
      </c>
      <c r="BE300" s="16">
        <v>0</v>
      </c>
      <c r="BF300" s="16">
        <v>0</v>
      </c>
      <c r="BG300" s="16">
        <v>0</v>
      </c>
      <c r="BH300" s="16">
        <v>0</v>
      </c>
      <c r="BI300" s="16">
        <v>0</v>
      </c>
      <c r="BJ300" s="16">
        <v>0</v>
      </c>
      <c r="BK300" s="16">
        <v>0</v>
      </c>
      <c r="BL300" s="16">
        <v>0</v>
      </c>
      <c r="BM300" s="16">
        <v>0</v>
      </c>
      <c r="BN300" s="16">
        <v>0</v>
      </c>
      <c r="BO300" s="16">
        <v>0</v>
      </c>
      <c r="BP300" s="16">
        <v>0</v>
      </c>
      <c r="BQ300" s="16">
        <v>0</v>
      </c>
      <c r="BR300" s="16">
        <v>0</v>
      </c>
      <c r="BS300" s="16">
        <v>0</v>
      </c>
      <c r="BT300" s="16">
        <v>0</v>
      </c>
      <c r="BU300" s="16">
        <v>0</v>
      </c>
      <c r="BV300" s="16">
        <v>0</v>
      </c>
      <c r="BW300" s="16">
        <v>0</v>
      </c>
      <c r="BX300" s="16">
        <v>0</v>
      </c>
      <c r="BY300" s="16">
        <v>0</v>
      </c>
      <c r="BZ300" s="16">
        <v>0</v>
      </c>
      <c r="CA300" s="16">
        <v>0</v>
      </c>
      <c r="CB300" s="16">
        <v>0</v>
      </c>
      <c r="CC300" s="16">
        <v>0</v>
      </c>
      <c r="CD300" s="16">
        <v>0</v>
      </c>
      <c r="CE300" s="16">
        <v>0</v>
      </c>
      <c r="CF300" s="16">
        <v>0</v>
      </c>
      <c r="CG300" s="16">
        <v>0</v>
      </c>
    </row>
    <row r="301" spans="1:85">
      <c r="A301" s="14">
        <v>300</v>
      </c>
      <c r="B301" s="5" t="s">
        <v>153</v>
      </c>
      <c r="C301" s="3" t="s">
        <v>99</v>
      </c>
      <c r="D301" t="s">
        <v>21</v>
      </c>
      <c r="E301" t="s">
        <v>96</v>
      </c>
      <c r="F301" s="14" t="s">
        <v>204</v>
      </c>
      <c r="G301" s="14">
        <v>0</v>
      </c>
      <c r="H301" s="14">
        <v>0</v>
      </c>
      <c r="I301" s="14">
        <v>1</v>
      </c>
      <c r="J301" s="14">
        <v>0</v>
      </c>
      <c r="K301" s="14">
        <v>0</v>
      </c>
      <c r="L301" s="14">
        <v>0</v>
      </c>
      <c r="M301" s="14">
        <v>0</v>
      </c>
      <c r="N301" s="14">
        <v>0</v>
      </c>
      <c r="O301" s="14">
        <v>0</v>
      </c>
      <c r="P301" s="14">
        <v>0</v>
      </c>
      <c r="Q301" s="14">
        <v>0</v>
      </c>
      <c r="R301" s="14">
        <v>0</v>
      </c>
      <c r="S301" s="14">
        <v>0</v>
      </c>
      <c r="T301" s="14">
        <v>0</v>
      </c>
      <c r="U301" s="14">
        <v>0</v>
      </c>
      <c r="V301" s="16">
        <v>0</v>
      </c>
      <c r="W301" s="14">
        <v>0</v>
      </c>
      <c r="X301" s="14">
        <v>0</v>
      </c>
      <c r="Y301" s="16">
        <v>0</v>
      </c>
      <c r="Z301" s="16">
        <v>0</v>
      </c>
      <c r="AA301" s="16">
        <v>0</v>
      </c>
      <c r="AB301" s="16">
        <v>0</v>
      </c>
      <c r="AC301" s="16">
        <v>0</v>
      </c>
      <c r="AD301" s="16">
        <v>0</v>
      </c>
      <c r="AE301" s="16">
        <v>0</v>
      </c>
      <c r="AF301" s="16">
        <v>0</v>
      </c>
      <c r="AG301" s="16">
        <v>0</v>
      </c>
      <c r="AH301" s="16">
        <v>0</v>
      </c>
      <c r="AI301" s="16">
        <v>0</v>
      </c>
      <c r="AJ301" s="16">
        <v>0</v>
      </c>
      <c r="AK301" s="16">
        <v>0</v>
      </c>
      <c r="AL301" s="16">
        <v>0</v>
      </c>
      <c r="AM301" s="16">
        <v>0</v>
      </c>
      <c r="AN301" s="16">
        <v>0</v>
      </c>
      <c r="AO301" s="14">
        <v>0</v>
      </c>
      <c r="AP301" s="16">
        <v>0</v>
      </c>
      <c r="AQ301" s="16">
        <v>0</v>
      </c>
      <c r="AR301" s="16">
        <v>0</v>
      </c>
      <c r="AS301" s="16">
        <v>0</v>
      </c>
      <c r="AT301" s="16">
        <v>0</v>
      </c>
      <c r="AU301" s="16">
        <v>0</v>
      </c>
      <c r="AV301" s="16">
        <v>0</v>
      </c>
      <c r="AW301" s="16">
        <v>0</v>
      </c>
      <c r="AX301" s="16">
        <v>0</v>
      </c>
      <c r="AY301" s="16">
        <v>1</v>
      </c>
      <c r="AZ301" s="16">
        <v>0</v>
      </c>
      <c r="BA301" s="16">
        <v>0</v>
      </c>
      <c r="BB301" s="16">
        <v>0</v>
      </c>
      <c r="BC301" s="16">
        <v>0</v>
      </c>
      <c r="BD301" s="16">
        <v>0</v>
      </c>
      <c r="BE301" s="16">
        <v>0</v>
      </c>
      <c r="BF301" s="16">
        <v>0</v>
      </c>
      <c r="BG301" s="16">
        <v>0</v>
      </c>
      <c r="BH301" s="16">
        <v>0</v>
      </c>
      <c r="BI301" s="16">
        <v>0</v>
      </c>
      <c r="BJ301" s="16">
        <v>0</v>
      </c>
      <c r="BK301" s="16">
        <v>0</v>
      </c>
      <c r="BL301" s="16">
        <v>0</v>
      </c>
      <c r="BM301" s="16">
        <v>0</v>
      </c>
      <c r="BN301" s="16">
        <v>0</v>
      </c>
      <c r="BO301" s="16">
        <v>0</v>
      </c>
      <c r="BP301" s="16">
        <v>0</v>
      </c>
      <c r="BQ301" s="16">
        <v>0</v>
      </c>
      <c r="BR301" s="16">
        <v>0</v>
      </c>
      <c r="BS301" s="16">
        <v>0</v>
      </c>
      <c r="BT301" s="16">
        <v>0</v>
      </c>
      <c r="BU301" s="16">
        <v>0</v>
      </c>
      <c r="BV301" s="16">
        <v>0</v>
      </c>
      <c r="BW301" s="16">
        <v>0</v>
      </c>
      <c r="BX301" s="16">
        <v>0</v>
      </c>
      <c r="BY301" s="16">
        <v>0</v>
      </c>
      <c r="BZ301" s="16">
        <v>0</v>
      </c>
      <c r="CA301" s="16">
        <v>0</v>
      </c>
      <c r="CB301" s="16">
        <v>0</v>
      </c>
      <c r="CC301" s="16">
        <v>0</v>
      </c>
      <c r="CD301" s="16">
        <v>1</v>
      </c>
      <c r="CE301" s="16">
        <v>0</v>
      </c>
      <c r="CF301" s="16">
        <v>0</v>
      </c>
      <c r="CG301" s="16">
        <v>0</v>
      </c>
    </row>
    <row r="302" spans="1:85">
      <c r="A302" s="14">
        <v>301</v>
      </c>
      <c r="B302" s="3" t="s">
        <v>153</v>
      </c>
      <c r="C302" s="3" t="s">
        <v>93</v>
      </c>
      <c r="D302" s="3" t="s">
        <v>52</v>
      </c>
      <c r="E302" t="s">
        <v>32</v>
      </c>
      <c r="F302" s="14" t="s">
        <v>204</v>
      </c>
      <c r="G302" s="14">
        <v>0</v>
      </c>
      <c r="H302" s="14">
        <v>0</v>
      </c>
      <c r="I302" s="14">
        <v>1</v>
      </c>
      <c r="J302" s="14">
        <v>0</v>
      </c>
      <c r="K302" s="14">
        <v>0</v>
      </c>
      <c r="L302" s="14">
        <v>0</v>
      </c>
      <c r="M302" s="14">
        <v>0</v>
      </c>
      <c r="N302" s="14">
        <v>0</v>
      </c>
      <c r="O302" s="14">
        <v>0</v>
      </c>
      <c r="P302" s="14">
        <v>0</v>
      </c>
      <c r="Q302" s="14">
        <v>0</v>
      </c>
      <c r="R302" s="14">
        <v>0</v>
      </c>
      <c r="S302" s="14">
        <v>0</v>
      </c>
      <c r="T302" s="14">
        <v>0</v>
      </c>
      <c r="U302" s="14">
        <v>0</v>
      </c>
      <c r="V302" s="16">
        <v>0</v>
      </c>
      <c r="W302" s="14">
        <v>0</v>
      </c>
      <c r="X302" s="14">
        <v>0</v>
      </c>
      <c r="Y302" s="16">
        <v>0</v>
      </c>
      <c r="Z302" s="16">
        <v>0</v>
      </c>
      <c r="AA302" s="16">
        <v>0</v>
      </c>
      <c r="AB302" s="16">
        <v>0</v>
      </c>
      <c r="AC302" s="16">
        <v>0</v>
      </c>
      <c r="AD302" s="16">
        <v>0</v>
      </c>
      <c r="AE302" s="16">
        <v>0</v>
      </c>
      <c r="AF302" s="16">
        <v>0</v>
      </c>
      <c r="AG302" s="16">
        <v>0</v>
      </c>
      <c r="AH302" s="16">
        <v>0</v>
      </c>
      <c r="AI302" s="16">
        <v>0</v>
      </c>
      <c r="AJ302" s="16">
        <v>0</v>
      </c>
      <c r="AK302" s="16">
        <v>0</v>
      </c>
      <c r="AL302" s="16">
        <v>0</v>
      </c>
      <c r="AM302" s="16">
        <v>0</v>
      </c>
      <c r="AN302" s="16">
        <v>0</v>
      </c>
      <c r="AO302" s="14">
        <v>0</v>
      </c>
      <c r="AP302" s="16">
        <v>0</v>
      </c>
      <c r="AQ302" s="16">
        <v>0</v>
      </c>
      <c r="AR302" s="16">
        <v>0</v>
      </c>
      <c r="AS302" s="16">
        <v>0</v>
      </c>
      <c r="AT302" s="16">
        <v>0</v>
      </c>
      <c r="AU302" s="16">
        <v>0</v>
      </c>
      <c r="AV302" s="16">
        <v>0</v>
      </c>
      <c r="AW302" s="16">
        <v>1</v>
      </c>
      <c r="AX302" s="16">
        <v>0</v>
      </c>
      <c r="AY302" s="16">
        <v>0</v>
      </c>
      <c r="AZ302" s="16">
        <v>0</v>
      </c>
      <c r="BA302" s="16">
        <v>0</v>
      </c>
      <c r="BB302" s="16">
        <v>0</v>
      </c>
      <c r="BC302" s="16">
        <v>0</v>
      </c>
      <c r="BD302" s="16">
        <v>0</v>
      </c>
      <c r="BE302" s="16">
        <v>0</v>
      </c>
      <c r="BF302" s="16">
        <v>0</v>
      </c>
      <c r="BG302" s="16">
        <v>0</v>
      </c>
      <c r="BH302" s="16">
        <v>0</v>
      </c>
      <c r="BI302" s="16">
        <v>0</v>
      </c>
      <c r="BJ302" s="16">
        <v>0</v>
      </c>
      <c r="BK302" s="16">
        <v>0</v>
      </c>
      <c r="BL302" s="16">
        <v>0</v>
      </c>
      <c r="BM302" s="16">
        <v>0</v>
      </c>
      <c r="BN302" s="16">
        <v>0</v>
      </c>
      <c r="BO302" s="16">
        <v>0</v>
      </c>
      <c r="BP302" s="16">
        <v>0</v>
      </c>
      <c r="BQ302" s="16">
        <v>0</v>
      </c>
      <c r="BR302" s="16">
        <v>0</v>
      </c>
      <c r="BS302" s="16">
        <v>0</v>
      </c>
      <c r="BT302" s="16">
        <v>0</v>
      </c>
      <c r="BU302" s="16">
        <v>0</v>
      </c>
      <c r="BV302" s="16">
        <v>0</v>
      </c>
      <c r="BW302" s="16">
        <v>0</v>
      </c>
      <c r="BX302" s="16">
        <v>0</v>
      </c>
      <c r="BY302" s="16">
        <v>0</v>
      </c>
      <c r="BZ302" s="16">
        <v>0</v>
      </c>
      <c r="CA302" s="16">
        <v>0</v>
      </c>
      <c r="CB302" s="16">
        <v>0</v>
      </c>
      <c r="CC302" s="16">
        <v>0</v>
      </c>
      <c r="CD302" s="16">
        <v>0</v>
      </c>
      <c r="CE302" s="16">
        <v>0</v>
      </c>
      <c r="CF302" s="16">
        <v>0</v>
      </c>
      <c r="CG302" s="16">
        <v>0</v>
      </c>
    </row>
    <row r="303" spans="1:85">
      <c r="A303" s="14">
        <v>302</v>
      </c>
      <c r="B303" s="3" t="s">
        <v>153</v>
      </c>
      <c r="C303" s="6" t="s">
        <v>112</v>
      </c>
      <c r="D303" s="3" t="s">
        <v>157</v>
      </c>
      <c r="E303" t="s">
        <v>32</v>
      </c>
      <c r="F303" s="14" t="s">
        <v>204</v>
      </c>
      <c r="G303" s="14">
        <v>1</v>
      </c>
      <c r="H303" s="14">
        <v>0</v>
      </c>
      <c r="I303" s="14">
        <v>0</v>
      </c>
      <c r="J303" s="14">
        <v>1</v>
      </c>
      <c r="K303" s="14">
        <v>0</v>
      </c>
      <c r="L303" s="14">
        <v>0</v>
      </c>
      <c r="M303" s="14">
        <v>0</v>
      </c>
      <c r="N303" s="14">
        <v>0</v>
      </c>
      <c r="O303" s="14">
        <v>0</v>
      </c>
      <c r="P303" s="14">
        <v>0</v>
      </c>
      <c r="Q303" s="14">
        <v>0</v>
      </c>
      <c r="R303" s="14">
        <v>1</v>
      </c>
      <c r="S303" s="14">
        <v>0</v>
      </c>
      <c r="T303" s="14">
        <v>0</v>
      </c>
      <c r="U303" s="14">
        <v>0</v>
      </c>
      <c r="V303" s="16">
        <v>0</v>
      </c>
      <c r="W303" s="14">
        <v>0</v>
      </c>
      <c r="X303" s="14">
        <v>0</v>
      </c>
      <c r="Y303" s="16">
        <v>0</v>
      </c>
      <c r="Z303" s="16">
        <v>0</v>
      </c>
      <c r="AA303" s="16">
        <v>0</v>
      </c>
      <c r="AB303" s="16">
        <v>0</v>
      </c>
      <c r="AC303" s="16">
        <v>0</v>
      </c>
      <c r="AD303" s="16">
        <v>0</v>
      </c>
      <c r="AE303" s="16">
        <v>0</v>
      </c>
      <c r="AF303" s="16">
        <v>0</v>
      </c>
      <c r="AG303" s="16">
        <v>0</v>
      </c>
      <c r="AH303" s="16">
        <v>0</v>
      </c>
      <c r="AI303" s="16">
        <v>0</v>
      </c>
      <c r="AJ303" s="16">
        <v>0</v>
      </c>
      <c r="AK303" s="16">
        <v>0</v>
      </c>
      <c r="AL303" s="16">
        <v>0</v>
      </c>
      <c r="AM303" s="16">
        <v>0</v>
      </c>
      <c r="AN303" s="16">
        <v>0</v>
      </c>
      <c r="AO303" s="14">
        <v>0</v>
      </c>
      <c r="AP303" s="16">
        <v>0</v>
      </c>
      <c r="AQ303" s="16">
        <v>0</v>
      </c>
      <c r="AR303" s="16">
        <v>0</v>
      </c>
      <c r="AS303" s="16">
        <v>0</v>
      </c>
      <c r="AT303" s="16">
        <v>0</v>
      </c>
      <c r="AU303" s="16">
        <v>0</v>
      </c>
      <c r="AV303" s="16">
        <v>0</v>
      </c>
      <c r="AW303" s="16">
        <v>0</v>
      </c>
      <c r="AX303" s="16">
        <v>0</v>
      </c>
      <c r="AY303" s="16">
        <v>0</v>
      </c>
      <c r="AZ303" s="16">
        <v>0</v>
      </c>
      <c r="BA303" s="16">
        <v>0</v>
      </c>
      <c r="BB303" s="16">
        <v>0</v>
      </c>
      <c r="BC303" s="16">
        <v>0</v>
      </c>
      <c r="BD303" s="16">
        <v>0</v>
      </c>
      <c r="BE303" s="16">
        <v>0</v>
      </c>
      <c r="BF303" s="16">
        <v>0</v>
      </c>
      <c r="BG303" s="16">
        <v>0</v>
      </c>
      <c r="BH303" s="16">
        <v>0</v>
      </c>
      <c r="BI303" s="16">
        <v>0</v>
      </c>
      <c r="BJ303" s="16">
        <v>0</v>
      </c>
      <c r="BK303" s="16">
        <v>0</v>
      </c>
      <c r="BL303" s="16">
        <v>0</v>
      </c>
      <c r="BM303" s="16">
        <v>0</v>
      </c>
      <c r="BN303" s="16">
        <v>0</v>
      </c>
      <c r="BO303" s="16">
        <v>0</v>
      </c>
      <c r="BP303" s="16">
        <v>0</v>
      </c>
      <c r="BQ303" s="16">
        <v>0</v>
      </c>
      <c r="BR303" s="16">
        <v>0</v>
      </c>
      <c r="BS303" s="16">
        <v>0</v>
      </c>
      <c r="BT303" s="16">
        <v>0</v>
      </c>
      <c r="BU303" s="16">
        <v>0</v>
      </c>
      <c r="BV303" s="16">
        <v>0</v>
      </c>
      <c r="BW303" s="16">
        <v>0</v>
      </c>
      <c r="BX303" s="16">
        <v>0</v>
      </c>
      <c r="BY303" s="16">
        <v>0</v>
      </c>
      <c r="BZ303" s="16">
        <v>0</v>
      </c>
      <c r="CA303" s="16">
        <v>0</v>
      </c>
      <c r="CB303" s="16">
        <v>0</v>
      </c>
      <c r="CC303" s="16">
        <v>0</v>
      </c>
      <c r="CD303" s="16">
        <v>0</v>
      </c>
      <c r="CE303" s="16">
        <v>0</v>
      </c>
      <c r="CF303" s="16">
        <v>0</v>
      </c>
      <c r="CG303" s="16">
        <v>0</v>
      </c>
    </row>
    <row r="304" spans="1:85">
      <c r="A304" s="14">
        <v>303</v>
      </c>
      <c r="B304" s="3" t="s">
        <v>153</v>
      </c>
      <c r="C304" s="3" t="s">
        <v>93</v>
      </c>
      <c r="D304" s="3" t="s">
        <v>161</v>
      </c>
      <c r="E304" t="s">
        <v>32</v>
      </c>
      <c r="F304" s="14" t="s">
        <v>202</v>
      </c>
      <c r="G304" s="14">
        <v>0</v>
      </c>
      <c r="H304" s="14">
        <v>1</v>
      </c>
      <c r="I304" s="14">
        <v>1</v>
      </c>
      <c r="J304" s="14">
        <v>1</v>
      </c>
      <c r="K304" s="14">
        <v>0</v>
      </c>
      <c r="L304" s="14">
        <v>0</v>
      </c>
      <c r="M304" s="14">
        <v>0</v>
      </c>
      <c r="N304" s="14">
        <v>0</v>
      </c>
      <c r="O304" s="14">
        <v>0</v>
      </c>
      <c r="P304" s="14">
        <v>0</v>
      </c>
      <c r="Q304" s="14">
        <v>0</v>
      </c>
      <c r="R304" s="14">
        <v>0</v>
      </c>
      <c r="S304" s="14">
        <v>0</v>
      </c>
      <c r="T304" s="14">
        <v>0</v>
      </c>
      <c r="U304" s="14">
        <v>1</v>
      </c>
      <c r="V304" s="16">
        <v>0</v>
      </c>
      <c r="W304" s="14">
        <v>0</v>
      </c>
      <c r="X304" s="14">
        <v>0</v>
      </c>
      <c r="Y304" s="16">
        <v>1</v>
      </c>
      <c r="Z304" s="16">
        <v>0</v>
      </c>
      <c r="AA304" s="16">
        <v>0</v>
      </c>
      <c r="AB304" s="16">
        <v>0</v>
      </c>
      <c r="AC304" s="16">
        <v>0</v>
      </c>
      <c r="AD304" s="16">
        <v>0</v>
      </c>
      <c r="AE304" s="16">
        <v>0</v>
      </c>
      <c r="AF304" s="16">
        <v>0</v>
      </c>
      <c r="AG304" s="16">
        <v>0</v>
      </c>
      <c r="AH304" s="16">
        <v>0</v>
      </c>
      <c r="AI304" s="16">
        <v>0</v>
      </c>
      <c r="AJ304" s="16">
        <v>0</v>
      </c>
      <c r="AK304" s="16">
        <v>0</v>
      </c>
      <c r="AL304" s="16">
        <v>0</v>
      </c>
      <c r="AM304" s="16">
        <v>0</v>
      </c>
      <c r="AN304" s="16">
        <v>0</v>
      </c>
      <c r="AO304" s="14">
        <v>0</v>
      </c>
      <c r="AP304" s="16">
        <v>0</v>
      </c>
      <c r="AQ304" s="16">
        <v>0</v>
      </c>
      <c r="AR304" s="16">
        <v>0</v>
      </c>
      <c r="AS304" s="16">
        <v>0</v>
      </c>
      <c r="AT304" s="16">
        <v>0</v>
      </c>
      <c r="AU304" s="16">
        <v>0</v>
      </c>
      <c r="AV304" s="16">
        <v>0</v>
      </c>
      <c r="AW304" s="16">
        <v>0</v>
      </c>
      <c r="AX304" s="16">
        <v>0</v>
      </c>
      <c r="AY304" s="16">
        <v>0</v>
      </c>
      <c r="AZ304" s="16">
        <v>0</v>
      </c>
      <c r="BA304" s="16">
        <v>0</v>
      </c>
      <c r="BB304" s="16">
        <v>0</v>
      </c>
      <c r="BC304" s="16">
        <v>0</v>
      </c>
      <c r="BD304" s="16">
        <v>0</v>
      </c>
      <c r="BE304" s="16">
        <v>0</v>
      </c>
      <c r="BF304" s="16">
        <v>0</v>
      </c>
      <c r="BG304" s="16">
        <v>0</v>
      </c>
      <c r="BH304" s="16">
        <v>0</v>
      </c>
      <c r="BI304" s="16">
        <v>0</v>
      </c>
      <c r="BJ304" s="16">
        <v>0</v>
      </c>
      <c r="BK304" s="16">
        <v>0</v>
      </c>
      <c r="BL304" s="16">
        <v>0</v>
      </c>
      <c r="BM304" s="16">
        <v>0</v>
      </c>
      <c r="BN304" s="16">
        <v>0</v>
      </c>
      <c r="BO304" s="16">
        <v>0</v>
      </c>
      <c r="BP304" s="16">
        <v>0</v>
      </c>
      <c r="BQ304" s="16">
        <v>0</v>
      </c>
      <c r="BR304" s="16">
        <v>0</v>
      </c>
      <c r="BS304" s="16">
        <v>0</v>
      </c>
      <c r="BT304" s="16">
        <v>0</v>
      </c>
      <c r="BU304" s="16">
        <v>0</v>
      </c>
      <c r="BV304" s="16">
        <v>0</v>
      </c>
      <c r="BW304" s="16">
        <v>0</v>
      </c>
      <c r="BX304" s="16">
        <v>0</v>
      </c>
      <c r="BY304" s="16">
        <v>0</v>
      </c>
      <c r="BZ304" s="16">
        <v>0</v>
      </c>
      <c r="CA304" s="16">
        <v>0</v>
      </c>
      <c r="CB304" s="16">
        <v>0</v>
      </c>
      <c r="CC304" s="16">
        <v>0</v>
      </c>
      <c r="CD304" s="16">
        <v>0</v>
      </c>
      <c r="CE304" s="16">
        <v>0</v>
      </c>
      <c r="CF304" s="16">
        <v>0</v>
      </c>
      <c r="CG304" s="16">
        <v>0</v>
      </c>
    </row>
    <row r="305" spans="1:85">
      <c r="A305" s="14">
        <v>304</v>
      </c>
      <c r="B305" s="3" t="s">
        <v>153</v>
      </c>
      <c r="C305" s="3" t="s">
        <v>93</v>
      </c>
      <c r="D305" t="s">
        <v>118</v>
      </c>
      <c r="E305" t="s">
        <v>96</v>
      </c>
      <c r="F305" s="14" t="s">
        <v>97</v>
      </c>
      <c r="G305" s="14">
        <v>0</v>
      </c>
      <c r="H305" s="14">
        <v>0</v>
      </c>
      <c r="I305" s="14">
        <v>0</v>
      </c>
      <c r="J305" s="14">
        <v>1</v>
      </c>
      <c r="K305" s="14">
        <v>0</v>
      </c>
      <c r="L305" s="14">
        <v>0</v>
      </c>
      <c r="M305" s="14">
        <v>0</v>
      </c>
      <c r="N305" s="14">
        <v>0</v>
      </c>
      <c r="O305" s="14">
        <v>0</v>
      </c>
      <c r="P305" s="14">
        <v>0</v>
      </c>
      <c r="Q305" s="14">
        <v>0</v>
      </c>
      <c r="R305" s="14">
        <v>0</v>
      </c>
      <c r="S305" s="14">
        <v>0</v>
      </c>
      <c r="T305" s="14">
        <v>0</v>
      </c>
      <c r="U305" s="14">
        <v>0</v>
      </c>
      <c r="V305" s="16">
        <v>0</v>
      </c>
      <c r="W305" s="14">
        <v>0</v>
      </c>
      <c r="X305" s="14">
        <v>0</v>
      </c>
      <c r="Y305" s="16">
        <v>0</v>
      </c>
      <c r="Z305" s="16">
        <v>0</v>
      </c>
      <c r="AA305" s="16">
        <v>0</v>
      </c>
      <c r="AB305" s="16">
        <v>0</v>
      </c>
      <c r="AC305" s="16">
        <v>0</v>
      </c>
      <c r="AD305" s="16">
        <v>0</v>
      </c>
      <c r="AE305" s="16">
        <v>0</v>
      </c>
      <c r="AF305" s="16">
        <v>0</v>
      </c>
      <c r="AG305" s="16">
        <v>0</v>
      </c>
      <c r="AH305" s="16">
        <v>0</v>
      </c>
      <c r="AI305" s="16">
        <v>0</v>
      </c>
      <c r="AJ305" s="16">
        <v>0</v>
      </c>
      <c r="AK305" s="16">
        <v>0</v>
      </c>
      <c r="AL305" s="16">
        <v>0</v>
      </c>
      <c r="AM305" s="16">
        <v>0</v>
      </c>
      <c r="AN305" s="16">
        <v>0</v>
      </c>
      <c r="AO305" s="14">
        <v>0</v>
      </c>
      <c r="AP305" s="16">
        <v>0</v>
      </c>
      <c r="AQ305" s="16">
        <v>0</v>
      </c>
      <c r="AR305" s="16">
        <v>0</v>
      </c>
      <c r="AS305" s="16">
        <v>0</v>
      </c>
      <c r="AT305" s="16">
        <v>0</v>
      </c>
      <c r="AU305" s="16">
        <v>0</v>
      </c>
      <c r="AV305" s="16">
        <v>0</v>
      </c>
      <c r="AW305" s="16">
        <v>0</v>
      </c>
      <c r="AX305" s="16">
        <v>0</v>
      </c>
      <c r="AY305" s="16">
        <v>0</v>
      </c>
      <c r="AZ305" s="16">
        <v>0</v>
      </c>
      <c r="BA305" s="16">
        <v>0</v>
      </c>
      <c r="BB305" s="16">
        <v>1</v>
      </c>
      <c r="BC305" s="16">
        <v>0</v>
      </c>
      <c r="BD305" s="16">
        <v>0</v>
      </c>
      <c r="BE305" s="16">
        <v>0</v>
      </c>
      <c r="BF305" s="16">
        <v>0</v>
      </c>
      <c r="BG305" s="16">
        <v>0</v>
      </c>
      <c r="BH305" s="16">
        <v>0</v>
      </c>
      <c r="BI305" s="16">
        <v>0</v>
      </c>
      <c r="BJ305" s="16">
        <v>0</v>
      </c>
      <c r="BK305" s="16">
        <v>0</v>
      </c>
      <c r="BL305" s="16">
        <v>0</v>
      </c>
      <c r="BM305" s="16">
        <v>0</v>
      </c>
      <c r="BN305" s="16">
        <v>0</v>
      </c>
      <c r="BO305" s="16">
        <v>0</v>
      </c>
      <c r="BP305" s="16">
        <v>0</v>
      </c>
      <c r="BQ305" s="16">
        <v>0</v>
      </c>
      <c r="BR305" s="16">
        <v>0</v>
      </c>
      <c r="BS305" s="16">
        <v>0</v>
      </c>
      <c r="BT305" s="16">
        <v>0</v>
      </c>
      <c r="BU305" s="16">
        <v>0</v>
      </c>
      <c r="BV305" s="16">
        <v>0</v>
      </c>
      <c r="BW305" s="16">
        <v>0</v>
      </c>
      <c r="BX305" s="16">
        <v>0</v>
      </c>
      <c r="BY305" s="16">
        <v>0</v>
      </c>
      <c r="BZ305" s="16">
        <v>0</v>
      </c>
      <c r="CA305" s="16">
        <v>0</v>
      </c>
      <c r="CB305" s="16">
        <v>0</v>
      </c>
      <c r="CC305" s="16">
        <v>0</v>
      </c>
      <c r="CD305" s="16">
        <v>0</v>
      </c>
      <c r="CE305" s="16">
        <v>0</v>
      </c>
      <c r="CF305" s="16">
        <v>0</v>
      </c>
      <c r="CG305" s="16">
        <v>0</v>
      </c>
    </row>
    <row r="306" spans="1:85">
      <c r="A306" s="14">
        <v>305</v>
      </c>
      <c r="B306" s="3" t="s">
        <v>153</v>
      </c>
      <c r="C306" s="3" t="s">
        <v>112</v>
      </c>
      <c r="D306" t="s">
        <v>21</v>
      </c>
      <c r="E306" t="s">
        <v>32</v>
      </c>
      <c r="F306" s="4" t="s">
        <v>202</v>
      </c>
      <c r="G306" s="14">
        <v>0</v>
      </c>
      <c r="H306" s="14">
        <v>0</v>
      </c>
      <c r="I306" s="14">
        <v>1</v>
      </c>
      <c r="J306" s="14">
        <v>0</v>
      </c>
      <c r="K306" s="14">
        <v>0</v>
      </c>
      <c r="L306" s="14">
        <v>0</v>
      </c>
      <c r="M306" s="14">
        <v>0</v>
      </c>
      <c r="N306" s="14">
        <v>0</v>
      </c>
      <c r="O306" s="14">
        <v>1</v>
      </c>
      <c r="P306" s="14">
        <v>0</v>
      </c>
      <c r="Q306" s="14">
        <v>0</v>
      </c>
      <c r="R306" s="14">
        <v>0</v>
      </c>
      <c r="S306" s="14">
        <v>0</v>
      </c>
      <c r="T306" s="14">
        <v>1</v>
      </c>
      <c r="U306" s="14">
        <v>0</v>
      </c>
      <c r="V306" s="16">
        <v>0</v>
      </c>
      <c r="W306" s="14">
        <v>0</v>
      </c>
      <c r="X306" s="14">
        <v>0</v>
      </c>
      <c r="Y306" s="16">
        <v>0</v>
      </c>
      <c r="Z306" s="16">
        <v>0</v>
      </c>
      <c r="AA306" s="16">
        <v>0</v>
      </c>
      <c r="AB306" s="16">
        <v>0</v>
      </c>
      <c r="AC306" s="16">
        <v>0</v>
      </c>
      <c r="AD306" s="16">
        <v>0</v>
      </c>
      <c r="AE306" s="16">
        <v>0</v>
      </c>
      <c r="AF306" s="16">
        <v>0</v>
      </c>
      <c r="AG306" s="16">
        <v>0</v>
      </c>
      <c r="AH306" s="16">
        <v>0</v>
      </c>
      <c r="AI306" s="16">
        <v>0</v>
      </c>
      <c r="AJ306" s="16">
        <v>0</v>
      </c>
      <c r="AK306" s="16">
        <v>0</v>
      </c>
      <c r="AL306" s="16">
        <v>0</v>
      </c>
      <c r="AM306" s="16">
        <v>0</v>
      </c>
      <c r="AN306" s="16">
        <v>0</v>
      </c>
      <c r="AO306" s="14">
        <v>0</v>
      </c>
      <c r="AP306" s="16">
        <v>0</v>
      </c>
      <c r="AQ306" s="16">
        <v>0</v>
      </c>
      <c r="AR306" s="16">
        <v>0</v>
      </c>
      <c r="AS306" s="16">
        <v>0</v>
      </c>
      <c r="AT306" s="16">
        <v>0</v>
      </c>
      <c r="AU306" s="16">
        <v>0</v>
      </c>
      <c r="AV306" s="16">
        <v>0</v>
      </c>
      <c r="AW306" s="16">
        <v>0</v>
      </c>
      <c r="AX306" s="16">
        <v>0</v>
      </c>
      <c r="AY306" s="16">
        <v>0</v>
      </c>
      <c r="AZ306" s="16">
        <v>0</v>
      </c>
      <c r="BA306" s="16">
        <v>0</v>
      </c>
      <c r="BB306" s="16">
        <v>0</v>
      </c>
      <c r="BC306" s="16">
        <v>0</v>
      </c>
      <c r="BD306" s="16">
        <v>0</v>
      </c>
      <c r="BE306" s="16">
        <v>0</v>
      </c>
      <c r="BF306" s="16">
        <v>0</v>
      </c>
      <c r="BG306" s="16">
        <v>0</v>
      </c>
      <c r="BH306" s="16">
        <v>0</v>
      </c>
      <c r="BI306" s="16">
        <v>0</v>
      </c>
      <c r="BJ306" s="16">
        <v>0</v>
      </c>
      <c r="BK306" s="16">
        <v>0</v>
      </c>
      <c r="BL306" s="16">
        <v>0</v>
      </c>
      <c r="BM306" s="16">
        <v>0</v>
      </c>
      <c r="BN306" s="16">
        <v>0</v>
      </c>
      <c r="BO306" s="16">
        <v>0</v>
      </c>
      <c r="BP306" s="16">
        <v>0</v>
      </c>
      <c r="BQ306" s="16">
        <v>0</v>
      </c>
      <c r="BR306" s="16">
        <v>0</v>
      </c>
      <c r="BS306" s="16">
        <v>0</v>
      </c>
      <c r="BT306" s="16">
        <v>0</v>
      </c>
      <c r="BU306" s="16">
        <v>0</v>
      </c>
      <c r="BV306" s="16">
        <v>0</v>
      </c>
      <c r="BW306" s="16">
        <v>0</v>
      </c>
      <c r="BX306" s="16">
        <v>0</v>
      </c>
      <c r="BY306" s="16">
        <v>0</v>
      </c>
      <c r="BZ306" s="16">
        <v>0</v>
      </c>
      <c r="CA306" s="16">
        <v>0</v>
      </c>
      <c r="CB306" s="16">
        <v>0</v>
      </c>
      <c r="CC306" s="16">
        <v>0</v>
      </c>
      <c r="CD306" s="16">
        <v>0</v>
      </c>
      <c r="CE306" s="16">
        <v>0</v>
      </c>
      <c r="CF306" s="16">
        <v>0</v>
      </c>
      <c r="CG306" s="16">
        <v>0</v>
      </c>
    </row>
    <row r="307" spans="1:85">
      <c r="A307" s="14">
        <v>306</v>
      </c>
      <c r="B307" s="3" t="s">
        <v>153</v>
      </c>
      <c r="C307" s="3" t="s">
        <v>112</v>
      </c>
      <c r="D307" s="3" t="s">
        <v>157</v>
      </c>
      <c r="E307" t="s">
        <v>32</v>
      </c>
      <c r="F307" s="4" t="s">
        <v>202</v>
      </c>
      <c r="G307" s="14">
        <v>1</v>
      </c>
      <c r="H307" s="14">
        <v>0</v>
      </c>
      <c r="I307" s="14">
        <v>1</v>
      </c>
      <c r="J307" s="14">
        <v>1</v>
      </c>
      <c r="K307" s="14">
        <v>0</v>
      </c>
      <c r="L307" s="14">
        <v>0</v>
      </c>
      <c r="M307" s="14">
        <v>0</v>
      </c>
      <c r="N307" s="14">
        <v>0</v>
      </c>
      <c r="O307" s="14">
        <v>0</v>
      </c>
      <c r="P307" s="14">
        <v>0</v>
      </c>
      <c r="Q307" s="14">
        <v>0</v>
      </c>
      <c r="R307" s="14">
        <v>0</v>
      </c>
      <c r="S307" s="14">
        <v>0</v>
      </c>
      <c r="T307" s="14">
        <v>0</v>
      </c>
      <c r="U307" s="14">
        <v>0</v>
      </c>
      <c r="V307" s="16">
        <v>0</v>
      </c>
      <c r="W307" s="14">
        <v>0</v>
      </c>
      <c r="X307" s="14">
        <v>0</v>
      </c>
      <c r="Y307" s="16">
        <v>0</v>
      </c>
      <c r="Z307" s="16">
        <v>0</v>
      </c>
      <c r="AA307" s="16">
        <v>0</v>
      </c>
      <c r="AB307" s="16">
        <v>0</v>
      </c>
      <c r="AC307" s="16">
        <v>0</v>
      </c>
      <c r="AD307" s="16">
        <v>0</v>
      </c>
      <c r="AE307" s="16">
        <v>0</v>
      </c>
      <c r="AF307" s="16">
        <v>0</v>
      </c>
      <c r="AG307" s="16">
        <v>0</v>
      </c>
      <c r="AH307" s="16">
        <v>0</v>
      </c>
      <c r="AI307" s="16">
        <v>0</v>
      </c>
      <c r="AJ307" s="16">
        <v>0</v>
      </c>
      <c r="AK307" s="16">
        <v>0</v>
      </c>
      <c r="AL307" s="16">
        <v>0</v>
      </c>
      <c r="AM307" s="16">
        <v>0</v>
      </c>
      <c r="AN307" s="16">
        <v>0</v>
      </c>
      <c r="AO307" s="14">
        <v>0</v>
      </c>
      <c r="AP307" s="16">
        <v>0</v>
      </c>
      <c r="AQ307" s="16">
        <v>0</v>
      </c>
      <c r="AR307" s="16">
        <v>0</v>
      </c>
      <c r="AS307" s="16">
        <v>0</v>
      </c>
      <c r="AT307" s="16">
        <v>0</v>
      </c>
      <c r="AU307" s="16">
        <v>0</v>
      </c>
      <c r="AV307" s="16">
        <v>0</v>
      </c>
      <c r="AW307" s="16">
        <v>0</v>
      </c>
      <c r="AX307" s="16">
        <v>0</v>
      </c>
      <c r="AY307" s="16">
        <v>0</v>
      </c>
      <c r="AZ307" s="16">
        <v>0</v>
      </c>
      <c r="BA307" s="16">
        <v>0</v>
      </c>
      <c r="BB307" s="16">
        <v>0</v>
      </c>
      <c r="BC307" s="16">
        <v>0</v>
      </c>
      <c r="BD307" s="16">
        <v>0</v>
      </c>
      <c r="BE307" s="16">
        <v>0</v>
      </c>
      <c r="BF307" s="16">
        <v>0</v>
      </c>
      <c r="BG307" s="16">
        <v>0</v>
      </c>
      <c r="BH307" s="16">
        <v>0</v>
      </c>
      <c r="BI307" s="16">
        <v>0</v>
      </c>
      <c r="BJ307" s="16">
        <v>0</v>
      </c>
      <c r="BK307" s="16">
        <v>0</v>
      </c>
      <c r="BL307" s="16">
        <v>0</v>
      </c>
      <c r="BM307" s="16">
        <v>0</v>
      </c>
      <c r="BN307" s="16">
        <v>0</v>
      </c>
      <c r="BO307" s="16">
        <v>0</v>
      </c>
      <c r="BP307" s="16">
        <v>0</v>
      </c>
      <c r="BQ307" s="16">
        <v>0</v>
      </c>
      <c r="BR307" s="16">
        <v>0</v>
      </c>
      <c r="BS307" s="16">
        <v>0</v>
      </c>
      <c r="BT307" s="16">
        <v>0</v>
      </c>
      <c r="BU307" s="16">
        <v>0</v>
      </c>
      <c r="BV307" s="16">
        <v>0</v>
      </c>
      <c r="BW307" s="16">
        <v>0</v>
      </c>
      <c r="BX307" s="16">
        <v>0</v>
      </c>
      <c r="BY307" s="16">
        <v>0</v>
      </c>
      <c r="BZ307" s="16">
        <v>0</v>
      </c>
      <c r="CA307" s="16">
        <v>0</v>
      </c>
      <c r="CB307" s="16">
        <v>0</v>
      </c>
      <c r="CC307" s="16">
        <v>0</v>
      </c>
      <c r="CD307" s="16">
        <v>0</v>
      </c>
      <c r="CE307" s="16">
        <v>0</v>
      </c>
      <c r="CF307" s="16">
        <v>0</v>
      </c>
      <c r="CG307" s="16">
        <v>0</v>
      </c>
    </row>
    <row r="308" spans="1:85">
      <c r="A308" s="14">
        <v>307</v>
      </c>
      <c r="B308" s="3" t="s">
        <v>153</v>
      </c>
      <c r="C308" s="3" t="s">
        <v>93</v>
      </c>
      <c r="D308" s="3" t="s">
        <v>52</v>
      </c>
      <c r="E308" t="s">
        <v>32</v>
      </c>
      <c r="F308" s="4" t="s">
        <v>97</v>
      </c>
      <c r="G308" s="14">
        <v>0</v>
      </c>
      <c r="H308" s="14">
        <v>1</v>
      </c>
      <c r="I308" s="14">
        <v>0</v>
      </c>
      <c r="J308" s="14">
        <v>0</v>
      </c>
      <c r="K308" s="14">
        <v>0</v>
      </c>
      <c r="L308" s="14">
        <v>0</v>
      </c>
      <c r="M308" s="14">
        <v>0</v>
      </c>
      <c r="N308" s="14">
        <v>0</v>
      </c>
      <c r="O308" s="14">
        <v>1</v>
      </c>
      <c r="P308" s="14">
        <v>0</v>
      </c>
      <c r="Q308" s="14">
        <v>0</v>
      </c>
      <c r="R308" s="14">
        <v>0</v>
      </c>
      <c r="S308" s="14">
        <v>0</v>
      </c>
      <c r="T308" s="14">
        <v>0</v>
      </c>
      <c r="U308" s="14">
        <v>1</v>
      </c>
      <c r="V308" s="16">
        <v>0</v>
      </c>
      <c r="W308" s="14">
        <v>0</v>
      </c>
      <c r="X308" s="14">
        <v>0</v>
      </c>
      <c r="Y308" s="16">
        <v>0</v>
      </c>
      <c r="Z308" s="16">
        <v>0</v>
      </c>
      <c r="AA308" s="16">
        <v>0</v>
      </c>
      <c r="AB308" s="16">
        <v>0</v>
      </c>
      <c r="AC308" s="16">
        <v>0</v>
      </c>
      <c r="AD308" s="16">
        <v>0</v>
      </c>
      <c r="AE308" s="16">
        <v>0</v>
      </c>
      <c r="AF308" s="16">
        <v>0</v>
      </c>
      <c r="AG308" s="16">
        <v>0</v>
      </c>
      <c r="AH308" s="16">
        <v>0</v>
      </c>
      <c r="AI308" s="16">
        <v>0</v>
      </c>
      <c r="AJ308" s="16">
        <v>0</v>
      </c>
      <c r="AK308" s="16">
        <v>0</v>
      </c>
      <c r="AL308" s="16">
        <v>0</v>
      </c>
      <c r="AM308" s="16">
        <v>0</v>
      </c>
      <c r="AN308" s="16">
        <v>0</v>
      </c>
      <c r="AO308" s="14">
        <v>0</v>
      </c>
      <c r="AP308" s="16">
        <v>0</v>
      </c>
      <c r="AQ308" s="16">
        <v>0</v>
      </c>
      <c r="AR308" s="16">
        <v>0</v>
      </c>
      <c r="AS308" s="16">
        <v>0</v>
      </c>
      <c r="AT308" s="16">
        <v>0</v>
      </c>
      <c r="AU308" s="16">
        <v>0</v>
      </c>
      <c r="AV308" s="16">
        <v>0</v>
      </c>
      <c r="AW308" s="16">
        <v>0</v>
      </c>
      <c r="AX308" s="16">
        <v>0</v>
      </c>
      <c r="AY308" s="16">
        <v>0</v>
      </c>
      <c r="AZ308" s="16">
        <v>0</v>
      </c>
      <c r="BA308" s="16">
        <v>0</v>
      </c>
      <c r="BB308" s="16">
        <v>0</v>
      </c>
      <c r="BC308" s="16">
        <v>0</v>
      </c>
      <c r="BD308" s="16">
        <v>0</v>
      </c>
      <c r="BE308" s="16">
        <v>0</v>
      </c>
      <c r="BF308" s="16">
        <v>0</v>
      </c>
      <c r="BG308" s="16">
        <v>0</v>
      </c>
      <c r="BH308" s="16">
        <v>0</v>
      </c>
      <c r="BI308" s="16">
        <v>0</v>
      </c>
      <c r="BJ308" s="16">
        <v>0</v>
      </c>
      <c r="BK308" s="16">
        <v>0</v>
      </c>
      <c r="BL308" s="16">
        <v>0</v>
      </c>
      <c r="BM308" s="16">
        <v>0</v>
      </c>
      <c r="BN308" s="16">
        <v>0</v>
      </c>
      <c r="BO308" s="16">
        <v>0</v>
      </c>
      <c r="BP308" s="16">
        <v>0</v>
      </c>
      <c r="BQ308" s="16">
        <v>0</v>
      </c>
      <c r="BR308" s="16">
        <v>0</v>
      </c>
      <c r="BS308" s="16">
        <v>0</v>
      </c>
      <c r="BT308" s="16">
        <v>0</v>
      </c>
      <c r="BU308" s="16">
        <v>0</v>
      </c>
      <c r="BV308" s="16">
        <v>0</v>
      </c>
      <c r="BW308" s="16">
        <v>0</v>
      </c>
      <c r="BX308" s="16">
        <v>0</v>
      </c>
      <c r="BY308" s="16">
        <v>0</v>
      </c>
      <c r="BZ308" s="16">
        <v>0</v>
      </c>
      <c r="CA308" s="16">
        <v>0</v>
      </c>
      <c r="CB308" s="16">
        <v>0</v>
      </c>
      <c r="CC308" s="16">
        <v>0</v>
      </c>
      <c r="CD308" s="16">
        <v>0</v>
      </c>
      <c r="CE308" s="16">
        <v>0</v>
      </c>
      <c r="CF308" s="16">
        <v>0</v>
      </c>
      <c r="CG308" s="16">
        <v>0</v>
      </c>
    </row>
    <row r="309" spans="1:85">
      <c r="A309" s="14">
        <v>308</v>
      </c>
      <c r="B309" s="3" t="s">
        <v>153</v>
      </c>
      <c r="C309" s="3" t="s">
        <v>99</v>
      </c>
      <c r="D309" t="s">
        <v>21</v>
      </c>
      <c r="E309" t="s">
        <v>32</v>
      </c>
      <c r="F309" s="4" t="s">
        <v>97</v>
      </c>
      <c r="G309" s="14">
        <v>0</v>
      </c>
      <c r="H309" s="14">
        <v>1</v>
      </c>
      <c r="I309" s="14">
        <v>1</v>
      </c>
      <c r="J309" s="14">
        <v>0</v>
      </c>
      <c r="K309" s="14">
        <v>0</v>
      </c>
      <c r="L309" s="14">
        <v>0</v>
      </c>
      <c r="M309" s="14">
        <v>0</v>
      </c>
      <c r="N309" s="14">
        <v>0</v>
      </c>
      <c r="O309" s="14">
        <v>1</v>
      </c>
      <c r="P309" s="14">
        <v>0</v>
      </c>
      <c r="Q309" s="14">
        <v>0</v>
      </c>
      <c r="R309" s="14">
        <v>0</v>
      </c>
      <c r="S309" s="14">
        <v>0</v>
      </c>
      <c r="T309" s="14">
        <v>0</v>
      </c>
      <c r="U309" s="14">
        <v>0</v>
      </c>
      <c r="V309" s="16">
        <v>0</v>
      </c>
      <c r="W309" s="14">
        <v>0</v>
      </c>
      <c r="X309" s="14">
        <v>0</v>
      </c>
      <c r="Y309" s="16">
        <v>0</v>
      </c>
      <c r="Z309" s="16">
        <v>0</v>
      </c>
      <c r="AA309" s="16">
        <v>0</v>
      </c>
      <c r="AB309" s="16">
        <v>0</v>
      </c>
      <c r="AC309" s="16">
        <v>0</v>
      </c>
      <c r="AD309" s="16">
        <v>0</v>
      </c>
      <c r="AE309" s="16">
        <v>0</v>
      </c>
      <c r="AF309" s="16">
        <v>0</v>
      </c>
      <c r="AG309" s="16">
        <v>0</v>
      </c>
      <c r="AH309" s="16">
        <v>0</v>
      </c>
      <c r="AI309" s="16">
        <v>0</v>
      </c>
      <c r="AJ309" s="16">
        <v>0</v>
      </c>
      <c r="AK309" s="16">
        <v>0</v>
      </c>
      <c r="AL309" s="16">
        <v>1</v>
      </c>
      <c r="AM309" s="16">
        <v>0</v>
      </c>
      <c r="AN309" s="16">
        <v>0</v>
      </c>
      <c r="AO309" s="14">
        <v>0</v>
      </c>
      <c r="AP309" s="16">
        <v>0</v>
      </c>
      <c r="AQ309" s="16">
        <v>0</v>
      </c>
      <c r="AR309" s="16">
        <v>0</v>
      </c>
      <c r="AS309" s="16">
        <v>0</v>
      </c>
      <c r="AT309" s="16">
        <v>0</v>
      </c>
      <c r="AU309" s="16">
        <v>0</v>
      </c>
      <c r="AV309" s="16">
        <v>0</v>
      </c>
      <c r="AW309" s="16">
        <v>0</v>
      </c>
      <c r="AX309" s="16">
        <v>0</v>
      </c>
      <c r="AY309" s="16">
        <v>0</v>
      </c>
      <c r="AZ309" s="16">
        <v>0</v>
      </c>
      <c r="BA309" s="16">
        <v>0</v>
      </c>
      <c r="BB309" s="16">
        <v>0</v>
      </c>
      <c r="BC309" s="16">
        <v>0</v>
      </c>
      <c r="BD309" s="16">
        <v>0</v>
      </c>
      <c r="BE309" s="16">
        <v>0</v>
      </c>
      <c r="BF309" s="16">
        <v>0</v>
      </c>
      <c r="BG309" s="16">
        <v>0</v>
      </c>
      <c r="BH309" s="16">
        <v>0</v>
      </c>
      <c r="BI309" s="16">
        <v>0</v>
      </c>
      <c r="BJ309" s="16">
        <v>0</v>
      </c>
      <c r="BK309" s="16">
        <v>0</v>
      </c>
      <c r="BL309" s="16">
        <v>0</v>
      </c>
      <c r="BM309" s="16">
        <v>0</v>
      </c>
      <c r="BN309" s="16">
        <v>0</v>
      </c>
      <c r="BO309" s="16">
        <v>0</v>
      </c>
      <c r="BP309" s="16">
        <v>0</v>
      </c>
      <c r="BQ309" s="16">
        <v>0</v>
      </c>
      <c r="BR309" s="16">
        <v>0</v>
      </c>
      <c r="BS309" s="16">
        <v>0</v>
      </c>
      <c r="BT309" s="16">
        <v>0</v>
      </c>
      <c r="BU309" s="16">
        <v>0</v>
      </c>
      <c r="BV309" s="16">
        <v>0</v>
      </c>
      <c r="BW309" s="16">
        <v>0</v>
      </c>
      <c r="BX309" s="16">
        <v>0</v>
      </c>
      <c r="BY309" s="16">
        <v>0</v>
      </c>
      <c r="BZ309" s="16">
        <v>0</v>
      </c>
      <c r="CA309" s="16">
        <v>0</v>
      </c>
      <c r="CB309" s="16">
        <v>0</v>
      </c>
      <c r="CC309" s="16">
        <v>0</v>
      </c>
      <c r="CD309" s="16">
        <v>0</v>
      </c>
      <c r="CE309" s="16">
        <v>0</v>
      </c>
      <c r="CF309" s="16">
        <v>0</v>
      </c>
      <c r="CG309" s="16">
        <v>0</v>
      </c>
    </row>
    <row r="310" spans="1:85">
      <c r="A310" s="14">
        <v>309</v>
      </c>
      <c r="B310" s="3" t="s">
        <v>153</v>
      </c>
      <c r="C310" s="9" t="s">
        <v>93</v>
      </c>
      <c r="D310" t="s">
        <v>21</v>
      </c>
      <c r="E310" t="s">
        <v>32</v>
      </c>
      <c r="F310" s="14" t="s">
        <v>204</v>
      </c>
      <c r="G310" s="14">
        <v>0</v>
      </c>
      <c r="H310" s="14">
        <v>0</v>
      </c>
      <c r="I310" s="14">
        <v>1</v>
      </c>
      <c r="J310" s="14">
        <v>0</v>
      </c>
      <c r="K310" s="14">
        <v>0</v>
      </c>
      <c r="L310" s="14">
        <v>0</v>
      </c>
      <c r="M310" s="14">
        <v>0</v>
      </c>
      <c r="N310" s="14">
        <v>0</v>
      </c>
      <c r="O310" s="14">
        <v>0</v>
      </c>
      <c r="P310" s="14">
        <v>0</v>
      </c>
      <c r="Q310" s="14">
        <v>0</v>
      </c>
      <c r="R310" s="14">
        <v>0</v>
      </c>
      <c r="S310" s="14">
        <v>0</v>
      </c>
      <c r="T310" s="14">
        <v>0</v>
      </c>
      <c r="U310" s="14">
        <v>0</v>
      </c>
      <c r="V310" s="16">
        <v>0</v>
      </c>
      <c r="W310" s="14">
        <v>0</v>
      </c>
      <c r="X310" s="14">
        <v>0</v>
      </c>
      <c r="Y310" s="16">
        <v>0</v>
      </c>
      <c r="Z310" s="16">
        <v>0</v>
      </c>
      <c r="AA310" s="16">
        <v>0</v>
      </c>
      <c r="AB310" s="16">
        <v>0</v>
      </c>
      <c r="AC310" s="16">
        <v>0</v>
      </c>
      <c r="AD310" s="16">
        <v>0</v>
      </c>
      <c r="AE310" s="16">
        <v>0</v>
      </c>
      <c r="AF310" s="16">
        <v>0</v>
      </c>
      <c r="AG310" s="16">
        <v>0</v>
      </c>
      <c r="AH310" s="16">
        <v>0</v>
      </c>
      <c r="AI310" s="16">
        <v>0</v>
      </c>
      <c r="AJ310" s="16">
        <v>0</v>
      </c>
      <c r="AK310" s="16">
        <v>0</v>
      </c>
      <c r="AL310" s="16">
        <v>0</v>
      </c>
      <c r="AM310" s="16">
        <v>0</v>
      </c>
      <c r="AN310" s="16">
        <v>0</v>
      </c>
      <c r="AO310" s="14">
        <v>0</v>
      </c>
      <c r="AP310" s="16">
        <v>0</v>
      </c>
      <c r="AQ310" s="16">
        <v>0</v>
      </c>
      <c r="AR310" s="16">
        <v>0</v>
      </c>
      <c r="AS310" s="16">
        <v>0</v>
      </c>
      <c r="AT310" s="16">
        <v>0</v>
      </c>
      <c r="AU310" s="16">
        <v>0</v>
      </c>
      <c r="AV310" s="16">
        <v>0</v>
      </c>
      <c r="AW310" s="16">
        <v>0</v>
      </c>
      <c r="AX310" s="16">
        <v>0</v>
      </c>
      <c r="AY310" s="16">
        <v>0</v>
      </c>
      <c r="AZ310" s="16">
        <v>0</v>
      </c>
      <c r="BA310" s="16">
        <v>0</v>
      </c>
      <c r="BB310" s="16">
        <v>0</v>
      </c>
      <c r="BC310" s="16">
        <v>0</v>
      </c>
      <c r="BD310" s="16">
        <v>0</v>
      </c>
      <c r="BE310" s="16">
        <v>0</v>
      </c>
      <c r="BF310" s="16">
        <v>0</v>
      </c>
      <c r="BG310" s="16">
        <v>0</v>
      </c>
      <c r="BH310" s="16">
        <v>0</v>
      </c>
      <c r="BI310" s="16">
        <v>0</v>
      </c>
      <c r="BJ310" s="16">
        <v>0</v>
      </c>
      <c r="BK310" s="16">
        <v>0</v>
      </c>
      <c r="BL310" s="16">
        <v>0</v>
      </c>
      <c r="BM310" s="16">
        <v>0</v>
      </c>
      <c r="BN310" s="16">
        <v>0</v>
      </c>
      <c r="BO310" s="16">
        <v>0</v>
      </c>
      <c r="BP310" s="16">
        <v>0</v>
      </c>
      <c r="BQ310" s="16">
        <v>0</v>
      </c>
      <c r="BR310" s="16">
        <v>0</v>
      </c>
      <c r="BS310" s="16">
        <v>0</v>
      </c>
      <c r="BT310" s="16">
        <v>0</v>
      </c>
      <c r="BU310" s="16">
        <v>0</v>
      </c>
      <c r="BV310" s="16">
        <v>0</v>
      </c>
      <c r="BW310" s="16">
        <v>0</v>
      </c>
      <c r="BX310" s="16">
        <v>0</v>
      </c>
      <c r="BY310" s="16">
        <v>0</v>
      </c>
      <c r="BZ310" s="16">
        <v>0</v>
      </c>
      <c r="CA310" s="16">
        <v>0</v>
      </c>
      <c r="CB310" s="16">
        <v>0</v>
      </c>
      <c r="CC310" s="16">
        <v>0</v>
      </c>
      <c r="CD310" s="16">
        <v>0</v>
      </c>
      <c r="CE310" s="16">
        <v>0</v>
      </c>
      <c r="CF310" s="16">
        <v>0</v>
      </c>
      <c r="CG310" s="16">
        <v>0</v>
      </c>
    </row>
    <row r="311" spans="1:85">
      <c r="A311" s="14">
        <v>310</v>
      </c>
      <c r="B311" s="3" t="s">
        <v>153</v>
      </c>
      <c r="C311" s="9" t="s">
        <v>99</v>
      </c>
      <c r="D311" t="s">
        <v>21</v>
      </c>
      <c r="E311" t="s">
        <v>32</v>
      </c>
      <c r="F311" s="7" t="s">
        <v>97</v>
      </c>
      <c r="G311" s="14">
        <v>1</v>
      </c>
      <c r="H311" s="14">
        <v>1</v>
      </c>
      <c r="I311" s="14">
        <v>0</v>
      </c>
      <c r="J311" s="14">
        <v>0</v>
      </c>
      <c r="K311" s="14">
        <v>0</v>
      </c>
      <c r="L311" s="14">
        <v>0</v>
      </c>
      <c r="M311" s="14">
        <v>0</v>
      </c>
      <c r="N311" s="14">
        <v>0</v>
      </c>
      <c r="O311" s="14">
        <v>1</v>
      </c>
      <c r="P311" s="14">
        <v>0</v>
      </c>
      <c r="Q311" s="14">
        <v>0</v>
      </c>
      <c r="R311" s="14">
        <v>0</v>
      </c>
      <c r="S311" s="14">
        <v>0</v>
      </c>
      <c r="T311" s="14">
        <v>0</v>
      </c>
      <c r="U311" s="14">
        <v>0</v>
      </c>
      <c r="V311" s="16">
        <v>0</v>
      </c>
      <c r="W311" s="14">
        <v>0</v>
      </c>
      <c r="X311" s="14">
        <v>0</v>
      </c>
      <c r="Y311" s="16">
        <v>0</v>
      </c>
      <c r="Z311" s="16">
        <v>0</v>
      </c>
      <c r="AA311" s="16">
        <v>1</v>
      </c>
      <c r="AB311" s="16">
        <v>0</v>
      </c>
      <c r="AC311" s="16">
        <v>0</v>
      </c>
      <c r="AD311" s="16">
        <v>0</v>
      </c>
      <c r="AE311" s="16">
        <v>0</v>
      </c>
      <c r="AF311" s="16">
        <v>0</v>
      </c>
      <c r="AG311" s="16">
        <v>0</v>
      </c>
      <c r="AH311" s="16">
        <v>0</v>
      </c>
      <c r="AI311" s="16">
        <v>0</v>
      </c>
      <c r="AJ311" s="16">
        <v>0</v>
      </c>
      <c r="AK311" s="16">
        <v>0</v>
      </c>
      <c r="AL311" s="16">
        <v>0</v>
      </c>
      <c r="AM311" s="16">
        <v>0</v>
      </c>
      <c r="AN311" s="16">
        <v>0</v>
      </c>
      <c r="AO311" s="14">
        <v>0</v>
      </c>
      <c r="AP311" s="16">
        <v>0</v>
      </c>
      <c r="AQ311" s="16">
        <v>0</v>
      </c>
      <c r="AR311" s="16">
        <v>0</v>
      </c>
      <c r="AS311" s="16">
        <v>0</v>
      </c>
      <c r="AT311" s="16">
        <v>0</v>
      </c>
      <c r="AU311" s="16">
        <v>0</v>
      </c>
      <c r="AV311" s="16">
        <v>0</v>
      </c>
      <c r="AW311" s="16">
        <v>0</v>
      </c>
      <c r="AX311" s="16">
        <v>0</v>
      </c>
      <c r="AY311" s="16">
        <v>0</v>
      </c>
      <c r="AZ311" s="16">
        <v>0</v>
      </c>
      <c r="BA311" s="16">
        <v>0</v>
      </c>
      <c r="BB311" s="16">
        <v>0</v>
      </c>
      <c r="BC311" s="16">
        <v>0</v>
      </c>
      <c r="BD311" s="16">
        <v>0</v>
      </c>
      <c r="BE311" s="16">
        <v>0</v>
      </c>
      <c r="BF311" s="16">
        <v>0</v>
      </c>
      <c r="BG311" s="16">
        <v>0</v>
      </c>
      <c r="BH311" s="16">
        <v>0</v>
      </c>
      <c r="BI311" s="16">
        <v>0</v>
      </c>
      <c r="BJ311" s="16">
        <v>0</v>
      </c>
      <c r="BK311" s="16">
        <v>0</v>
      </c>
      <c r="BL311" s="16">
        <v>0</v>
      </c>
      <c r="BM311" s="16">
        <v>0</v>
      </c>
      <c r="BN311" s="16">
        <v>0</v>
      </c>
      <c r="BO311" s="16">
        <v>0</v>
      </c>
      <c r="BP311" s="16">
        <v>0</v>
      </c>
      <c r="BQ311" s="16">
        <v>0</v>
      </c>
      <c r="BR311" s="16">
        <v>0</v>
      </c>
      <c r="BS311" s="16">
        <v>0</v>
      </c>
      <c r="BT311" s="16">
        <v>0</v>
      </c>
      <c r="BU311" s="16">
        <v>0</v>
      </c>
      <c r="BV311" s="16">
        <v>0</v>
      </c>
      <c r="BW311" s="16">
        <v>0</v>
      </c>
      <c r="BX311" s="16">
        <v>0</v>
      </c>
      <c r="BY311" s="16">
        <v>0</v>
      </c>
      <c r="BZ311" s="16">
        <v>0</v>
      </c>
      <c r="CA311" s="16">
        <v>0</v>
      </c>
      <c r="CB311" s="16">
        <v>0</v>
      </c>
      <c r="CC311" s="16">
        <v>0</v>
      </c>
      <c r="CD311" s="16">
        <v>0</v>
      </c>
      <c r="CE311" s="16">
        <v>0</v>
      </c>
      <c r="CF311" s="16">
        <v>0</v>
      </c>
      <c r="CG311" s="16">
        <v>0</v>
      </c>
    </row>
    <row r="312" spans="1:85">
      <c r="A312" s="14">
        <v>311</v>
      </c>
      <c r="B312" s="3" t="s">
        <v>153</v>
      </c>
      <c r="C312" s="3" t="s">
        <v>99</v>
      </c>
      <c r="D312" t="s">
        <v>21</v>
      </c>
      <c r="E312" t="s">
        <v>32</v>
      </c>
      <c r="F312" s="14" t="s">
        <v>204</v>
      </c>
      <c r="G312" s="14">
        <v>0</v>
      </c>
      <c r="H312" s="14">
        <v>0</v>
      </c>
      <c r="I312" s="14">
        <v>0</v>
      </c>
      <c r="J312" s="14">
        <v>0</v>
      </c>
      <c r="K312" s="14">
        <v>0</v>
      </c>
      <c r="L312" s="14">
        <v>0</v>
      </c>
      <c r="M312" s="14">
        <v>0</v>
      </c>
      <c r="N312" s="14">
        <v>0</v>
      </c>
      <c r="O312" s="14">
        <v>0</v>
      </c>
      <c r="P312" s="14">
        <v>0</v>
      </c>
      <c r="Q312" s="14">
        <v>0</v>
      </c>
      <c r="R312" s="14">
        <v>0</v>
      </c>
      <c r="S312" s="14">
        <v>0</v>
      </c>
      <c r="T312" s="14">
        <v>0</v>
      </c>
      <c r="U312" s="14">
        <v>0</v>
      </c>
      <c r="V312" s="16">
        <v>0</v>
      </c>
      <c r="W312" s="14">
        <v>0</v>
      </c>
      <c r="X312" s="14">
        <v>0</v>
      </c>
      <c r="Y312" s="16">
        <v>0</v>
      </c>
      <c r="Z312" s="16">
        <v>0</v>
      </c>
      <c r="AA312" s="16">
        <v>0</v>
      </c>
      <c r="AB312" s="16">
        <v>0</v>
      </c>
      <c r="AC312" s="16">
        <v>0</v>
      </c>
      <c r="AD312" s="16">
        <v>0</v>
      </c>
      <c r="AE312" s="16">
        <v>0</v>
      </c>
      <c r="AF312" s="16">
        <v>0</v>
      </c>
      <c r="AG312" s="16">
        <v>0</v>
      </c>
      <c r="AH312" s="16">
        <v>0</v>
      </c>
      <c r="AI312" s="16">
        <v>0</v>
      </c>
      <c r="AJ312" s="16">
        <v>0</v>
      </c>
      <c r="AK312" s="16">
        <v>0</v>
      </c>
      <c r="AL312" s="16">
        <v>0</v>
      </c>
      <c r="AM312" s="16">
        <v>0</v>
      </c>
      <c r="AN312" s="16">
        <v>0</v>
      </c>
      <c r="AO312" s="14">
        <v>0</v>
      </c>
      <c r="AP312" s="16">
        <v>0</v>
      </c>
      <c r="AQ312" s="16">
        <v>0</v>
      </c>
      <c r="AR312" s="16">
        <v>0</v>
      </c>
      <c r="AS312" s="16">
        <v>0</v>
      </c>
      <c r="AT312" s="16">
        <v>0</v>
      </c>
      <c r="AU312" s="16">
        <v>0</v>
      </c>
      <c r="AV312" s="16">
        <v>0</v>
      </c>
      <c r="AW312" s="16">
        <v>0</v>
      </c>
      <c r="AX312" s="16">
        <v>0</v>
      </c>
      <c r="AY312" s="16">
        <v>0</v>
      </c>
      <c r="AZ312" s="16">
        <v>0</v>
      </c>
      <c r="BA312" s="16">
        <v>0</v>
      </c>
      <c r="BB312" s="16">
        <v>0</v>
      </c>
      <c r="BC312" s="16">
        <v>0</v>
      </c>
      <c r="BD312" s="16">
        <v>0</v>
      </c>
      <c r="BE312" s="16">
        <v>0</v>
      </c>
      <c r="BF312" s="16">
        <v>0</v>
      </c>
      <c r="BG312" s="16">
        <v>0</v>
      </c>
      <c r="BH312" s="16">
        <v>0</v>
      </c>
      <c r="BI312" s="16">
        <v>0</v>
      </c>
      <c r="BJ312" s="16">
        <v>0</v>
      </c>
      <c r="BK312" s="16">
        <v>0</v>
      </c>
      <c r="BL312" s="16">
        <v>0</v>
      </c>
      <c r="BM312" s="16">
        <v>0</v>
      </c>
      <c r="BN312" s="16">
        <v>0</v>
      </c>
      <c r="BO312" s="16">
        <v>0</v>
      </c>
      <c r="BP312" s="16">
        <v>0</v>
      </c>
      <c r="BQ312" s="16">
        <v>0</v>
      </c>
      <c r="BR312" s="16">
        <v>0</v>
      </c>
      <c r="BS312" s="16">
        <v>0</v>
      </c>
      <c r="BT312" s="16">
        <v>0</v>
      </c>
      <c r="BU312" s="16">
        <v>0</v>
      </c>
      <c r="BV312" s="16">
        <v>0</v>
      </c>
      <c r="BW312" s="16">
        <v>0</v>
      </c>
      <c r="BX312" s="16">
        <v>0</v>
      </c>
      <c r="BY312" s="16">
        <v>0</v>
      </c>
      <c r="BZ312" s="16">
        <v>0</v>
      </c>
      <c r="CA312" s="16">
        <v>0</v>
      </c>
      <c r="CB312" s="16">
        <v>0</v>
      </c>
      <c r="CC312" s="16">
        <v>0</v>
      </c>
      <c r="CD312" s="16">
        <v>0</v>
      </c>
      <c r="CE312" s="16">
        <v>0</v>
      </c>
      <c r="CF312" s="16">
        <v>0</v>
      </c>
      <c r="CG312" s="16">
        <v>0</v>
      </c>
    </row>
    <row r="313" spans="1:85">
      <c r="A313" s="14">
        <v>312</v>
      </c>
      <c r="B313" s="3" t="s">
        <v>153</v>
      </c>
      <c r="C313" s="3" t="s">
        <v>93</v>
      </c>
      <c r="D313" t="s">
        <v>21</v>
      </c>
      <c r="E313" t="s">
        <v>32</v>
      </c>
      <c r="F313" s="4" t="s">
        <v>97</v>
      </c>
      <c r="G313" s="14">
        <v>0</v>
      </c>
      <c r="H313" s="14">
        <v>0</v>
      </c>
      <c r="I313" s="14">
        <v>1</v>
      </c>
      <c r="J313" s="14">
        <v>0</v>
      </c>
      <c r="K313" s="14">
        <v>1</v>
      </c>
      <c r="L313" s="14">
        <v>0</v>
      </c>
      <c r="M313" s="14">
        <v>0</v>
      </c>
      <c r="N313" s="14">
        <v>0</v>
      </c>
      <c r="O313" s="14">
        <v>0</v>
      </c>
      <c r="P313" s="14">
        <v>0</v>
      </c>
      <c r="Q313" s="14">
        <v>0</v>
      </c>
      <c r="R313" s="14">
        <v>0</v>
      </c>
      <c r="S313" s="14">
        <v>0</v>
      </c>
      <c r="T313" s="14">
        <v>0</v>
      </c>
      <c r="U313" s="14">
        <v>0</v>
      </c>
      <c r="V313" s="16">
        <v>0</v>
      </c>
      <c r="W313" s="14">
        <v>0</v>
      </c>
      <c r="X313" s="14">
        <v>0</v>
      </c>
      <c r="Y313" s="16">
        <v>0</v>
      </c>
      <c r="Z313" s="16">
        <v>0</v>
      </c>
      <c r="AA313" s="16">
        <v>1</v>
      </c>
      <c r="AB313" s="16">
        <v>0</v>
      </c>
      <c r="AC313" s="16">
        <v>0</v>
      </c>
      <c r="AD313" s="16">
        <v>0</v>
      </c>
      <c r="AE313" s="16">
        <v>0</v>
      </c>
      <c r="AF313" s="16">
        <v>0</v>
      </c>
      <c r="AG313" s="16">
        <v>0</v>
      </c>
      <c r="AH313" s="16">
        <v>0</v>
      </c>
      <c r="AI313" s="16">
        <v>0</v>
      </c>
      <c r="AJ313" s="16">
        <v>0</v>
      </c>
      <c r="AK313" s="16">
        <v>0</v>
      </c>
      <c r="AL313" s="16">
        <v>1</v>
      </c>
      <c r="AM313" s="16">
        <v>0</v>
      </c>
      <c r="AN313" s="16">
        <v>0</v>
      </c>
      <c r="AO313" s="14">
        <v>0</v>
      </c>
      <c r="AP313" s="16">
        <v>0</v>
      </c>
      <c r="AQ313" s="16">
        <v>0</v>
      </c>
      <c r="AR313" s="16">
        <v>0</v>
      </c>
      <c r="AS313" s="16">
        <v>0</v>
      </c>
      <c r="AT313" s="16">
        <v>0</v>
      </c>
      <c r="AU313" s="16">
        <v>0</v>
      </c>
      <c r="AV313" s="16">
        <v>0</v>
      </c>
      <c r="AW313" s="16">
        <v>0</v>
      </c>
      <c r="AX313" s="16">
        <v>0</v>
      </c>
      <c r="AY313" s="16">
        <v>0</v>
      </c>
      <c r="AZ313" s="16">
        <v>0</v>
      </c>
      <c r="BA313" s="16">
        <v>0</v>
      </c>
      <c r="BB313" s="16">
        <v>0</v>
      </c>
      <c r="BC313" s="16">
        <v>0</v>
      </c>
      <c r="BD313" s="16">
        <v>0</v>
      </c>
      <c r="BE313" s="16">
        <v>0</v>
      </c>
      <c r="BF313" s="16">
        <v>0</v>
      </c>
      <c r="BG313" s="16">
        <v>0</v>
      </c>
      <c r="BH313" s="16">
        <v>0</v>
      </c>
      <c r="BI313" s="16">
        <v>0</v>
      </c>
      <c r="BJ313" s="16">
        <v>0</v>
      </c>
      <c r="BK313" s="16">
        <v>0</v>
      </c>
      <c r="BL313" s="16">
        <v>0</v>
      </c>
      <c r="BM313" s="16">
        <v>0</v>
      </c>
      <c r="BN313" s="16">
        <v>0</v>
      </c>
      <c r="BO313" s="16">
        <v>0</v>
      </c>
      <c r="BP313" s="16">
        <v>0</v>
      </c>
      <c r="BQ313" s="16">
        <v>0</v>
      </c>
      <c r="BR313" s="16">
        <v>0</v>
      </c>
      <c r="BS313" s="16">
        <v>0</v>
      </c>
      <c r="BT313" s="16">
        <v>0</v>
      </c>
      <c r="BU313" s="16">
        <v>0</v>
      </c>
      <c r="BV313" s="16">
        <v>0</v>
      </c>
      <c r="BW313" s="16">
        <v>0</v>
      </c>
      <c r="BX313" s="16">
        <v>0</v>
      </c>
      <c r="BY313" s="16">
        <v>0</v>
      </c>
      <c r="BZ313" s="16">
        <v>0</v>
      </c>
      <c r="CA313" s="16">
        <v>0</v>
      </c>
      <c r="CB313" s="16">
        <v>0</v>
      </c>
      <c r="CC313" s="16">
        <v>0</v>
      </c>
      <c r="CD313" s="16">
        <v>0</v>
      </c>
      <c r="CE313" s="16">
        <v>0</v>
      </c>
      <c r="CF313" s="16">
        <v>0</v>
      </c>
      <c r="CG313" s="16">
        <v>0</v>
      </c>
    </row>
    <row r="314" spans="1:85">
      <c r="A314" s="14">
        <v>313</v>
      </c>
      <c r="B314" s="4" t="s">
        <v>153</v>
      </c>
      <c r="C314" s="4" t="s">
        <v>93</v>
      </c>
      <c r="D314" t="s">
        <v>118</v>
      </c>
      <c r="E314" t="s">
        <v>32</v>
      </c>
      <c r="F314" s="7" t="s">
        <v>97</v>
      </c>
      <c r="G314" s="14">
        <v>0</v>
      </c>
      <c r="H314" s="14">
        <v>0</v>
      </c>
      <c r="I314" s="14">
        <v>1</v>
      </c>
      <c r="J314" s="14">
        <v>0</v>
      </c>
      <c r="K314" s="14">
        <v>0</v>
      </c>
      <c r="L314" s="14">
        <v>0</v>
      </c>
      <c r="M314" s="14">
        <v>0</v>
      </c>
      <c r="N314" s="14">
        <v>0</v>
      </c>
      <c r="O314" s="14">
        <v>0</v>
      </c>
      <c r="P314" s="14">
        <v>0</v>
      </c>
      <c r="Q314" s="14">
        <v>0</v>
      </c>
      <c r="R314" s="14">
        <v>0</v>
      </c>
      <c r="S314" s="14">
        <v>0</v>
      </c>
      <c r="T314" s="14">
        <v>0</v>
      </c>
      <c r="U314" s="14">
        <v>0</v>
      </c>
      <c r="V314" s="16">
        <v>0</v>
      </c>
      <c r="W314" s="14">
        <v>0</v>
      </c>
      <c r="X314" s="14">
        <v>0</v>
      </c>
      <c r="Y314" s="16">
        <v>0</v>
      </c>
      <c r="Z314" s="16">
        <v>0</v>
      </c>
      <c r="AA314" s="16">
        <v>0</v>
      </c>
      <c r="AB314" s="16">
        <v>0</v>
      </c>
      <c r="AC314" s="16">
        <v>0</v>
      </c>
      <c r="AD314" s="16">
        <v>0</v>
      </c>
      <c r="AE314" s="16">
        <v>0</v>
      </c>
      <c r="AF314" s="16">
        <v>0</v>
      </c>
      <c r="AG314" s="16">
        <v>0</v>
      </c>
      <c r="AH314" s="16">
        <v>0</v>
      </c>
      <c r="AI314" s="16">
        <v>0</v>
      </c>
      <c r="AJ314" s="16">
        <v>0</v>
      </c>
      <c r="AK314" s="16">
        <v>0</v>
      </c>
      <c r="AL314" s="16">
        <v>0</v>
      </c>
      <c r="AM314" s="16">
        <v>0</v>
      </c>
      <c r="AN314" s="16">
        <v>0</v>
      </c>
      <c r="AO314" s="14">
        <v>0</v>
      </c>
      <c r="AP314" s="16">
        <v>0</v>
      </c>
      <c r="AQ314" s="16">
        <v>0</v>
      </c>
      <c r="AR314" s="16">
        <v>0</v>
      </c>
      <c r="AS314" s="16">
        <v>0</v>
      </c>
      <c r="AT314" s="16">
        <v>0</v>
      </c>
      <c r="AU314" s="16">
        <v>0</v>
      </c>
      <c r="AV314" s="16">
        <v>0</v>
      </c>
      <c r="AW314" s="16">
        <v>0</v>
      </c>
      <c r="AX314" s="16">
        <v>0</v>
      </c>
      <c r="AY314" s="16">
        <v>0</v>
      </c>
      <c r="AZ314" s="16">
        <v>0</v>
      </c>
      <c r="BA314" s="16">
        <v>0</v>
      </c>
      <c r="BB314" s="16">
        <v>0</v>
      </c>
      <c r="BC314" s="16">
        <v>0</v>
      </c>
      <c r="BD314" s="16">
        <v>0</v>
      </c>
      <c r="BE314" s="16">
        <v>0</v>
      </c>
      <c r="BF314" s="16">
        <v>0</v>
      </c>
      <c r="BG314" s="16">
        <v>0</v>
      </c>
      <c r="BH314" s="16">
        <v>0</v>
      </c>
      <c r="BI314" s="16">
        <v>0</v>
      </c>
      <c r="BJ314" s="16">
        <v>0</v>
      </c>
      <c r="BK314" s="16">
        <v>0</v>
      </c>
      <c r="BL314" s="16">
        <v>0</v>
      </c>
      <c r="BM314" s="16">
        <v>0</v>
      </c>
      <c r="BN314" s="16">
        <v>0</v>
      </c>
      <c r="BO314" s="16">
        <v>0</v>
      </c>
      <c r="BP314" s="16">
        <v>0</v>
      </c>
      <c r="BQ314" s="16">
        <v>1</v>
      </c>
      <c r="BR314" s="16">
        <v>0</v>
      </c>
      <c r="BS314" s="16">
        <v>0</v>
      </c>
      <c r="BT314" s="16">
        <v>0</v>
      </c>
      <c r="BU314" s="16">
        <v>0</v>
      </c>
      <c r="BV314" s="16">
        <v>0</v>
      </c>
      <c r="BW314" s="16">
        <v>0</v>
      </c>
      <c r="BX314" s="16">
        <v>0</v>
      </c>
      <c r="BY314" s="16">
        <v>0</v>
      </c>
      <c r="BZ314" s="16">
        <v>0</v>
      </c>
      <c r="CA314" s="16">
        <v>0</v>
      </c>
      <c r="CB314" s="16">
        <v>0</v>
      </c>
      <c r="CC314" s="16">
        <v>0</v>
      </c>
      <c r="CD314" s="16">
        <v>0</v>
      </c>
      <c r="CE314" s="16">
        <v>0</v>
      </c>
      <c r="CF314" s="16">
        <v>0</v>
      </c>
      <c r="CG314" s="16">
        <v>0</v>
      </c>
    </row>
    <row r="315" spans="1:85">
      <c r="A315" s="14">
        <v>314</v>
      </c>
      <c r="B315" s="4" t="s">
        <v>153</v>
      </c>
      <c r="C315" s="4" t="s">
        <v>97</v>
      </c>
      <c r="D315" t="s">
        <v>21</v>
      </c>
      <c r="E315" t="s">
        <v>32</v>
      </c>
      <c r="F315" s="7" t="s">
        <v>97</v>
      </c>
      <c r="G315" s="14">
        <v>0</v>
      </c>
      <c r="H315" s="14">
        <v>0</v>
      </c>
      <c r="I315" s="14">
        <v>1</v>
      </c>
      <c r="J315" s="14">
        <v>0</v>
      </c>
      <c r="K315" s="14">
        <v>0</v>
      </c>
      <c r="L315" s="14">
        <v>1</v>
      </c>
      <c r="M315" s="14">
        <v>0</v>
      </c>
      <c r="N315" s="14">
        <v>0</v>
      </c>
      <c r="O315" s="14">
        <v>0</v>
      </c>
      <c r="P315" s="14">
        <v>0</v>
      </c>
      <c r="Q315" s="14">
        <v>0</v>
      </c>
      <c r="R315" s="14">
        <v>0</v>
      </c>
      <c r="S315" s="14">
        <v>0</v>
      </c>
      <c r="T315" s="14">
        <v>0</v>
      </c>
      <c r="U315" s="14">
        <v>1</v>
      </c>
      <c r="V315" s="16">
        <v>0</v>
      </c>
      <c r="W315" s="14">
        <v>0</v>
      </c>
      <c r="X315" s="14">
        <v>0</v>
      </c>
      <c r="Y315" s="16">
        <v>0</v>
      </c>
      <c r="Z315" s="16">
        <v>0</v>
      </c>
      <c r="AA315" s="16">
        <v>0</v>
      </c>
      <c r="AB315" s="16">
        <v>0</v>
      </c>
      <c r="AC315" s="16">
        <v>0</v>
      </c>
      <c r="AD315" s="16">
        <v>0</v>
      </c>
      <c r="AE315" s="16">
        <v>0</v>
      </c>
      <c r="AF315" s="16">
        <v>0</v>
      </c>
      <c r="AG315" s="16">
        <v>0</v>
      </c>
      <c r="AH315" s="16">
        <v>0</v>
      </c>
      <c r="AI315" s="16">
        <v>0</v>
      </c>
      <c r="AJ315" s="16">
        <v>0</v>
      </c>
      <c r="AK315" s="16">
        <v>0</v>
      </c>
      <c r="AL315" s="16">
        <v>0</v>
      </c>
      <c r="AM315" s="16">
        <v>0</v>
      </c>
      <c r="AN315" s="16">
        <v>0</v>
      </c>
      <c r="AO315" s="14">
        <v>0</v>
      </c>
      <c r="AP315" s="16">
        <v>0</v>
      </c>
      <c r="AQ315" s="16">
        <v>0</v>
      </c>
      <c r="AR315" s="16">
        <v>0</v>
      </c>
      <c r="AS315" s="16">
        <v>0</v>
      </c>
      <c r="AT315" s="16">
        <v>0</v>
      </c>
      <c r="AU315" s="16">
        <v>0</v>
      </c>
      <c r="AV315" s="16">
        <v>0</v>
      </c>
      <c r="AW315" s="16">
        <v>0</v>
      </c>
      <c r="AX315" s="16">
        <v>0</v>
      </c>
      <c r="AY315" s="16">
        <v>0</v>
      </c>
      <c r="AZ315" s="16">
        <v>0</v>
      </c>
      <c r="BA315" s="16">
        <v>0</v>
      </c>
      <c r="BB315" s="16">
        <v>0</v>
      </c>
      <c r="BC315" s="16">
        <v>0</v>
      </c>
      <c r="BD315" s="16">
        <v>0</v>
      </c>
      <c r="BE315" s="16">
        <v>0</v>
      </c>
      <c r="BF315" s="16">
        <v>0</v>
      </c>
      <c r="BG315" s="16">
        <v>0</v>
      </c>
      <c r="BH315" s="16">
        <v>0</v>
      </c>
      <c r="BI315" s="16">
        <v>0</v>
      </c>
      <c r="BJ315" s="16">
        <v>0</v>
      </c>
      <c r="BK315" s="16">
        <v>0</v>
      </c>
      <c r="BL315" s="16">
        <v>0</v>
      </c>
      <c r="BM315" s="16">
        <v>0</v>
      </c>
      <c r="BN315" s="16">
        <v>0</v>
      </c>
      <c r="BO315" s="16">
        <v>0</v>
      </c>
      <c r="BP315" s="16">
        <v>0</v>
      </c>
      <c r="BQ315" s="16">
        <v>0</v>
      </c>
      <c r="BR315" s="16">
        <v>0</v>
      </c>
      <c r="BS315" s="16">
        <v>0</v>
      </c>
      <c r="BT315" s="16">
        <v>0</v>
      </c>
      <c r="BU315" s="16">
        <v>0</v>
      </c>
      <c r="BV315" s="16">
        <v>0</v>
      </c>
      <c r="BW315" s="16">
        <v>0</v>
      </c>
      <c r="BX315" s="16">
        <v>0</v>
      </c>
      <c r="BY315" s="16">
        <v>0</v>
      </c>
      <c r="BZ315" s="16">
        <v>0</v>
      </c>
      <c r="CA315" s="16">
        <v>0</v>
      </c>
      <c r="CB315" s="16">
        <v>0</v>
      </c>
      <c r="CC315" s="16">
        <v>0</v>
      </c>
      <c r="CD315" s="16">
        <v>0</v>
      </c>
      <c r="CE315" s="16">
        <v>0</v>
      </c>
      <c r="CF315" s="16">
        <v>0</v>
      </c>
      <c r="CG315" s="16">
        <v>0</v>
      </c>
    </row>
    <row r="316" spans="1:85">
      <c r="A316" s="14">
        <v>315</v>
      </c>
      <c r="B316" s="4" t="s">
        <v>153</v>
      </c>
      <c r="C316" s="4" t="s">
        <v>97</v>
      </c>
      <c r="D316" t="s">
        <v>21</v>
      </c>
      <c r="E316" t="s">
        <v>96</v>
      </c>
      <c r="F316" s="7" t="s">
        <v>97</v>
      </c>
      <c r="G316" s="14">
        <v>0</v>
      </c>
      <c r="H316" s="14">
        <v>0</v>
      </c>
      <c r="I316" s="14">
        <v>0</v>
      </c>
      <c r="J316" s="14">
        <v>0</v>
      </c>
      <c r="K316" s="14">
        <v>1</v>
      </c>
      <c r="L316" s="14">
        <v>0</v>
      </c>
      <c r="M316" s="14">
        <v>0</v>
      </c>
      <c r="N316" s="14">
        <v>0</v>
      </c>
      <c r="O316" s="14">
        <v>0</v>
      </c>
      <c r="P316" s="14">
        <v>0</v>
      </c>
      <c r="Q316" s="14">
        <v>0</v>
      </c>
      <c r="R316" s="14">
        <v>0</v>
      </c>
      <c r="S316" s="14">
        <v>0</v>
      </c>
      <c r="T316" s="14">
        <v>0</v>
      </c>
      <c r="U316" s="14">
        <v>0</v>
      </c>
      <c r="V316" s="16">
        <v>0</v>
      </c>
      <c r="W316" s="14">
        <v>0</v>
      </c>
      <c r="X316" s="14">
        <v>1</v>
      </c>
      <c r="Y316" s="16">
        <v>0</v>
      </c>
      <c r="Z316" s="16">
        <v>0</v>
      </c>
      <c r="AA316" s="16">
        <v>0</v>
      </c>
      <c r="AB316" s="16">
        <v>0</v>
      </c>
      <c r="AC316" s="16">
        <v>0</v>
      </c>
      <c r="AD316" s="16">
        <v>0</v>
      </c>
      <c r="AE316" s="16">
        <v>0</v>
      </c>
      <c r="AF316" s="16">
        <v>0</v>
      </c>
      <c r="AG316" s="16">
        <v>0</v>
      </c>
      <c r="AH316" s="16">
        <v>0</v>
      </c>
      <c r="AI316" s="16">
        <v>0</v>
      </c>
      <c r="AJ316" s="16">
        <v>0</v>
      </c>
      <c r="AK316" s="16">
        <v>0</v>
      </c>
      <c r="AL316" s="16">
        <v>0</v>
      </c>
      <c r="AM316" s="16">
        <v>0</v>
      </c>
      <c r="AN316" s="16">
        <v>0</v>
      </c>
      <c r="AO316" s="14">
        <v>0</v>
      </c>
      <c r="AP316" s="16">
        <v>0</v>
      </c>
      <c r="AQ316" s="16">
        <v>0</v>
      </c>
      <c r="AR316" s="16">
        <v>0</v>
      </c>
      <c r="AS316" s="16">
        <v>0</v>
      </c>
      <c r="AT316" s="16">
        <v>0</v>
      </c>
      <c r="AU316" s="16">
        <v>0</v>
      </c>
      <c r="AV316" s="16">
        <v>0</v>
      </c>
      <c r="AW316" s="16">
        <v>0</v>
      </c>
      <c r="AX316" s="16">
        <v>0</v>
      </c>
      <c r="AY316" s="16">
        <v>0</v>
      </c>
      <c r="AZ316" s="16">
        <v>0</v>
      </c>
      <c r="BA316" s="16">
        <v>0</v>
      </c>
      <c r="BB316" s="16">
        <v>0</v>
      </c>
      <c r="BC316" s="16">
        <v>0</v>
      </c>
      <c r="BD316" s="16">
        <v>0</v>
      </c>
      <c r="BE316" s="16">
        <v>0</v>
      </c>
      <c r="BF316" s="16">
        <v>0</v>
      </c>
      <c r="BG316" s="16">
        <v>0</v>
      </c>
      <c r="BH316" s="16">
        <v>0</v>
      </c>
      <c r="BI316" s="16">
        <v>0</v>
      </c>
      <c r="BJ316" s="16">
        <v>0</v>
      </c>
      <c r="BK316" s="16">
        <v>0</v>
      </c>
      <c r="BL316" s="16">
        <v>0</v>
      </c>
      <c r="BM316" s="16">
        <v>0</v>
      </c>
      <c r="BN316" s="16">
        <v>0</v>
      </c>
      <c r="BO316" s="16">
        <v>0</v>
      </c>
      <c r="BP316" s="16">
        <v>0</v>
      </c>
      <c r="BQ316" s="16">
        <v>1</v>
      </c>
      <c r="BR316" s="16">
        <v>0</v>
      </c>
      <c r="BS316" s="16">
        <v>0</v>
      </c>
      <c r="BT316" s="16">
        <v>0</v>
      </c>
      <c r="BU316" s="16">
        <v>0</v>
      </c>
      <c r="BV316" s="16">
        <v>0</v>
      </c>
      <c r="BW316" s="16">
        <v>0</v>
      </c>
      <c r="BX316" s="16">
        <v>0</v>
      </c>
      <c r="BY316" s="16">
        <v>0</v>
      </c>
      <c r="BZ316" s="16">
        <v>0</v>
      </c>
      <c r="CA316" s="16">
        <v>0</v>
      </c>
      <c r="CB316" s="16">
        <v>0</v>
      </c>
      <c r="CC316" s="16">
        <v>0</v>
      </c>
      <c r="CD316" s="16">
        <v>0</v>
      </c>
      <c r="CE316" s="16">
        <v>0</v>
      </c>
      <c r="CF316" s="16">
        <v>0</v>
      </c>
      <c r="CG316" s="16">
        <v>0</v>
      </c>
    </row>
    <row r="317" spans="1:85">
      <c r="A317" s="14">
        <v>316</v>
      </c>
      <c r="B317" s="4" t="s">
        <v>153</v>
      </c>
      <c r="C317" s="4" t="s">
        <v>93</v>
      </c>
      <c r="D317" t="s">
        <v>203</v>
      </c>
      <c r="E317" t="s">
        <v>32</v>
      </c>
      <c r="F317" s="14" t="s">
        <v>204</v>
      </c>
      <c r="G317" s="14">
        <v>1</v>
      </c>
      <c r="H317" s="14">
        <v>0</v>
      </c>
      <c r="I317" s="14">
        <v>0</v>
      </c>
      <c r="J317" s="14">
        <v>0</v>
      </c>
      <c r="K317" s="14">
        <v>0</v>
      </c>
      <c r="L317" s="14">
        <v>0</v>
      </c>
      <c r="M317" s="14">
        <v>0</v>
      </c>
      <c r="N317" s="14">
        <v>0</v>
      </c>
      <c r="O317" s="14">
        <v>0</v>
      </c>
      <c r="P317" s="14">
        <v>0</v>
      </c>
      <c r="Q317" s="14">
        <v>0</v>
      </c>
      <c r="R317" s="14">
        <v>0</v>
      </c>
      <c r="S317" s="14">
        <v>0</v>
      </c>
      <c r="T317" s="14">
        <v>0</v>
      </c>
      <c r="U317" s="14">
        <v>0</v>
      </c>
      <c r="V317" s="16">
        <v>0</v>
      </c>
      <c r="W317" s="14">
        <v>0</v>
      </c>
      <c r="X317" s="14">
        <v>0</v>
      </c>
      <c r="Y317" s="16">
        <v>0</v>
      </c>
      <c r="Z317" s="16">
        <v>0</v>
      </c>
      <c r="AA317" s="16">
        <v>0</v>
      </c>
      <c r="AB317" s="16">
        <v>0</v>
      </c>
      <c r="AC317" s="16">
        <v>0</v>
      </c>
      <c r="AD317" s="16">
        <v>0</v>
      </c>
      <c r="AE317" s="16">
        <v>0</v>
      </c>
      <c r="AF317" s="16">
        <v>0</v>
      </c>
      <c r="AG317" s="16">
        <v>0</v>
      </c>
      <c r="AH317" s="16">
        <v>0</v>
      </c>
      <c r="AI317" s="16">
        <v>0</v>
      </c>
      <c r="AJ317" s="16">
        <v>0</v>
      </c>
      <c r="AK317" s="16">
        <v>0</v>
      </c>
      <c r="AL317" s="16">
        <v>0</v>
      </c>
      <c r="AM317" s="16">
        <v>0</v>
      </c>
      <c r="AN317" s="16">
        <v>0</v>
      </c>
      <c r="AO317" s="14">
        <v>0</v>
      </c>
      <c r="AP317" s="16">
        <v>0</v>
      </c>
      <c r="AQ317" s="16">
        <v>0</v>
      </c>
      <c r="AR317" s="16">
        <v>0</v>
      </c>
      <c r="AS317" s="16">
        <v>0</v>
      </c>
      <c r="AT317" s="16">
        <v>0</v>
      </c>
      <c r="AU317" s="16">
        <v>0</v>
      </c>
      <c r="AV317" s="16">
        <v>0</v>
      </c>
      <c r="AW317" s="16">
        <v>0</v>
      </c>
      <c r="AX317" s="16">
        <v>0</v>
      </c>
      <c r="AY317" s="16">
        <v>0</v>
      </c>
      <c r="AZ317" s="16">
        <v>0</v>
      </c>
      <c r="BA317" s="16">
        <v>0</v>
      </c>
      <c r="BB317" s="16">
        <v>0</v>
      </c>
      <c r="BC317" s="16">
        <v>0</v>
      </c>
      <c r="BD317" s="16">
        <v>0</v>
      </c>
      <c r="BE317" s="16">
        <v>0</v>
      </c>
      <c r="BF317" s="16">
        <v>0</v>
      </c>
      <c r="BG317" s="16">
        <v>0</v>
      </c>
      <c r="BH317" s="16">
        <v>0</v>
      </c>
      <c r="BI317" s="16">
        <v>0</v>
      </c>
      <c r="BJ317" s="16">
        <v>0</v>
      </c>
      <c r="BK317" s="16">
        <v>0</v>
      </c>
      <c r="BL317" s="16">
        <v>0</v>
      </c>
      <c r="BM317" s="16">
        <v>0</v>
      </c>
      <c r="BN317" s="16">
        <v>0</v>
      </c>
      <c r="BO317" s="16">
        <v>0</v>
      </c>
      <c r="BP317" s="16">
        <v>0</v>
      </c>
      <c r="BQ317" s="16">
        <v>0</v>
      </c>
      <c r="BR317" s="16">
        <v>0</v>
      </c>
      <c r="BS317" s="16">
        <v>0</v>
      </c>
      <c r="BT317" s="16">
        <v>0</v>
      </c>
      <c r="BU317" s="16">
        <v>0</v>
      </c>
      <c r="BV317" s="16">
        <v>0</v>
      </c>
      <c r="BW317" s="16">
        <v>0</v>
      </c>
      <c r="BX317" s="16">
        <v>0</v>
      </c>
      <c r="BY317" s="16">
        <v>0</v>
      </c>
      <c r="BZ317" s="16">
        <v>0</v>
      </c>
      <c r="CA317" s="16">
        <v>0</v>
      </c>
      <c r="CB317" s="16">
        <v>0</v>
      </c>
      <c r="CC317" s="16">
        <v>0</v>
      </c>
      <c r="CD317" s="16">
        <v>0</v>
      </c>
      <c r="CE317" s="16">
        <v>0</v>
      </c>
      <c r="CF317" s="16">
        <v>0</v>
      </c>
      <c r="CG317" s="16">
        <v>0</v>
      </c>
    </row>
    <row r="318" spans="1:85">
      <c r="A318" s="14">
        <v>317</v>
      </c>
      <c r="B318" s="4" t="s">
        <v>153</v>
      </c>
      <c r="C318" s="4" t="s">
        <v>112</v>
      </c>
      <c r="D318" t="s">
        <v>21</v>
      </c>
      <c r="E318" t="s">
        <v>32</v>
      </c>
      <c r="F318" s="14" t="s">
        <v>204</v>
      </c>
      <c r="G318" s="14">
        <v>0</v>
      </c>
      <c r="H318" s="14">
        <v>0</v>
      </c>
      <c r="I318" s="14">
        <v>0</v>
      </c>
      <c r="J318" s="14">
        <v>0</v>
      </c>
      <c r="K318" s="14">
        <v>0</v>
      </c>
      <c r="L318" s="14">
        <v>0</v>
      </c>
      <c r="M318" s="14">
        <v>0</v>
      </c>
      <c r="N318" s="14">
        <v>0</v>
      </c>
      <c r="O318" s="14">
        <v>0</v>
      </c>
      <c r="P318" s="14">
        <v>0</v>
      </c>
      <c r="Q318" s="14">
        <v>0</v>
      </c>
      <c r="R318" s="14">
        <v>0</v>
      </c>
      <c r="S318" s="14">
        <v>0</v>
      </c>
      <c r="T318" s="14">
        <v>0</v>
      </c>
      <c r="U318" s="14">
        <v>0</v>
      </c>
      <c r="V318" s="16">
        <v>0</v>
      </c>
      <c r="W318" s="14">
        <v>0</v>
      </c>
      <c r="X318" s="14">
        <v>0</v>
      </c>
      <c r="Y318" s="16">
        <v>0</v>
      </c>
      <c r="Z318" s="16">
        <v>0</v>
      </c>
      <c r="AA318" s="16">
        <v>0</v>
      </c>
      <c r="AB318" s="16">
        <v>0</v>
      </c>
      <c r="AC318" s="16">
        <v>0</v>
      </c>
      <c r="AD318" s="16">
        <v>0</v>
      </c>
      <c r="AE318" s="16">
        <v>0</v>
      </c>
      <c r="AF318" s="16">
        <v>0</v>
      </c>
      <c r="AG318" s="16">
        <v>0</v>
      </c>
      <c r="AH318" s="16">
        <v>0</v>
      </c>
      <c r="AI318" s="16">
        <v>0</v>
      </c>
      <c r="AJ318" s="16">
        <v>0</v>
      </c>
      <c r="AK318" s="16">
        <v>0</v>
      </c>
      <c r="AL318" s="16">
        <v>0</v>
      </c>
      <c r="AM318" s="16">
        <v>0</v>
      </c>
      <c r="AN318" s="16">
        <v>0</v>
      </c>
      <c r="AO318" s="14">
        <v>0</v>
      </c>
      <c r="AP318" s="16">
        <v>0</v>
      </c>
      <c r="AQ318" s="16">
        <v>0</v>
      </c>
      <c r="AR318" s="16">
        <v>0</v>
      </c>
      <c r="AS318" s="16">
        <v>0</v>
      </c>
      <c r="AT318" s="16">
        <v>0</v>
      </c>
      <c r="AU318" s="16">
        <v>0</v>
      </c>
      <c r="AV318" s="16">
        <v>0</v>
      </c>
      <c r="AW318" s="16">
        <v>0</v>
      </c>
      <c r="AX318" s="16">
        <v>0</v>
      </c>
      <c r="AY318" s="16">
        <v>0</v>
      </c>
      <c r="AZ318" s="16">
        <v>0</v>
      </c>
      <c r="BA318" s="16">
        <v>0</v>
      </c>
      <c r="BB318" s="16">
        <v>0</v>
      </c>
      <c r="BC318" s="16">
        <v>0</v>
      </c>
      <c r="BD318" s="16">
        <v>0</v>
      </c>
      <c r="BE318" s="16">
        <v>0</v>
      </c>
      <c r="BF318" s="16">
        <v>0</v>
      </c>
      <c r="BG318" s="16">
        <v>0</v>
      </c>
      <c r="BH318" s="16">
        <v>0</v>
      </c>
      <c r="BI318" s="16">
        <v>0</v>
      </c>
      <c r="BJ318" s="16">
        <v>0</v>
      </c>
      <c r="BK318" s="16">
        <v>0</v>
      </c>
      <c r="BL318" s="16">
        <v>0</v>
      </c>
      <c r="BM318" s="16">
        <v>0</v>
      </c>
      <c r="BN318" s="16">
        <v>0</v>
      </c>
      <c r="BO318" s="16">
        <v>0</v>
      </c>
      <c r="BP318" s="16">
        <v>0</v>
      </c>
      <c r="BQ318" s="16">
        <v>0</v>
      </c>
      <c r="BR318" s="16">
        <v>0</v>
      </c>
      <c r="BS318" s="16">
        <v>0</v>
      </c>
      <c r="BT318" s="16">
        <v>0</v>
      </c>
      <c r="BU318" s="16">
        <v>0</v>
      </c>
      <c r="BV318" s="16">
        <v>0</v>
      </c>
      <c r="BW318" s="16">
        <v>0</v>
      </c>
      <c r="BX318" s="16">
        <v>0</v>
      </c>
      <c r="BY318" s="16">
        <v>0</v>
      </c>
      <c r="BZ318" s="16">
        <v>0</v>
      </c>
      <c r="CA318" s="16">
        <v>0</v>
      </c>
      <c r="CB318" s="16">
        <v>0</v>
      </c>
      <c r="CC318" s="16">
        <v>0</v>
      </c>
      <c r="CD318" s="16">
        <v>0</v>
      </c>
      <c r="CE318" s="16">
        <v>0</v>
      </c>
      <c r="CF318" s="16">
        <v>0</v>
      </c>
      <c r="CG318" s="16">
        <v>0</v>
      </c>
    </row>
    <row r="319" spans="1:85">
      <c r="A319" s="14">
        <v>318</v>
      </c>
      <c r="B319" s="4" t="s">
        <v>153</v>
      </c>
      <c r="C319" s="4" t="s">
        <v>112</v>
      </c>
      <c r="D319" s="4" t="s">
        <v>157</v>
      </c>
      <c r="E319" t="s">
        <v>96</v>
      </c>
      <c r="F319" s="7" t="s">
        <v>97</v>
      </c>
      <c r="G319" s="14">
        <v>0</v>
      </c>
      <c r="H319" s="14">
        <v>0</v>
      </c>
      <c r="I319" s="14">
        <v>0</v>
      </c>
      <c r="J319" s="14">
        <v>0</v>
      </c>
      <c r="K319" s="14">
        <v>0</v>
      </c>
      <c r="L319" s="14">
        <v>0</v>
      </c>
      <c r="M319" s="14">
        <v>0</v>
      </c>
      <c r="N319" s="14">
        <v>0</v>
      </c>
      <c r="O319" s="14">
        <v>0</v>
      </c>
      <c r="P319" s="14">
        <v>1</v>
      </c>
      <c r="Q319" s="14">
        <v>0</v>
      </c>
      <c r="R319" s="14">
        <v>0</v>
      </c>
      <c r="S319" s="14">
        <v>0</v>
      </c>
      <c r="T319" s="14">
        <v>0</v>
      </c>
      <c r="U319" s="14">
        <v>0</v>
      </c>
      <c r="V319" s="16">
        <v>0</v>
      </c>
      <c r="W319" s="14">
        <v>0</v>
      </c>
      <c r="X319" s="14">
        <v>0</v>
      </c>
      <c r="Y319" s="16">
        <v>0</v>
      </c>
      <c r="Z319" s="16">
        <v>0</v>
      </c>
      <c r="AA319" s="16">
        <v>0</v>
      </c>
      <c r="AB319" s="16">
        <v>0</v>
      </c>
      <c r="AC319" s="16">
        <v>0</v>
      </c>
      <c r="AD319" s="16">
        <v>0</v>
      </c>
      <c r="AE319" s="16">
        <v>0</v>
      </c>
      <c r="AF319" s="16">
        <v>0</v>
      </c>
      <c r="AG319" s="16">
        <v>0</v>
      </c>
      <c r="AH319" s="16">
        <v>0</v>
      </c>
      <c r="AI319" s="16">
        <v>0</v>
      </c>
      <c r="AJ319" s="16">
        <v>0</v>
      </c>
      <c r="AK319" s="16">
        <v>0</v>
      </c>
      <c r="AL319" s="16">
        <v>0</v>
      </c>
      <c r="AM319" s="16">
        <v>0</v>
      </c>
      <c r="AN319" s="16">
        <v>0</v>
      </c>
      <c r="AO319" s="14">
        <v>0</v>
      </c>
      <c r="AP319" s="16">
        <v>0</v>
      </c>
      <c r="AQ319" s="16">
        <v>0</v>
      </c>
      <c r="AR319" s="16">
        <v>0</v>
      </c>
      <c r="AS319" s="16">
        <v>0</v>
      </c>
      <c r="AT319" s="16">
        <v>0</v>
      </c>
      <c r="AU319" s="16">
        <v>0</v>
      </c>
      <c r="AV319" s="16">
        <v>0</v>
      </c>
      <c r="AW319" s="16">
        <v>0</v>
      </c>
      <c r="AX319" s="16">
        <v>0</v>
      </c>
      <c r="AY319" s="16">
        <v>0</v>
      </c>
      <c r="AZ319" s="16">
        <v>0</v>
      </c>
      <c r="BA319" s="16">
        <v>0</v>
      </c>
      <c r="BB319" s="16">
        <v>0</v>
      </c>
      <c r="BC319" s="16">
        <v>0</v>
      </c>
      <c r="BD319" s="16">
        <v>0</v>
      </c>
      <c r="BE319" s="16">
        <v>0</v>
      </c>
      <c r="BF319" s="16">
        <v>0</v>
      </c>
      <c r="BG319" s="16">
        <v>0</v>
      </c>
      <c r="BH319" s="16">
        <v>0</v>
      </c>
      <c r="BI319" s="16">
        <v>0</v>
      </c>
      <c r="BJ319" s="16">
        <v>0</v>
      </c>
      <c r="BK319" s="16">
        <v>0</v>
      </c>
      <c r="BL319" s="16">
        <v>0</v>
      </c>
      <c r="BM319" s="16">
        <v>0</v>
      </c>
      <c r="BN319" s="16">
        <v>0</v>
      </c>
      <c r="BO319" s="16">
        <v>0</v>
      </c>
      <c r="BP319" s="16">
        <v>0</v>
      </c>
      <c r="BQ319" s="16">
        <v>0</v>
      </c>
      <c r="BR319" s="16">
        <v>0</v>
      </c>
      <c r="BS319" s="16">
        <v>0</v>
      </c>
      <c r="BT319" s="16">
        <v>0</v>
      </c>
      <c r="BU319" s="16">
        <v>0</v>
      </c>
      <c r="BV319" s="16">
        <v>0</v>
      </c>
      <c r="BW319" s="16">
        <v>0</v>
      </c>
      <c r="BX319" s="16">
        <v>0</v>
      </c>
      <c r="BY319" s="16">
        <v>0</v>
      </c>
      <c r="BZ319" s="16">
        <v>0</v>
      </c>
      <c r="CA319" s="16">
        <v>0</v>
      </c>
      <c r="CB319" s="16">
        <v>0</v>
      </c>
      <c r="CC319" s="16">
        <v>0</v>
      </c>
      <c r="CD319" s="16">
        <v>0</v>
      </c>
      <c r="CE319" s="16">
        <v>0</v>
      </c>
      <c r="CF319" s="16">
        <v>0</v>
      </c>
      <c r="CG319" s="16">
        <v>0</v>
      </c>
    </row>
    <row r="320" spans="1:85">
      <c r="A320" s="14">
        <v>319</v>
      </c>
      <c r="B320" s="4" t="s">
        <v>153</v>
      </c>
      <c r="C320" s="4" t="s">
        <v>93</v>
      </c>
      <c r="D320" s="3" t="s">
        <v>52</v>
      </c>
      <c r="E320" t="s">
        <v>32</v>
      </c>
      <c r="F320" s="4" t="s">
        <v>202</v>
      </c>
      <c r="G320" s="14">
        <v>0</v>
      </c>
      <c r="H320" s="14">
        <v>0</v>
      </c>
      <c r="I320" s="14">
        <v>0</v>
      </c>
      <c r="J320" s="14">
        <v>0</v>
      </c>
      <c r="K320" s="14">
        <v>0</v>
      </c>
      <c r="L320" s="14">
        <v>1</v>
      </c>
      <c r="M320" s="14">
        <v>0</v>
      </c>
      <c r="N320" s="14">
        <v>0</v>
      </c>
      <c r="O320" s="14">
        <v>0</v>
      </c>
      <c r="P320" s="14">
        <v>0</v>
      </c>
      <c r="Q320" s="14">
        <v>0</v>
      </c>
      <c r="R320" s="14">
        <v>0</v>
      </c>
      <c r="S320" s="14">
        <v>0</v>
      </c>
      <c r="T320" s="14">
        <v>0</v>
      </c>
      <c r="U320" s="14">
        <v>0</v>
      </c>
      <c r="V320" s="16">
        <v>0</v>
      </c>
      <c r="W320" s="14">
        <v>0</v>
      </c>
      <c r="X320" s="14">
        <v>0</v>
      </c>
      <c r="Y320" s="16">
        <v>0</v>
      </c>
      <c r="Z320" s="16">
        <v>0</v>
      </c>
      <c r="AA320" s="16">
        <v>0</v>
      </c>
      <c r="AB320" s="16">
        <v>0</v>
      </c>
      <c r="AC320" s="16">
        <v>0</v>
      </c>
      <c r="AD320" s="16">
        <v>0</v>
      </c>
      <c r="AE320" s="16">
        <v>0</v>
      </c>
      <c r="AF320" s="16">
        <v>0</v>
      </c>
      <c r="AG320" s="16">
        <v>0</v>
      </c>
      <c r="AH320" s="16">
        <v>0</v>
      </c>
      <c r="AI320" s="16">
        <v>0</v>
      </c>
      <c r="AJ320" s="16">
        <v>0</v>
      </c>
      <c r="AK320" s="16">
        <v>0</v>
      </c>
      <c r="AL320" s="16">
        <v>0</v>
      </c>
      <c r="AM320" s="16">
        <v>0</v>
      </c>
      <c r="AN320" s="16">
        <v>0</v>
      </c>
      <c r="AO320" s="14">
        <v>0</v>
      </c>
      <c r="AP320" s="16">
        <v>0</v>
      </c>
      <c r="AQ320" s="16">
        <v>0</v>
      </c>
      <c r="AR320" s="16">
        <v>0</v>
      </c>
      <c r="AS320" s="16">
        <v>0</v>
      </c>
      <c r="AT320" s="16">
        <v>0</v>
      </c>
      <c r="AU320" s="16">
        <v>0</v>
      </c>
      <c r="AV320" s="16">
        <v>0</v>
      </c>
      <c r="AW320" s="16">
        <v>0</v>
      </c>
      <c r="AX320" s="16">
        <v>0</v>
      </c>
      <c r="AY320" s="16">
        <v>0</v>
      </c>
      <c r="AZ320" s="16">
        <v>0</v>
      </c>
      <c r="BA320" s="16">
        <v>0</v>
      </c>
      <c r="BB320" s="16">
        <v>0</v>
      </c>
      <c r="BC320" s="16">
        <v>0</v>
      </c>
      <c r="BD320" s="16">
        <v>0</v>
      </c>
      <c r="BE320" s="16">
        <v>0</v>
      </c>
      <c r="BF320" s="16">
        <v>0</v>
      </c>
      <c r="BG320" s="16">
        <v>0</v>
      </c>
      <c r="BH320" s="16">
        <v>0</v>
      </c>
      <c r="BI320" s="16">
        <v>0</v>
      </c>
      <c r="BJ320" s="16">
        <v>0</v>
      </c>
      <c r="BK320" s="16">
        <v>0</v>
      </c>
      <c r="BL320" s="16">
        <v>0</v>
      </c>
      <c r="BM320" s="16">
        <v>0</v>
      </c>
      <c r="BN320" s="16">
        <v>0</v>
      </c>
      <c r="BO320" s="16">
        <v>0</v>
      </c>
      <c r="BP320" s="16">
        <v>0</v>
      </c>
      <c r="BQ320" s="16">
        <v>0</v>
      </c>
      <c r="BR320" s="16">
        <v>0</v>
      </c>
      <c r="BS320" s="16">
        <v>0</v>
      </c>
      <c r="BT320" s="16">
        <v>0</v>
      </c>
      <c r="BU320" s="16">
        <v>0</v>
      </c>
      <c r="BV320" s="16">
        <v>0</v>
      </c>
      <c r="BW320" s="16">
        <v>0</v>
      </c>
      <c r="BX320" s="16">
        <v>0</v>
      </c>
      <c r="BY320" s="16">
        <v>0</v>
      </c>
      <c r="BZ320" s="16">
        <v>0</v>
      </c>
      <c r="CA320" s="16">
        <v>0</v>
      </c>
      <c r="CB320" s="16">
        <v>0</v>
      </c>
      <c r="CC320" s="16">
        <v>0</v>
      </c>
      <c r="CD320" s="16">
        <v>0</v>
      </c>
      <c r="CE320" s="16">
        <v>0</v>
      </c>
      <c r="CF320" s="16">
        <v>0</v>
      </c>
      <c r="CG320" s="16">
        <v>0</v>
      </c>
    </row>
    <row r="321" spans="1:85">
      <c r="A321" s="14">
        <v>320</v>
      </c>
      <c r="B321" s="4" t="s">
        <v>153</v>
      </c>
      <c r="C321" s="4" t="s">
        <v>99</v>
      </c>
      <c r="D321" t="s">
        <v>21</v>
      </c>
      <c r="E321" t="s">
        <v>32</v>
      </c>
      <c r="F321" s="4" t="s">
        <v>97</v>
      </c>
      <c r="G321" s="14">
        <v>1</v>
      </c>
      <c r="H321" s="14">
        <v>0</v>
      </c>
      <c r="I321" s="14">
        <v>0</v>
      </c>
      <c r="J321" s="14">
        <v>0</v>
      </c>
      <c r="K321" s="14">
        <v>0</v>
      </c>
      <c r="L321" s="14">
        <v>0</v>
      </c>
      <c r="M321" s="14">
        <v>0</v>
      </c>
      <c r="N321" s="14">
        <v>0</v>
      </c>
      <c r="O321" s="14">
        <v>0</v>
      </c>
      <c r="P321" s="14">
        <v>1</v>
      </c>
      <c r="Q321" s="14">
        <v>0</v>
      </c>
      <c r="R321" s="14">
        <v>0</v>
      </c>
      <c r="S321" s="14">
        <v>0</v>
      </c>
      <c r="T321" s="14">
        <v>0</v>
      </c>
      <c r="U321" s="14">
        <v>0</v>
      </c>
      <c r="V321" s="16">
        <v>0</v>
      </c>
      <c r="W321" s="14">
        <v>0</v>
      </c>
      <c r="X321" s="14">
        <v>0</v>
      </c>
      <c r="Y321" s="16">
        <v>0</v>
      </c>
      <c r="Z321" s="16">
        <v>0</v>
      </c>
      <c r="AA321" s="16">
        <v>0</v>
      </c>
      <c r="AB321" s="16">
        <v>0</v>
      </c>
      <c r="AC321" s="16">
        <v>0</v>
      </c>
      <c r="AD321" s="16">
        <v>0</v>
      </c>
      <c r="AE321" s="16">
        <v>0</v>
      </c>
      <c r="AF321" s="16">
        <v>0</v>
      </c>
      <c r="AG321" s="16">
        <v>0</v>
      </c>
      <c r="AH321" s="16">
        <v>0</v>
      </c>
      <c r="AI321" s="16">
        <v>0</v>
      </c>
      <c r="AJ321" s="16">
        <v>0</v>
      </c>
      <c r="AK321" s="16">
        <v>0</v>
      </c>
      <c r="AL321" s="16">
        <v>0</v>
      </c>
      <c r="AM321" s="16">
        <v>0</v>
      </c>
      <c r="AN321" s="16">
        <v>0</v>
      </c>
      <c r="AO321" s="14">
        <v>0</v>
      </c>
      <c r="AP321" s="16">
        <v>0</v>
      </c>
      <c r="AQ321" s="16">
        <v>0</v>
      </c>
      <c r="AR321" s="16">
        <v>0</v>
      </c>
      <c r="AS321" s="16">
        <v>0</v>
      </c>
      <c r="AT321" s="16">
        <v>0</v>
      </c>
      <c r="AU321" s="16">
        <v>0</v>
      </c>
      <c r="AV321" s="16">
        <v>0</v>
      </c>
      <c r="AW321" s="16">
        <v>0</v>
      </c>
      <c r="AX321" s="16">
        <v>0</v>
      </c>
      <c r="AY321" s="16">
        <v>0</v>
      </c>
      <c r="AZ321" s="16">
        <v>0</v>
      </c>
      <c r="BA321" s="16">
        <v>0</v>
      </c>
      <c r="BB321" s="16">
        <v>0</v>
      </c>
      <c r="BC321" s="16">
        <v>0</v>
      </c>
      <c r="BD321" s="16">
        <v>0</v>
      </c>
      <c r="BE321" s="16">
        <v>0</v>
      </c>
      <c r="BF321" s="16">
        <v>0</v>
      </c>
      <c r="BG321" s="16">
        <v>0</v>
      </c>
      <c r="BH321" s="16">
        <v>0</v>
      </c>
      <c r="BI321" s="16">
        <v>0</v>
      </c>
      <c r="BJ321" s="16">
        <v>0</v>
      </c>
      <c r="BK321" s="16">
        <v>0</v>
      </c>
      <c r="BL321" s="16">
        <v>0</v>
      </c>
      <c r="BM321" s="16">
        <v>0</v>
      </c>
      <c r="BN321" s="16">
        <v>0</v>
      </c>
      <c r="BO321" s="16">
        <v>0</v>
      </c>
      <c r="BP321" s="16">
        <v>0</v>
      </c>
      <c r="BQ321" s="16">
        <v>0</v>
      </c>
      <c r="BR321" s="16">
        <v>0</v>
      </c>
      <c r="BS321" s="16">
        <v>0</v>
      </c>
      <c r="BT321" s="16">
        <v>0</v>
      </c>
      <c r="BU321" s="16">
        <v>0</v>
      </c>
      <c r="BV321" s="16">
        <v>0</v>
      </c>
      <c r="BW321" s="16">
        <v>0</v>
      </c>
      <c r="BX321" s="16">
        <v>0</v>
      </c>
      <c r="BY321" s="16">
        <v>0</v>
      </c>
      <c r="BZ321" s="16">
        <v>0</v>
      </c>
      <c r="CA321" s="16">
        <v>0</v>
      </c>
      <c r="CB321" s="16">
        <v>0</v>
      </c>
      <c r="CC321" s="16">
        <v>0</v>
      </c>
      <c r="CD321" s="16">
        <v>0</v>
      </c>
      <c r="CE321" s="16">
        <v>0</v>
      </c>
      <c r="CF321" s="16">
        <v>0</v>
      </c>
      <c r="CG321" s="16">
        <v>0</v>
      </c>
    </row>
    <row r="322" spans="1:85">
      <c r="A322" s="14">
        <v>321</v>
      </c>
      <c r="B322" s="4" t="s">
        <v>153</v>
      </c>
      <c r="C322" s="4" t="s">
        <v>93</v>
      </c>
      <c r="D322" t="s">
        <v>21</v>
      </c>
      <c r="E322" t="s">
        <v>32</v>
      </c>
      <c r="F322" s="7" t="s">
        <v>97</v>
      </c>
      <c r="G322" s="14">
        <v>0</v>
      </c>
      <c r="H322" s="14">
        <v>0</v>
      </c>
      <c r="I322" s="14">
        <v>1</v>
      </c>
      <c r="J322" s="14">
        <v>0</v>
      </c>
      <c r="K322" s="14">
        <v>0</v>
      </c>
      <c r="L322" s="14">
        <v>0</v>
      </c>
      <c r="M322" s="14">
        <v>0</v>
      </c>
      <c r="N322" s="14">
        <v>0</v>
      </c>
      <c r="O322" s="14">
        <v>0</v>
      </c>
      <c r="P322" s="14">
        <v>0</v>
      </c>
      <c r="Q322" s="14">
        <v>0</v>
      </c>
      <c r="R322" s="14">
        <v>0</v>
      </c>
      <c r="S322" s="14">
        <v>1</v>
      </c>
      <c r="T322" s="14">
        <v>0</v>
      </c>
      <c r="U322" s="14">
        <v>0</v>
      </c>
      <c r="V322" s="16">
        <v>1</v>
      </c>
      <c r="W322" s="14">
        <v>0</v>
      </c>
      <c r="X322" s="14">
        <v>0</v>
      </c>
      <c r="Y322" s="16">
        <v>0</v>
      </c>
      <c r="Z322" s="16">
        <v>0</v>
      </c>
      <c r="AA322" s="16">
        <v>0</v>
      </c>
      <c r="AB322" s="16">
        <v>0</v>
      </c>
      <c r="AC322" s="16">
        <v>0</v>
      </c>
      <c r="AD322" s="16">
        <v>0</v>
      </c>
      <c r="AE322" s="16">
        <v>0</v>
      </c>
      <c r="AF322" s="16">
        <v>0</v>
      </c>
      <c r="AG322" s="16">
        <v>0</v>
      </c>
      <c r="AH322" s="16">
        <v>0</v>
      </c>
      <c r="AI322" s="16">
        <v>0</v>
      </c>
      <c r="AJ322" s="16">
        <v>0</v>
      </c>
      <c r="AK322" s="16">
        <v>0</v>
      </c>
      <c r="AL322" s="16">
        <v>0</v>
      </c>
      <c r="AM322" s="16">
        <v>0</v>
      </c>
      <c r="AN322" s="16">
        <v>0</v>
      </c>
      <c r="AO322" s="14">
        <v>0</v>
      </c>
      <c r="AP322" s="16">
        <v>0</v>
      </c>
      <c r="AQ322" s="16">
        <v>0</v>
      </c>
      <c r="AR322" s="16">
        <v>0</v>
      </c>
      <c r="AS322" s="16">
        <v>0</v>
      </c>
      <c r="AT322" s="16">
        <v>0</v>
      </c>
      <c r="AU322" s="16">
        <v>0</v>
      </c>
      <c r="AV322" s="16">
        <v>0</v>
      </c>
      <c r="AW322" s="16">
        <v>0</v>
      </c>
      <c r="AX322" s="16">
        <v>0</v>
      </c>
      <c r="AY322" s="16">
        <v>0</v>
      </c>
      <c r="AZ322" s="16">
        <v>0</v>
      </c>
      <c r="BA322" s="16">
        <v>0</v>
      </c>
      <c r="BB322" s="16">
        <v>1</v>
      </c>
      <c r="BC322" s="16">
        <v>0</v>
      </c>
      <c r="BD322" s="16">
        <v>0</v>
      </c>
      <c r="BE322" s="16">
        <v>0</v>
      </c>
      <c r="BF322" s="16">
        <v>0</v>
      </c>
      <c r="BG322" s="16">
        <v>0</v>
      </c>
      <c r="BH322" s="16">
        <v>0</v>
      </c>
      <c r="BI322" s="16">
        <v>0</v>
      </c>
      <c r="BJ322" s="16">
        <v>0</v>
      </c>
      <c r="BK322" s="16">
        <v>0</v>
      </c>
      <c r="BL322" s="16">
        <v>0</v>
      </c>
      <c r="BM322" s="16">
        <v>0</v>
      </c>
      <c r="BN322" s="16">
        <v>0</v>
      </c>
      <c r="BO322" s="16">
        <v>0</v>
      </c>
      <c r="BP322" s="16">
        <v>0</v>
      </c>
      <c r="BQ322" s="16">
        <v>1</v>
      </c>
      <c r="BR322" s="16">
        <v>0</v>
      </c>
      <c r="BS322" s="16">
        <v>0</v>
      </c>
      <c r="BT322" s="16">
        <v>0</v>
      </c>
      <c r="BU322" s="16">
        <v>0</v>
      </c>
      <c r="BV322" s="16">
        <v>0</v>
      </c>
      <c r="BW322" s="16">
        <v>0</v>
      </c>
      <c r="BX322" s="16">
        <v>0</v>
      </c>
      <c r="BY322" s="16">
        <v>0</v>
      </c>
      <c r="BZ322" s="16">
        <v>0</v>
      </c>
      <c r="CA322" s="16">
        <v>0</v>
      </c>
      <c r="CB322" s="16">
        <v>0</v>
      </c>
      <c r="CC322" s="16">
        <v>0</v>
      </c>
      <c r="CD322" s="16">
        <v>0</v>
      </c>
      <c r="CE322" s="16">
        <v>0</v>
      </c>
      <c r="CF322" s="16">
        <v>0</v>
      </c>
      <c r="CG322" s="16">
        <v>0</v>
      </c>
    </row>
    <row r="323" spans="1:85">
      <c r="A323" s="14">
        <v>322</v>
      </c>
      <c r="B323" s="4" t="s">
        <v>153</v>
      </c>
      <c r="C323" s="4" t="s">
        <v>97</v>
      </c>
      <c r="D323" t="s">
        <v>21</v>
      </c>
      <c r="E323" t="s">
        <v>96</v>
      </c>
      <c r="F323" s="7" t="s">
        <v>97</v>
      </c>
      <c r="G323" s="14">
        <v>1</v>
      </c>
      <c r="H323" s="14">
        <v>0</v>
      </c>
      <c r="I323" s="14">
        <v>0</v>
      </c>
      <c r="J323" s="14">
        <v>0</v>
      </c>
      <c r="K323" s="14">
        <v>0</v>
      </c>
      <c r="L323" s="14">
        <v>0</v>
      </c>
      <c r="M323" s="14">
        <v>0</v>
      </c>
      <c r="N323" s="14">
        <v>0</v>
      </c>
      <c r="O323" s="14">
        <v>0</v>
      </c>
      <c r="P323" s="14">
        <v>0</v>
      </c>
      <c r="Q323" s="14">
        <v>0</v>
      </c>
      <c r="R323" s="14">
        <v>0</v>
      </c>
      <c r="S323" s="14">
        <v>0</v>
      </c>
      <c r="T323" s="14">
        <v>0</v>
      </c>
      <c r="U323" s="14">
        <v>0</v>
      </c>
      <c r="V323" s="16">
        <v>1</v>
      </c>
      <c r="W323" s="14">
        <v>0</v>
      </c>
      <c r="X323" s="14">
        <v>0</v>
      </c>
      <c r="Y323" s="16">
        <v>0</v>
      </c>
      <c r="Z323" s="16">
        <v>0</v>
      </c>
      <c r="AA323" s="16">
        <v>0</v>
      </c>
      <c r="AB323" s="16">
        <v>0</v>
      </c>
      <c r="AC323" s="16">
        <v>0</v>
      </c>
      <c r="AD323" s="16">
        <v>0</v>
      </c>
      <c r="AE323" s="16">
        <v>0</v>
      </c>
      <c r="AF323" s="16">
        <v>0</v>
      </c>
      <c r="AG323" s="16">
        <v>0</v>
      </c>
      <c r="AH323" s="16">
        <v>0</v>
      </c>
      <c r="AI323" s="16">
        <v>0</v>
      </c>
      <c r="AJ323" s="16">
        <v>0</v>
      </c>
      <c r="AK323" s="16">
        <v>0</v>
      </c>
      <c r="AL323" s="16">
        <v>0</v>
      </c>
      <c r="AM323" s="16">
        <v>0</v>
      </c>
      <c r="AN323" s="16">
        <v>1</v>
      </c>
      <c r="AO323" s="14">
        <v>0</v>
      </c>
      <c r="AP323" s="16">
        <v>0</v>
      </c>
      <c r="AQ323" s="16">
        <v>0</v>
      </c>
      <c r="AR323" s="16">
        <v>0</v>
      </c>
      <c r="AS323" s="16">
        <v>0</v>
      </c>
      <c r="AT323" s="16">
        <v>0</v>
      </c>
      <c r="AU323" s="16">
        <v>0</v>
      </c>
      <c r="AV323" s="16">
        <v>0</v>
      </c>
      <c r="AW323" s="16">
        <v>0</v>
      </c>
      <c r="AX323" s="16">
        <v>0</v>
      </c>
      <c r="AY323" s="16">
        <v>0</v>
      </c>
      <c r="AZ323" s="16">
        <v>0</v>
      </c>
      <c r="BA323" s="16">
        <v>0</v>
      </c>
      <c r="BB323" s="16">
        <v>0</v>
      </c>
      <c r="BC323" s="16">
        <v>0</v>
      </c>
      <c r="BD323" s="16">
        <v>0</v>
      </c>
      <c r="BE323" s="16">
        <v>0</v>
      </c>
      <c r="BF323" s="16">
        <v>0</v>
      </c>
      <c r="BG323" s="16">
        <v>0</v>
      </c>
      <c r="BH323" s="16">
        <v>0</v>
      </c>
      <c r="BI323" s="16">
        <v>0</v>
      </c>
      <c r="BJ323" s="16">
        <v>0</v>
      </c>
      <c r="BK323" s="16">
        <v>0</v>
      </c>
      <c r="BL323" s="16">
        <v>0</v>
      </c>
      <c r="BM323" s="16">
        <v>0</v>
      </c>
      <c r="BN323" s="16">
        <v>0</v>
      </c>
      <c r="BO323" s="16">
        <v>0</v>
      </c>
      <c r="BP323" s="16">
        <v>0</v>
      </c>
      <c r="BQ323" s="16">
        <v>0</v>
      </c>
      <c r="BR323" s="16">
        <v>0</v>
      </c>
      <c r="BS323" s="16">
        <v>0</v>
      </c>
      <c r="BT323" s="16">
        <v>0</v>
      </c>
      <c r="BU323" s="16">
        <v>0</v>
      </c>
      <c r="BV323" s="16">
        <v>0</v>
      </c>
      <c r="BW323" s="16">
        <v>0</v>
      </c>
      <c r="BX323" s="16">
        <v>0</v>
      </c>
      <c r="BY323" s="16">
        <v>0</v>
      </c>
      <c r="BZ323" s="16">
        <v>0</v>
      </c>
      <c r="CA323" s="16">
        <v>0</v>
      </c>
      <c r="CB323" s="16">
        <v>0</v>
      </c>
      <c r="CC323" s="16">
        <v>0</v>
      </c>
      <c r="CD323" s="16">
        <v>0</v>
      </c>
      <c r="CE323" s="16">
        <v>0</v>
      </c>
      <c r="CF323" s="16">
        <v>0</v>
      </c>
      <c r="CG323" s="16">
        <v>0</v>
      </c>
    </row>
    <row r="324" spans="1:85">
      <c r="A324" s="14">
        <v>323</v>
      </c>
      <c r="B324" s="4" t="s">
        <v>153</v>
      </c>
      <c r="C324" s="4" t="s">
        <v>93</v>
      </c>
      <c r="D324" t="s">
        <v>21</v>
      </c>
      <c r="E324" t="s">
        <v>32</v>
      </c>
      <c r="F324" s="4" t="s">
        <v>202</v>
      </c>
      <c r="G324" s="14">
        <v>0</v>
      </c>
      <c r="H324" s="14">
        <v>0</v>
      </c>
      <c r="I324" s="14">
        <v>0</v>
      </c>
      <c r="J324" s="14">
        <v>0</v>
      </c>
      <c r="K324" s="14">
        <v>0</v>
      </c>
      <c r="L324" s="14">
        <v>0</v>
      </c>
      <c r="M324" s="14">
        <v>0</v>
      </c>
      <c r="N324" s="14">
        <v>0</v>
      </c>
      <c r="O324" s="14">
        <v>0</v>
      </c>
      <c r="P324" s="14">
        <v>0</v>
      </c>
      <c r="Q324" s="14">
        <v>0</v>
      </c>
      <c r="R324" s="14">
        <v>0</v>
      </c>
      <c r="S324" s="14">
        <v>0</v>
      </c>
      <c r="T324" s="14">
        <v>0</v>
      </c>
      <c r="U324" s="14">
        <v>0</v>
      </c>
      <c r="V324" s="16">
        <v>0</v>
      </c>
      <c r="W324" s="14">
        <v>0</v>
      </c>
      <c r="X324" s="14">
        <v>0</v>
      </c>
      <c r="Y324" s="16">
        <v>0</v>
      </c>
      <c r="Z324" s="16">
        <v>0</v>
      </c>
      <c r="AA324" s="16">
        <v>0</v>
      </c>
      <c r="AB324" s="16">
        <v>0</v>
      </c>
      <c r="AC324" s="16">
        <v>0</v>
      </c>
      <c r="AD324" s="16">
        <v>0</v>
      </c>
      <c r="AE324" s="16">
        <v>0</v>
      </c>
      <c r="AF324" s="16">
        <v>0</v>
      </c>
      <c r="AG324" s="16">
        <v>0</v>
      </c>
      <c r="AH324" s="16">
        <v>0</v>
      </c>
      <c r="AI324" s="16">
        <v>0</v>
      </c>
      <c r="AJ324" s="16">
        <v>0</v>
      </c>
      <c r="AK324" s="16">
        <v>0</v>
      </c>
      <c r="AL324" s="16">
        <v>0</v>
      </c>
      <c r="AM324" s="16">
        <v>0</v>
      </c>
      <c r="AN324" s="16">
        <v>1</v>
      </c>
      <c r="AO324" s="14">
        <v>0</v>
      </c>
      <c r="AP324" s="16">
        <v>0</v>
      </c>
      <c r="AQ324" s="16">
        <v>0</v>
      </c>
      <c r="AR324" s="16">
        <v>0</v>
      </c>
      <c r="AS324" s="16">
        <v>0</v>
      </c>
      <c r="AT324" s="16">
        <v>0</v>
      </c>
      <c r="AU324" s="16">
        <v>0</v>
      </c>
      <c r="AV324" s="16">
        <v>0</v>
      </c>
      <c r="AW324" s="16">
        <v>0</v>
      </c>
      <c r="AX324" s="16">
        <v>0</v>
      </c>
      <c r="AY324" s="16">
        <v>0</v>
      </c>
      <c r="AZ324" s="16">
        <v>0</v>
      </c>
      <c r="BA324" s="16">
        <v>0</v>
      </c>
      <c r="BB324" s="16">
        <v>0</v>
      </c>
      <c r="BC324" s="16">
        <v>0</v>
      </c>
      <c r="BD324" s="16">
        <v>0</v>
      </c>
      <c r="BE324" s="16">
        <v>0</v>
      </c>
      <c r="BF324" s="16">
        <v>0</v>
      </c>
      <c r="BG324" s="16">
        <v>0</v>
      </c>
      <c r="BH324" s="16">
        <v>0</v>
      </c>
      <c r="BI324" s="16">
        <v>0</v>
      </c>
      <c r="BJ324" s="16">
        <v>0</v>
      </c>
      <c r="BK324" s="16">
        <v>0</v>
      </c>
      <c r="BL324" s="16">
        <v>0</v>
      </c>
      <c r="BM324" s="16">
        <v>0</v>
      </c>
      <c r="BN324" s="16">
        <v>0</v>
      </c>
      <c r="BO324" s="16">
        <v>0</v>
      </c>
      <c r="BP324" s="16">
        <v>0</v>
      </c>
      <c r="BQ324" s="16">
        <v>0</v>
      </c>
      <c r="BR324" s="16">
        <v>0</v>
      </c>
      <c r="BS324" s="16">
        <v>0</v>
      </c>
      <c r="BT324" s="16">
        <v>0</v>
      </c>
      <c r="BU324" s="16">
        <v>0</v>
      </c>
      <c r="BV324" s="16">
        <v>0</v>
      </c>
      <c r="BW324" s="16">
        <v>0</v>
      </c>
      <c r="BX324" s="16">
        <v>0</v>
      </c>
      <c r="BY324" s="16">
        <v>0</v>
      </c>
      <c r="BZ324" s="16">
        <v>0</v>
      </c>
      <c r="CA324" s="16">
        <v>0</v>
      </c>
      <c r="CB324" s="16">
        <v>0</v>
      </c>
      <c r="CC324" s="16">
        <v>0</v>
      </c>
      <c r="CD324" s="16">
        <v>0</v>
      </c>
      <c r="CE324" s="16">
        <v>0</v>
      </c>
      <c r="CF324" s="16">
        <v>0</v>
      </c>
      <c r="CG324" s="16">
        <v>0</v>
      </c>
    </row>
    <row r="325" spans="1:85">
      <c r="A325" s="14">
        <v>324</v>
      </c>
      <c r="B325" s="4" t="s">
        <v>153</v>
      </c>
      <c r="C325" s="3" t="s">
        <v>99</v>
      </c>
      <c r="D325" t="s">
        <v>21</v>
      </c>
      <c r="E325" t="s">
        <v>96</v>
      </c>
      <c r="F325" s="4" t="s">
        <v>97</v>
      </c>
      <c r="G325" s="14">
        <v>0</v>
      </c>
      <c r="H325" s="14">
        <v>0</v>
      </c>
      <c r="I325" s="14">
        <v>1</v>
      </c>
      <c r="J325" s="14">
        <v>0</v>
      </c>
      <c r="K325" s="14">
        <v>0</v>
      </c>
      <c r="L325" s="14">
        <v>0</v>
      </c>
      <c r="M325" s="14">
        <v>0</v>
      </c>
      <c r="N325" s="14">
        <v>0</v>
      </c>
      <c r="O325" s="14">
        <v>0</v>
      </c>
      <c r="P325" s="14">
        <v>0</v>
      </c>
      <c r="Q325" s="14">
        <v>0</v>
      </c>
      <c r="R325" s="14">
        <v>0</v>
      </c>
      <c r="S325" s="14">
        <v>0</v>
      </c>
      <c r="T325" s="14">
        <v>0</v>
      </c>
      <c r="U325" s="14">
        <v>0</v>
      </c>
      <c r="V325" s="16">
        <v>0</v>
      </c>
      <c r="W325" s="14">
        <v>0</v>
      </c>
      <c r="X325" s="14">
        <v>0</v>
      </c>
      <c r="Y325" s="16">
        <v>0</v>
      </c>
      <c r="Z325" s="16">
        <v>0</v>
      </c>
      <c r="AA325" s="16">
        <v>0</v>
      </c>
      <c r="AB325" s="16">
        <v>0</v>
      </c>
      <c r="AC325" s="16">
        <v>0</v>
      </c>
      <c r="AD325" s="16">
        <v>0</v>
      </c>
      <c r="AE325" s="16">
        <v>0</v>
      </c>
      <c r="AF325" s="16">
        <v>0</v>
      </c>
      <c r="AG325" s="16">
        <v>0</v>
      </c>
      <c r="AH325" s="16">
        <v>0</v>
      </c>
      <c r="AI325" s="16">
        <v>0</v>
      </c>
      <c r="AJ325" s="16">
        <v>0</v>
      </c>
      <c r="AK325" s="16">
        <v>0</v>
      </c>
      <c r="AL325" s="16">
        <v>0</v>
      </c>
      <c r="AM325" s="16">
        <v>0</v>
      </c>
      <c r="AN325" s="16">
        <v>0</v>
      </c>
      <c r="AO325" s="14">
        <v>0</v>
      </c>
      <c r="AP325" s="16">
        <v>0</v>
      </c>
      <c r="AQ325" s="16">
        <v>0</v>
      </c>
      <c r="AR325" s="16">
        <v>0</v>
      </c>
      <c r="AS325" s="16">
        <v>0</v>
      </c>
      <c r="AT325" s="16">
        <v>0</v>
      </c>
      <c r="AU325" s="16">
        <v>0</v>
      </c>
      <c r="AV325" s="16">
        <v>0</v>
      </c>
      <c r="AW325" s="16">
        <v>0</v>
      </c>
      <c r="AX325" s="16">
        <v>0</v>
      </c>
      <c r="AY325" s="16">
        <v>0</v>
      </c>
      <c r="AZ325" s="16">
        <v>0</v>
      </c>
      <c r="BA325" s="16">
        <v>0</v>
      </c>
      <c r="BB325" s="16">
        <v>0</v>
      </c>
      <c r="BC325" s="16">
        <v>0</v>
      </c>
      <c r="BD325" s="16">
        <v>0</v>
      </c>
      <c r="BE325" s="16">
        <v>0</v>
      </c>
      <c r="BF325" s="16">
        <v>0</v>
      </c>
      <c r="BG325" s="16">
        <v>0</v>
      </c>
      <c r="BH325" s="16">
        <v>0</v>
      </c>
      <c r="BI325" s="16">
        <v>0</v>
      </c>
      <c r="BJ325" s="16">
        <v>0</v>
      </c>
      <c r="BK325" s="16">
        <v>0</v>
      </c>
      <c r="BL325" s="16">
        <v>0</v>
      </c>
      <c r="BM325" s="16">
        <v>0</v>
      </c>
      <c r="BN325" s="16">
        <v>0</v>
      </c>
      <c r="BO325" s="16">
        <v>0</v>
      </c>
      <c r="BP325" s="16">
        <v>0</v>
      </c>
      <c r="BQ325" s="16">
        <v>0</v>
      </c>
      <c r="BR325" s="16">
        <v>0</v>
      </c>
      <c r="BS325" s="16">
        <v>0</v>
      </c>
      <c r="BT325" s="16">
        <v>0</v>
      </c>
      <c r="BU325" s="16">
        <v>0</v>
      </c>
      <c r="BV325" s="16">
        <v>0</v>
      </c>
      <c r="BW325" s="16">
        <v>0</v>
      </c>
      <c r="BX325" s="16">
        <v>0</v>
      </c>
      <c r="BY325" s="16">
        <v>0</v>
      </c>
      <c r="BZ325" s="16">
        <v>0</v>
      </c>
      <c r="CA325" s="16">
        <v>0</v>
      </c>
      <c r="CB325" s="16">
        <v>0</v>
      </c>
      <c r="CC325" s="16">
        <v>0</v>
      </c>
      <c r="CD325" s="16">
        <v>1</v>
      </c>
      <c r="CE325" s="16">
        <v>0</v>
      </c>
      <c r="CF325" s="16">
        <v>0</v>
      </c>
      <c r="CG325" s="16">
        <v>0</v>
      </c>
    </row>
    <row r="326" spans="1:85">
      <c r="A326" s="14">
        <v>325</v>
      </c>
      <c r="B326" s="4" t="s">
        <v>153</v>
      </c>
      <c r="C326" s="3" t="s">
        <v>93</v>
      </c>
      <c r="D326" s="3" t="s">
        <v>52</v>
      </c>
      <c r="E326" t="s">
        <v>32</v>
      </c>
      <c r="F326" s="14" t="s">
        <v>204</v>
      </c>
      <c r="G326" s="14">
        <v>0</v>
      </c>
      <c r="H326" s="14">
        <v>0</v>
      </c>
      <c r="I326" s="14">
        <v>1</v>
      </c>
      <c r="J326" s="14">
        <v>0</v>
      </c>
      <c r="K326" s="14">
        <v>0</v>
      </c>
      <c r="L326" s="14">
        <v>0</v>
      </c>
      <c r="M326" s="14">
        <v>0</v>
      </c>
      <c r="N326" s="14">
        <v>0</v>
      </c>
      <c r="O326" s="14">
        <v>1</v>
      </c>
      <c r="P326" s="14">
        <v>0</v>
      </c>
      <c r="Q326" s="14">
        <v>0</v>
      </c>
      <c r="R326" s="14">
        <v>0</v>
      </c>
      <c r="S326" s="14">
        <v>0</v>
      </c>
      <c r="T326" s="14">
        <v>0</v>
      </c>
      <c r="U326" s="14">
        <v>0</v>
      </c>
      <c r="V326" s="16">
        <v>0</v>
      </c>
      <c r="W326" s="14">
        <v>0</v>
      </c>
      <c r="X326" s="14">
        <v>0</v>
      </c>
      <c r="Y326" s="16">
        <v>0</v>
      </c>
      <c r="Z326" s="16">
        <v>0</v>
      </c>
      <c r="AA326" s="16">
        <v>0</v>
      </c>
      <c r="AB326" s="16">
        <v>0</v>
      </c>
      <c r="AC326" s="16">
        <v>0</v>
      </c>
      <c r="AD326" s="16">
        <v>0</v>
      </c>
      <c r="AE326" s="16">
        <v>0</v>
      </c>
      <c r="AF326" s="16">
        <v>0</v>
      </c>
      <c r="AG326" s="16">
        <v>0</v>
      </c>
      <c r="AH326" s="16">
        <v>0</v>
      </c>
      <c r="AI326" s="16">
        <v>0</v>
      </c>
      <c r="AJ326" s="16">
        <v>0</v>
      </c>
      <c r="AK326" s="16">
        <v>0</v>
      </c>
      <c r="AL326" s="16">
        <v>0</v>
      </c>
      <c r="AM326" s="16">
        <v>0</v>
      </c>
      <c r="AN326" s="16">
        <v>0</v>
      </c>
      <c r="AO326" s="14">
        <v>0</v>
      </c>
      <c r="AP326" s="16">
        <v>0</v>
      </c>
      <c r="AQ326" s="16">
        <v>0</v>
      </c>
      <c r="AR326" s="16">
        <v>0</v>
      </c>
      <c r="AS326" s="16">
        <v>0</v>
      </c>
      <c r="AT326" s="16">
        <v>0</v>
      </c>
      <c r="AU326" s="16">
        <v>0</v>
      </c>
      <c r="AV326" s="16">
        <v>0</v>
      </c>
      <c r="AW326" s="16">
        <v>0</v>
      </c>
      <c r="AX326" s="16">
        <v>0</v>
      </c>
      <c r="AY326" s="16">
        <v>0</v>
      </c>
      <c r="AZ326" s="16">
        <v>0</v>
      </c>
      <c r="BA326" s="16">
        <v>0</v>
      </c>
      <c r="BB326" s="16">
        <v>0</v>
      </c>
      <c r="BC326" s="16">
        <v>0</v>
      </c>
      <c r="BD326" s="16">
        <v>0</v>
      </c>
      <c r="BE326" s="16">
        <v>0</v>
      </c>
      <c r="BF326" s="16">
        <v>0</v>
      </c>
      <c r="BG326" s="16">
        <v>0</v>
      </c>
      <c r="BH326" s="16">
        <v>0</v>
      </c>
      <c r="BI326" s="16">
        <v>0</v>
      </c>
      <c r="BJ326" s="16">
        <v>0</v>
      </c>
      <c r="BK326" s="16">
        <v>0</v>
      </c>
      <c r="BL326" s="16">
        <v>0</v>
      </c>
      <c r="BM326" s="16">
        <v>0</v>
      </c>
      <c r="BN326" s="16">
        <v>0</v>
      </c>
      <c r="BO326" s="16">
        <v>0</v>
      </c>
      <c r="BP326" s="16">
        <v>0</v>
      </c>
      <c r="BQ326" s="16">
        <v>0</v>
      </c>
      <c r="BR326" s="16">
        <v>0</v>
      </c>
      <c r="BS326" s="16">
        <v>0</v>
      </c>
      <c r="BT326" s="16">
        <v>0</v>
      </c>
      <c r="BU326" s="16">
        <v>0</v>
      </c>
      <c r="BV326" s="16">
        <v>0</v>
      </c>
      <c r="BW326" s="16">
        <v>0</v>
      </c>
      <c r="BX326" s="16">
        <v>0</v>
      </c>
      <c r="BY326" s="16">
        <v>0</v>
      </c>
      <c r="BZ326" s="16">
        <v>0</v>
      </c>
      <c r="CA326" s="16">
        <v>0</v>
      </c>
      <c r="CB326" s="16">
        <v>0</v>
      </c>
      <c r="CC326" s="16">
        <v>0</v>
      </c>
      <c r="CD326" s="16">
        <v>0</v>
      </c>
      <c r="CE326" s="16">
        <v>0</v>
      </c>
      <c r="CF326" s="16">
        <v>0</v>
      </c>
      <c r="CG326" s="16">
        <v>0</v>
      </c>
    </row>
    <row r="327" spans="1:85">
      <c r="A327" s="14">
        <v>326</v>
      </c>
      <c r="B327" s="4" t="s">
        <v>153</v>
      </c>
      <c r="C327" s="6" t="s">
        <v>112</v>
      </c>
      <c r="D327" s="3" t="s">
        <v>157</v>
      </c>
      <c r="E327" t="s">
        <v>32</v>
      </c>
      <c r="F327" s="4" t="s">
        <v>97</v>
      </c>
      <c r="G327" s="14">
        <v>1</v>
      </c>
      <c r="H327" s="14">
        <v>0</v>
      </c>
      <c r="I327" s="14">
        <v>0</v>
      </c>
      <c r="J327" s="14">
        <v>1</v>
      </c>
      <c r="K327" s="14">
        <v>0</v>
      </c>
      <c r="L327" s="14">
        <v>0</v>
      </c>
      <c r="M327" s="14">
        <v>0</v>
      </c>
      <c r="N327" s="14">
        <v>0</v>
      </c>
      <c r="O327" s="14">
        <v>0</v>
      </c>
      <c r="P327" s="14">
        <v>0</v>
      </c>
      <c r="Q327" s="14">
        <v>0</v>
      </c>
      <c r="R327" s="14">
        <v>1</v>
      </c>
      <c r="S327" s="14">
        <v>0</v>
      </c>
      <c r="T327" s="14">
        <v>0</v>
      </c>
      <c r="U327" s="14">
        <v>0</v>
      </c>
      <c r="V327" s="16">
        <v>0</v>
      </c>
      <c r="W327" s="14">
        <v>0</v>
      </c>
      <c r="X327" s="14">
        <v>0</v>
      </c>
      <c r="Y327" s="16">
        <v>0</v>
      </c>
      <c r="Z327" s="16">
        <v>0</v>
      </c>
      <c r="AA327" s="16">
        <v>0</v>
      </c>
      <c r="AB327" s="16">
        <v>0</v>
      </c>
      <c r="AC327" s="16">
        <v>0</v>
      </c>
      <c r="AD327" s="16">
        <v>0</v>
      </c>
      <c r="AE327" s="16">
        <v>0</v>
      </c>
      <c r="AF327" s="16">
        <v>0</v>
      </c>
      <c r="AG327" s="16">
        <v>0</v>
      </c>
      <c r="AH327" s="16">
        <v>0</v>
      </c>
      <c r="AI327" s="16">
        <v>0</v>
      </c>
      <c r="AJ327" s="16">
        <v>0</v>
      </c>
      <c r="AK327" s="16">
        <v>0</v>
      </c>
      <c r="AL327" s="16">
        <v>0</v>
      </c>
      <c r="AM327" s="16">
        <v>0</v>
      </c>
      <c r="AN327" s="16">
        <v>0</v>
      </c>
      <c r="AO327" s="14">
        <v>0</v>
      </c>
      <c r="AP327" s="16">
        <v>0</v>
      </c>
      <c r="AQ327" s="16">
        <v>0</v>
      </c>
      <c r="AR327" s="16">
        <v>0</v>
      </c>
      <c r="AS327" s="16">
        <v>0</v>
      </c>
      <c r="AT327" s="16">
        <v>0</v>
      </c>
      <c r="AU327" s="16">
        <v>0</v>
      </c>
      <c r="AV327" s="16">
        <v>0</v>
      </c>
      <c r="AW327" s="16">
        <v>0</v>
      </c>
      <c r="AX327" s="16">
        <v>0</v>
      </c>
      <c r="AY327" s="16">
        <v>0</v>
      </c>
      <c r="AZ327" s="16">
        <v>0</v>
      </c>
      <c r="BA327" s="16">
        <v>0</v>
      </c>
      <c r="BB327" s="16">
        <v>0</v>
      </c>
      <c r="BC327" s="16">
        <v>0</v>
      </c>
      <c r="BD327" s="16">
        <v>0</v>
      </c>
      <c r="BE327" s="16">
        <v>0</v>
      </c>
      <c r="BF327" s="16">
        <v>0</v>
      </c>
      <c r="BG327" s="16">
        <v>0</v>
      </c>
      <c r="BH327" s="16">
        <v>0</v>
      </c>
      <c r="BI327" s="16">
        <v>0</v>
      </c>
      <c r="BJ327" s="16">
        <v>0</v>
      </c>
      <c r="BK327" s="16">
        <v>0</v>
      </c>
      <c r="BL327" s="16">
        <v>0</v>
      </c>
      <c r="BM327" s="16">
        <v>0</v>
      </c>
      <c r="BN327" s="16">
        <v>0</v>
      </c>
      <c r="BO327" s="16">
        <v>0</v>
      </c>
      <c r="BP327" s="16">
        <v>0</v>
      </c>
      <c r="BQ327" s="16">
        <v>0</v>
      </c>
      <c r="BR327" s="16">
        <v>0</v>
      </c>
      <c r="BS327" s="16">
        <v>0</v>
      </c>
      <c r="BT327" s="16">
        <v>0</v>
      </c>
      <c r="BU327" s="16">
        <v>0</v>
      </c>
      <c r="BV327" s="16">
        <v>0</v>
      </c>
      <c r="BW327" s="16">
        <v>0</v>
      </c>
      <c r="BX327" s="16">
        <v>0</v>
      </c>
      <c r="BY327" s="16">
        <v>0</v>
      </c>
      <c r="BZ327" s="16">
        <v>0</v>
      </c>
      <c r="CA327" s="16">
        <v>0</v>
      </c>
      <c r="CB327" s="16">
        <v>0</v>
      </c>
      <c r="CC327" s="16">
        <v>0</v>
      </c>
      <c r="CD327" s="16">
        <v>0</v>
      </c>
      <c r="CE327" s="16">
        <v>0</v>
      </c>
      <c r="CF327" s="16">
        <v>0</v>
      </c>
      <c r="CG327" s="16">
        <v>0</v>
      </c>
    </row>
    <row r="328" spans="1:85">
      <c r="A328" s="14">
        <v>327</v>
      </c>
      <c r="B328" s="4" t="s">
        <v>153</v>
      </c>
      <c r="C328" s="3" t="s">
        <v>93</v>
      </c>
      <c r="D328" s="3" t="s">
        <v>161</v>
      </c>
      <c r="E328" t="s">
        <v>32</v>
      </c>
      <c r="F328" s="4" t="s">
        <v>202</v>
      </c>
      <c r="G328" s="14">
        <v>1</v>
      </c>
      <c r="H328" s="14">
        <v>1</v>
      </c>
      <c r="I328" s="14">
        <v>1</v>
      </c>
      <c r="J328" s="14">
        <v>1</v>
      </c>
      <c r="K328" s="14">
        <v>0</v>
      </c>
      <c r="L328" s="14">
        <v>0</v>
      </c>
      <c r="M328" s="14">
        <v>0</v>
      </c>
      <c r="N328" s="14">
        <v>0</v>
      </c>
      <c r="O328" s="14">
        <v>0</v>
      </c>
      <c r="P328" s="14">
        <v>0</v>
      </c>
      <c r="Q328" s="14">
        <v>0</v>
      </c>
      <c r="R328" s="14">
        <v>0</v>
      </c>
      <c r="S328" s="14">
        <v>0</v>
      </c>
      <c r="T328" s="14">
        <v>0</v>
      </c>
      <c r="U328" s="14">
        <v>1</v>
      </c>
      <c r="V328" s="16">
        <v>0</v>
      </c>
      <c r="W328" s="14">
        <v>0</v>
      </c>
      <c r="X328" s="14">
        <v>0</v>
      </c>
      <c r="Y328" s="16">
        <v>1</v>
      </c>
      <c r="Z328" s="16">
        <v>0</v>
      </c>
      <c r="AA328" s="16">
        <v>0</v>
      </c>
      <c r="AB328" s="16">
        <v>0</v>
      </c>
      <c r="AC328" s="16">
        <v>0</v>
      </c>
      <c r="AD328" s="16">
        <v>0</v>
      </c>
      <c r="AE328" s="16">
        <v>0</v>
      </c>
      <c r="AF328" s="16">
        <v>0</v>
      </c>
      <c r="AG328" s="16">
        <v>0</v>
      </c>
      <c r="AH328" s="16">
        <v>0</v>
      </c>
      <c r="AI328" s="16">
        <v>0</v>
      </c>
      <c r="AJ328" s="16">
        <v>0</v>
      </c>
      <c r="AK328" s="16">
        <v>0</v>
      </c>
      <c r="AL328" s="16">
        <v>0</v>
      </c>
      <c r="AM328" s="16">
        <v>0</v>
      </c>
      <c r="AN328" s="16">
        <v>0</v>
      </c>
      <c r="AO328" s="14">
        <v>0</v>
      </c>
      <c r="AP328" s="16">
        <v>0</v>
      </c>
      <c r="AQ328" s="16">
        <v>0</v>
      </c>
      <c r="AR328" s="16">
        <v>0</v>
      </c>
      <c r="AS328" s="16">
        <v>0</v>
      </c>
      <c r="AT328" s="16">
        <v>0</v>
      </c>
      <c r="AU328" s="16">
        <v>0</v>
      </c>
      <c r="AV328" s="16">
        <v>0</v>
      </c>
      <c r="AW328" s="16">
        <v>0</v>
      </c>
      <c r="AX328" s="16">
        <v>0</v>
      </c>
      <c r="AY328" s="16">
        <v>0</v>
      </c>
      <c r="AZ328" s="16">
        <v>0</v>
      </c>
      <c r="BA328" s="16">
        <v>0</v>
      </c>
      <c r="BB328" s="16">
        <v>0</v>
      </c>
      <c r="BC328" s="16">
        <v>0</v>
      </c>
      <c r="BD328" s="16">
        <v>0</v>
      </c>
      <c r="BE328" s="16">
        <v>0</v>
      </c>
      <c r="BF328" s="16">
        <v>0</v>
      </c>
      <c r="BG328" s="16">
        <v>0</v>
      </c>
      <c r="BH328" s="16">
        <v>0</v>
      </c>
      <c r="BI328" s="16">
        <v>0</v>
      </c>
      <c r="BJ328" s="16">
        <v>0</v>
      </c>
      <c r="BK328" s="16">
        <v>0</v>
      </c>
      <c r="BL328" s="16">
        <v>0</v>
      </c>
      <c r="BM328" s="16">
        <v>0</v>
      </c>
      <c r="BN328" s="16">
        <v>0</v>
      </c>
      <c r="BO328" s="16">
        <v>0</v>
      </c>
      <c r="BP328" s="16">
        <v>0</v>
      </c>
      <c r="BQ328" s="16">
        <v>0</v>
      </c>
      <c r="BR328" s="16">
        <v>0</v>
      </c>
      <c r="BS328" s="16">
        <v>0</v>
      </c>
      <c r="BT328" s="16">
        <v>0</v>
      </c>
      <c r="BU328" s="16">
        <v>0</v>
      </c>
      <c r="BV328" s="16">
        <v>0</v>
      </c>
      <c r="BW328" s="16">
        <v>0</v>
      </c>
      <c r="BX328" s="16">
        <v>0</v>
      </c>
      <c r="BY328" s="16">
        <v>0</v>
      </c>
      <c r="BZ328" s="16">
        <v>0</v>
      </c>
      <c r="CA328" s="16">
        <v>0</v>
      </c>
      <c r="CB328" s="16">
        <v>0</v>
      </c>
      <c r="CC328" s="16">
        <v>0</v>
      </c>
      <c r="CD328" s="16">
        <v>0</v>
      </c>
      <c r="CE328" s="16">
        <v>0</v>
      </c>
      <c r="CF328" s="16">
        <v>0</v>
      </c>
      <c r="CG328" s="16">
        <v>0</v>
      </c>
    </row>
    <row r="329" spans="1:85">
      <c r="A329" s="14">
        <v>328</v>
      </c>
      <c r="B329" s="4" t="s">
        <v>153</v>
      </c>
      <c r="C329" s="3" t="s">
        <v>93</v>
      </c>
      <c r="D329" t="s">
        <v>118</v>
      </c>
      <c r="E329" t="s">
        <v>96</v>
      </c>
      <c r="F329" s="4" t="s">
        <v>97</v>
      </c>
      <c r="G329" s="14">
        <v>0</v>
      </c>
      <c r="H329" s="14">
        <v>0</v>
      </c>
      <c r="I329" s="14">
        <v>0</v>
      </c>
      <c r="J329" s="14">
        <v>1</v>
      </c>
      <c r="K329" s="14">
        <v>0</v>
      </c>
      <c r="L329" s="14">
        <v>0</v>
      </c>
      <c r="M329" s="14">
        <v>0</v>
      </c>
      <c r="N329" s="14">
        <v>0</v>
      </c>
      <c r="O329" s="14">
        <v>0</v>
      </c>
      <c r="P329" s="14">
        <v>0</v>
      </c>
      <c r="Q329" s="14">
        <v>0</v>
      </c>
      <c r="R329" s="14">
        <v>0</v>
      </c>
      <c r="S329" s="14">
        <v>0</v>
      </c>
      <c r="T329" s="14">
        <v>0</v>
      </c>
      <c r="U329" s="14">
        <v>0</v>
      </c>
      <c r="V329" s="16">
        <v>0</v>
      </c>
      <c r="W329" s="14">
        <v>0</v>
      </c>
      <c r="X329" s="14">
        <v>0</v>
      </c>
      <c r="Y329" s="16">
        <v>0</v>
      </c>
      <c r="Z329" s="16">
        <v>0</v>
      </c>
      <c r="AA329" s="16">
        <v>0</v>
      </c>
      <c r="AB329" s="16">
        <v>0</v>
      </c>
      <c r="AC329" s="16">
        <v>0</v>
      </c>
      <c r="AD329" s="16">
        <v>0</v>
      </c>
      <c r="AE329" s="16">
        <v>0</v>
      </c>
      <c r="AF329" s="16">
        <v>0</v>
      </c>
      <c r="AG329" s="16">
        <v>0</v>
      </c>
      <c r="AH329" s="16">
        <v>0</v>
      </c>
      <c r="AI329" s="16">
        <v>0</v>
      </c>
      <c r="AJ329" s="16">
        <v>0</v>
      </c>
      <c r="AK329" s="16">
        <v>0</v>
      </c>
      <c r="AL329" s="16">
        <v>0</v>
      </c>
      <c r="AM329" s="16">
        <v>0</v>
      </c>
      <c r="AN329" s="16">
        <v>0</v>
      </c>
      <c r="AO329" s="14">
        <v>0</v>
      </c>
      <c r="AP329" s="16">
        <v>0</v>
      </c>
      <c r="AQ329" s="16">
        <v>0</v>
      </c>
      <c r="AR329" s="16">
        <v>0</v>
      </c>
      <c r="AS329" s="16">
        <v>0</v>
      </c>
      <c r="AT329" s="16">
        <v>0</v>
      </c>
      <c r="AU329" s="16">
        <v>0</v>
      </c>
      <c r="AV329" s="16">
        <v>0</v>
      </c>
      <c r="AW329" s="16">
        <v>0</v>
      </c>
      <c r="AX329" s="16">
        <v>0</v>
      </c>
      <c r="AY329" s="16">
        <v>0</v>
      </c>
      <c r="AZ329" s="16">
        <v>0</v>
      </c>
      <c r="BA329" s="16">
        <v>0</v>
      </c>
      <c r="BB329" s="16">
        <v>1</v>
      </c>
      <c r="BC329" s="16">
        <v>0</v>
      </c>
      <c r="BD329" s="16">
        <v>0</v>
      </c>
      <c r="BE329" s="16">
        <v>0</v>
      </c>
      <c r="BF329" s="16">
        <v>0</v>
      </c>
      <c r="BG329" s="16">
        <v>0</v>
      </c>
      <c r="BH329" s="16">
        <v>0</v>
      </c>
      <c r="BI329" s="16">
        <v>0</v>
      </c>
      <c r="BJ329" s="16">
        <v>0</v>
      </c>
      <c r="BK329" s="16">
        <v>0</v>
      </c>
      <c r="BL329" s="16">
        <v>0</v>
      </c>
      <c r="BM329" s="16">
        <v>0</v>
      </c>
      <c r="BN329" s="16">
        <v>0</v>
      </c>
      <c r="BO329" s="16">
        <v>0</v>
      </c>
      <c r="BP329" s="16">
        <v>0</v>
      </c>
      <c r="BQ329" s="16">
        <v>0</v>
      </c>
      <c r="BR329" s="16">
        <v>0</v>
      </c>
      <c r="BS329" s="16">
        <v>0</v>
      </c>
      <c r="BT329" s="16">
        <v>0</v>
      </c>
      <c r="BU329" s="16">
        <v>0</v>
      </c>
      <c r="BV329" s="16">
        <v>0</v>
      </c>
      <c r="BW329" s="16">
        <v>0</v>
      </c>
      <c r="BX329" s="16">
        <v>0</v>
      </c>
      <c r="BY329" s="16">
        <v>0</v>
      </c>
      <c r="BZ329" s="16">
        <v>0</v>
      </c>
      <c r="CA329" s="16">
        <v>0</v>
      </c>
      <c r="CB329" s="16">
        <v>0</v>
      </c>
      <c r="CC329" s="16">
        <v>0</v>
      </c>
      <c r="CD329" s="16">
        <v>0</v>
      </c>
      <c r="CE329" s="16">
        <v>0</v>
      </c>
      <c r="CF329" s="16">
        <v>0</v>
      </c>
      <c r="CG329" s="16">
        <v>0</v>
      </c>
    </row>
    <row r="330" spans="1:85">
      <c r="A330" s="14">
        <v>329</v>
      </c>
      <c r="B330" s="4" t="s">
        <v>153</v>
      </c>
      <c r="C330" s="3" t="s">
        <v>112</v>
      </c>
      <c r="D330" t="s">
        <v>21</v>
      </c>
      <c r="E330" t="s">
        <v>32</v>
      </c>
      <c r="F330" s="4" t="s">
        <v>202</v>
      </c>
      <c r="G330" s="14">
        <v>0</v>
      </c>
      <c r="H330" s="14">
        <v>0</v>
      </c>
      <c r="I330" s="14">
        <v>1</v>
      </c>
      <c r="J330" s="14">
        <v>0</v>
      </c>
      <c r="K330" s="14">
        <v>0</v>
      </c>
      <c r="L330" s="14">
        <v>0</v>
      </c>
      <c r="M330" s="14">
        <v>0</v>
      </c>
      <c r="N330" s="14">
        <v>0</v>
      </c>
      <c r="O330" s="14">
        <v>1</v>
      </c>
      <c r="P330" s="14">
        <v>0</v>
      </c>
      <c r="Q330" s="14">
        <v>0</v>
      </c>
      <c r="R330" s="14">
        <v>0</v>
      </c>
      <c r="S330" s="14">
        <v>0</v>
      </c>
      <c r="T330" s="14">
        <v>1</v>
      </c>
      <c r="U330" s="14">
        <v>0</v>
      </c>
      <c r="V330" s="16">
        <v>0</v>
      </c>
      <c r="W330" s="14">
        <v>0</v>
      </c>
      <c r="X330" s="14">
        <v>0</v>
      </c>
      <c r="Y330" s="16">
        <v>0</v>
      </c>
      <c r="Z330" s="16">
        <v>0</v>
      </c>
      <c r="AA330" s="16">
        <v>0</v>
      </c>
      <c r="AB330" s="16">
        <v>0</v>
      </c>
      <c r="AC330" s="16">
        <v>0</v>
      </c>
      <c r="AD330" s="16">
        <v>0</v>
      </c>
      <c r="AE330" s="16">
        <v>0</v>
      </c>
      <c r="AF330" s="16">
        <v>0</v>
      </c>
      <c r="AG330" s="16">
        <v>0</v>
      </c>
      <c r="AH330" s="16">
        <v>0</v>
      </c>
      <c r="AI330" s="16">
        <v>0</v>
      </c>
      <c r="AJ330" s="16">
        <v>0</v>
      </c>
      <c r="AK330" s="16">
        <v>0</v>
      </c>
      <c r="AL330" s="16">
        <v>0</v>
      </c>
      <c r="AM330" s="16">
        <v>0</v>
      </c>
      <c r="AN330" s="16">
        <v>0</v>
      </c>
      <c r="AO330" s="14">
        <v>0</v>
      </c>
      <c r="AP330" s="16">
        <v>0</v>
      </c>
      <c r="AQ330" s="16">
        <v>0</v>
      </c>
      <c r="AR330" s="16">
        <v>0</v>
      </c>
      <c r="AS330" s="16">
        <v>0</v>
      </c>
      <c r="AT330" s="16">
        <v>0</v>
      </c>
      <c r="AU330" s="16">
        <v>0</v>
      </c>
      <c r="AV330" s="16">
        <v>0</v>
      </c>
      <c r="AW330" s="16">
        <v>0</v>
      </c>
      <c r="AX330" s="16">
        <v>0</v>
      </c>
      <c r="AY330" s="16">
        <v>0</v>
      </c>
      <c r="AZ330" s="16">
        <v>0</v>
      </c>
      <c r="BA330" s="16">
        <v>0</v>
      </c>
      <c r="BB330" s="16">
        <v>0</v>
      </c>
      <c r="BC330" s="16">
        <v>0</v>
      </c>
      <c r="BD330" s="16">
        <v>0</v>
      </c>
      <c r="BE330" s="16">
        <v>0</v>
      </c>
      <c r="BF330" s="16">
        <v>0</v>
      </c>
      <c r="BG330" s="16">
        <v>0</v>
      </c>
      <c r="BH330" s="16">
        <v>0</v>
      </c>
      <c r="BI330" s="16">
        <v>0</v>
      </c>
      <c r="BJ330" s="16">
        <v>0</v>
      </c>
      <c r="BK330" s="16">
        <v>0</v>
      </c>
      <c r="BL330" s="16">
        <v>0</v>
      </c>
      <c r="BM330" s="16">
        <v>0</v>
      </c>
      <c r="BN330" s="16">
        <v>0</v>
      </c>
      <c r="BO330" s="16">
        <v>0</v>
      </c>
      <c r="BP330" s="16">
        <v>0</v>
      </c>
      <c r="BQ330" s="16">
        <v>0</v>
      </c>
      <c r="BR330" s="16">
        <v>0</v>
      </c>
      <c r="BS330" s="16">
        <v>0</v>
      </c>
      <c r="BT330" s="16">
        <v>0</v>
      </c>
      <c r="BU330" s="16">
        <v>0</v>
      </c>
      <c r="BV330" s="16">
        <v>0</v>
      </c>
      <c r="BW330" s="16">
        <v>0</v>
      </c>
      <c r="BX330" s="16">
        <v>0</v>
      </c>
      <c r="BY330" s="16">
        <v>0</v>
      </c>
      <c r="BZ330" s="16">
        <v>0</v>
      </c>
      <c r="CA330" s="16">
        <v>0</v>
      </c>
      <c r="CB330" s="16">
        <v>0</v>
      </c>
      <c r="CC330" s="16">
        <v>0</v>
      </c>
      <c r="CD330" s="16">
        <v>0</v>
      </c>
      <c r="CE330" s="16">
        <v>0</v>
      </c>
      <c r="CF330" s="16">
        <v>0</v>
      </c>
      <c r="CG330" s="16">
        <v>0</v>
      </c>
    </row>
    <row r="331" spans="1:85">
      <c r="A331" s="14">
        <v>330</v>
      </c>
      <c r="B331" s="4" t="s">
        <v>153</v>
      </c>
      <c r="C331" s="3" t="s">
        <v>112</v>
      </c>
      <c r="D331" s="3" t="s">
        <v>157</v>
      </c>
      <c r="E331" t="s">
        <v>32</v>
      </c>
      <c r="F331" s="4" t="s">
        <v>202</v>
      </c>
      <c r="G331" s="14">
        <v>1</v>
      </c>
      <c r="H331" s="14">
        <v>0</v>
      </c>
      <c r="I331" s="14">
        <v>1</v>
      </c>
      <c r="J331" s="14">
        <v>1</v>
      </c>
      <c r="K331" s="14">
        <v>0</v>
      </c>
      <c r="L331" s="14">
        <v>0</v>
      </c>
      <c r="M331" s="14">
        <v>0</v>
      </c>
      <c r="N331" s="14">
        <v>0</v>
      </c>
      <c r="O331" s="14">
        <v>0</v>
      </c>
      <c r="P331" s="14">
        <v>0</v>
      </c>
      <c r="Q331" s="14">
        <v>0</v>
      </c>
      <c r="R331" s="14">
        <v>0</v>
      </c>
      <c r="S331" s="14">
        <v>0</v>
      </c>
      <c r="T331" s="14">
        <v>0</v>
      </c>
      <c r="U331" s="14">
        <v>0</v>
      </c>
      <c r="V331" s="16">
        <v>0</v>
      </c>
      <c r="W331" s="14">
        <v>0</v>
      </c>
      <c r="X331" s="14">
        <v>0</v>
      </c>
      <c r="Y331" s="16">
        <v>0</v>
      </c>
      <c r="Z331" s="16">
        <v>0</v>
      </c>
      <c r="AA331" s="16">
        <v>0</v>
      </c>
      <c r="AB331" s="16">
        <v>0</v>
      </c>
      <c r="AC331" s="16">
        <v>0</v>
      </c>
      <c r="AD331" s="16">
        <v>0</v>
      </c>
      <c r="AE331" s="16">
        <v>0</v>
      </c>
      <c r="AF331" s="16">
        <v>0</v>
      </c>
      <c r="AG331" s="16">
        <v>0</v>
      </c>
      <c r="AH331" s="16">
        <v>0</v>
      </c>
      <c r="AI331" s="16">
        <v>0</v>
      </c>
      <c r="AJ331" s="16">
        <v>0</v>
      </c>
      <c r="AK331" s="16">
        <v>0</v>
      </c>
      <c r="AL331" s="16">
        <v>0</v>
      </c>
      <c r="AM331" s="16">
        <v>0</v>
      </c>
      <c r="AN331" s="16">
        <v>0</v>
      </c>
      <c r="AO331" s="14">
        <v>0</v>
      </c>
      <c r="AP331" s="16">
        <v>0</v>
      </c>
      <c r="AQ331" s="16">
        <v>0</v>
      </c>
      <c r="AR331" s="16">
        <v>0</v>
      </c>
      <c r="AS331" s="16">
        <v>0</v>
      </c>
      <c r="AT331" s="16">
        <v>0</v>
      </c>
      <c r="AU331" s="16">
        <v>0</v>
      </c>
      <c r="AV331" s="16">
        <v>0</v>
      </c>
      <c r="AW331" s="16">
        <v>0</v>
      </c>
      <c r="AX331" s="16">
        <v>0</v>
      </c>
      <c r="AY331" s="16">
        <v>0</v>
      </c>
      <c r="AZ331" s="16">
        <v>0</v>
      </c>
      <c r="BA331" s="16">
        <v>0</v>
      </c>
      <c r="BB331" s="16">
        <v>0</v>
      </c>
      <c r="BC331" s="16">
        <v>0</v>
      </c>
      <c r="BD331" s="16">
        <v>0</v>
      </c>
      <c r="BE331" s="16">
        <v>0</v>
      </c>
      <c r="BF331" s="16">
        <v>0</v>
      </c>
      <c r="BG331" s="16">
        <v>0</v>
      </c>
      <c r="BH331" s="16">
        <v>0</v>
      </c>
      <c r="BI331" s="16">
        <v>0</v>
      </c>
      <c r="BJ331" s="16">
        <v>0</v>
      </c>
      <c r="BK331" s="16">
        <v>0</v>
      </c>
      <c r="BL331" s="16">
        <v>0</v>
      </c>
      <c r="BM331" s="16">
        <v>0</v>
      </c>
      <c r="BN331" s="16">
        <v>0</v>
      </c>
      <c r="BO331" s="16">
        <v>0</v>
      </c>
      <c r="BP331" s="16">
        <v>0</v>
      </c>
      <c r="BQ331" s="16">
        <v>0</v>
      </c>
      <c r="BR331" s="16">
        <v>0</v>
      </c>
      <c r="BS331" s="16">
        <v>0</v>
      </c>
      <c r="BT331" s="16">
        <v>0</v>
      </c>
      <c r="BU331" s="16">
        <v>0</v>
      </c>
      <c r="BV331" s="16">
        <v>0</v>
      </c>
      <c r="BW331" s="16">
        <v>0</v>
      </c>
      <c r="BX331" s="16">
        <v>0</v>
      </c>
      <c r="BY331" s="16">
        <v>0</v>
      </c>
      <c r="BZ331" s="16">
        <v>0</v>
      </c>
      <c r="CA331" s="16">
        <v>0</v>
      </c>
      <c r="CB331" s="16">
        <v>0</v>
      </c>
      <c r="CC331" s="16">
        <v>0</v>
      </c>
      <c r="CD331" s="16">
        <v>0</v>
      </c>
      <c r="CE331" s="16">
        <v>0</v>
      </c>
      <c r="CF331" s="16">
        <v>0</v>
      </c>
      <c r="CG331" s="16">
        <v>0</v>
      </c>
    </row>
    <row r="332" spans="1:85">
      <c r="A332" s="14">
        <v>331</v>
      </c>
      <c r="B332" s="4" t="s">
        <v>153</v>
      </c>
      <c r="C332" s="3" t="s">
        <v>93</v>
      </c>
      <c r="D332" s="3" t="s">
        <v>52</v>
      </c>
      <c r="E332" t="s">
        <v>32</v>
      </c>
      <c r="F332" s="4" t="s">
        <v>97</v>
      </c>
      <c r="G332" s="14">
        <v>1</v>
      </c>
      <c r="H332" s="14">
        <v>1</v>
      </c>
      <c r="I332" s="14">
        <v>0</v>
      </c>
      <c r="J332" s="14">
        <v>0</v>
      </c>
      <c r="K332" s="14">
        <v>0</v>
      </c>
      <c r="L332" s="14">
        <v>0</v>
      </c>
      <c r="M332" s="14">
        <v>0</v>
      </c>
      <c r="N332" s="14">
        <v>0</v>
      </c>
      <c r="O332" s="14">
        <v>1</v>
      </c>
      <c r="P332" s="14">
        <v>0</v>
      </c>
      <c r="Q332" s="14">
        <v>0</v>
      </c>
      <c r="R332" s="14">
        <v>0</v>
      </c>
      <c r="S332" s="14">
        <v>0</v>
      </c>
      <c r="T332" s="14">
        <v>0</v>
      </c>
      <c r="U332" s="14">
        <v>1</v>
      </c>
      <c r="V332" s="16">
        <v>0</v>
      </c>
      <c r="W332" s="14">
        <v>0</v>
      </c>
      <c r="X332" s="14">
        <v>0</v>
      </c>
      <c r="Y332" s="16">
        <v>0</v>
      </c>
      <c r="Z332" s="16">
        <v>0</v>
      </c>
      <c r="AA332" s="16">
        <v>0</v>
      </c>
      <c r="AB332" s="16">
        <v>0</v>
      </c>
      <c r="AC332" s="16">
        <v>0</v>
      </c>
      <c r="AD332" s="16">
        <v>0</v>
      </c>
      <c r="AE332" s="16">
        <v>0</v>
      </c>
      <c r="AF332" s="16">
        <v>0</v>
      </c>
      <c r="AG332" s="16">
        <v>0</v>
      </c>
      <c r="AH332" s="16">
        <v>0</v>
      </c>
      <c r="AI332" s="16">
        <v>0</v>
      </c>
      <c r="AJ332" s="16">
        <v>0</v>
      </c>
      <c r="AK332" s="16">
        <v>0</v>
      </c>
      <c r="AL332" s="16">
        <v>0</v>
      </c>
      <c r="AM332" s="16">
        <v>0</v>
      </c>
      <c r="AN332" s="16">
        <v>0</v>
      </c>
      <c r="AO332" s="14">
        <v>0</v>
      </c>
      <c r="AP332" s="16">
        <v>0</v>
      </c>
      <c r="AQ332" s="16">
        <v>0</v>
      </c>
      <c r="AR332" s="16">
        <v>0</v>
      </c>
      <c r="AS332" s="16">
        <v>0</v>
      </c>
      <c r="AT332" s="16">
        <v>0</v>
      </c>
      <c r="AU332" s="16">
        <v>0</v>
      </c>
      <c r="AV332" s="16">
        <v>0</v>
      </c>
      <c r="AW332" s="16">
        <v>0</v>
      </c>
      <c r="AX332" s="16">
        <v>0</v>
      </c>
      <c r="AY332" s="16">
        <v>0</v>
      </c>
      <c r="AZ332" s="16">
        <v>0</v>
      </c>
      <c r="BA332" s="16">
        <v>0</v>
      </c>
      <c r="BB332" s="16">
        <v>0</v>
      </c>
      <c r="BC332" s="16">
        <v>0</v>
      </c>
      <c r="BD332" s="16">
        <v>0</v>
      </c>
      <c r="BE332" s="16">
        <v>0</v>
      </c>
      <c r="BF332" s="16">
        <v>0</v>
      </c>
      <c r="BG332" s="16">
        <v>0</v>
      </c>
      <c r="BH332" s="16">
        <v>0</v>
      </c>
      <c r="BI332" s="16">
        <v>0</v>
      </c>
      <c r="BJ332" s="16">
        <v>0</v>
      </c>
      <c r="BK332" s="16">
        <v>0</v>
      </c>
      <c r="BL332" s="16">
        <v>0</v>
      </c>
      <c r="BM332" s="16">
        <v>0</v>
      </c>
      <c r="BN332" s="16">
        <v>0</v>
      </c>
      <c r="BO332" s="16">
        <v>0</v>
      </c>
      <c r="BP332" s="16">
        <v>0</v>
      </c>
      <c r="BQ332" s="16">
        <v>0</v>
      </c>
      <c r="BR332" s="16">
        <v>0</v>
      </c>
      <c r="BS332" s="16">
        <v>0</v>
      </c>
      <c r="BT332" s="16">
        <v>0</v>
      </c>
      <c r="BU332" s="16">
        <v>0</v>
      </c>
      <c r="BV332" s="16">
        <v>0</v>
      </c>
      <c r="BW332" s="16">
        <v>0</v>
      </c>
      <c r="BX332" s="16">
        <v>0</v>
      </c>
      <c r="BY332" s="16">
        <v>0</v>
      </c>
      <c r="BZ332" s="16">
        <v>0</v>
      </c>
      <c r="CA332" s="16">
        <v>0</v>
      </c>
      <c r="CB332" s="16">
        <v>0</v>
      </c>
      <c r="CC332" s="16">
        <v>0</v>
      </c>
      <c r="CD332" s="16">
        <v>0</v>
      </c>
      <c r="CE332" s="16">
        <v>0</v>
      </c>
      <c r="CF332" s="16">
        <v>0</v>
      </c>
      <c r="CG332" s="16">
        <v>0</v>
      </c>
    </row>
    <row r="333" spans="1:85">
      <c r="A333" s="14">
        <v>332</v>
      </c>
      <c r="B333" s="4" t="s">
        <v>153</v>
      </c>
      <c r="C333" s="3" t="s">
        <v>99</v>
      </c>
      <c r="D333" t="s">
        <v>21</v>
      </c>
      <c r="E333" t="s">
        <v>32</v>
      </c>
      <c r="F333" s="4" t="s">
        <v>97</v>
      </c>
      <c r="G333" s="14">
        <v>1</v>
      </c>
      <c r="H333" s="14">
        <v>1</v>
      </c>
      <c r="I333" s="14">
        <v>1</v>
      </c>
      <c r="J333" s="14">
        <v>0</v>
      </c>
      <c r="K333" s="14">
        <v>0</v>
      </c>
      <c r="L333" s="14">
        <v>0</v>
      </c>
      <c r="M333" s="14">
        <v>0</v>
      </c>
      <c r="N333" s="14">
        <v>0</v>
      </c>
      <c r="O333" s="14">
        <v>1</v>
      </c>
      <c r="P333" s="14">
        <v>0</v>
      </c>
      <c r="Q333" s="14">
        <v>0</v>
      </c>
      <c r="R333" s="14">
        <v>0</v>
      </c>
      <c r="S333" s="14">
        <v>0</v>
      </c>
      <c r="T333" s="14">
        <v>0</v>
      </c>
      <c r="U333" s="14">
        <v>0</v>
      </c>
      <c r="V333" s="16">
        <v>0</v>
      </c>
      <c r="W333" s="14">
        <v>0</v>
      </c>
      <c r="X333" s="14">
        <v>0</v>
      </c>
      <c r="Y333" s="16">
        <v>0</v>
      </c>
      <c r="Z333" s="16">
        <v>0</v>
      </c>
      <c r="AA333" s="16">
        <v>0</v>
      </c>
      <c r="AB333" s="16">
        <v>0</v>
      </c>
      <c r="AC333" s="16">
        <v>0</v>
      </c>
      <c r="AD333" s="16">
        <v>0</v>
      </c>
      <c r="AE333" s="16">
        <v>0</v>
      </c>
      <c r="AF333" s="16">
        <v>0</v>
      </c>
      <c r="AG333" s="16">
        <v>0</v>
      </c>
      <c r="AH333" s="16">
        <v>0</v>
      </c>
      <c r="AI333" s="16">
        <v>0</v>
      </c>
      <c r="AJ333" s="16">
        <v>0</v>
      </c>
      <c r="AK333" s="16">
        <v>0</v>
      </c>
      <c r="AL333" s="16">
        <v>1</v>
      </c>
      <c r="AM333" s="16">
        <v>0</v>
      </c>
      <c r="AN333" s="16">
        <v>0</v>
      </c>
      <c r="AO333" s="14">
        <v>0</v>
      </c>
      <c r="AP333" s="16">
        <v>0</v>
      </c>
      <c r="AQ333" s="16">
        <v>0</v>
      </c>
      <c r="AR333" s="16">
        <v>0</v>
      </c>
      <c r="AS333" s="16">
        <v>0</v>
      </c>
      <c r="AT333" s="16">
        <v>0</v>
      </c>
      <c r="AU333" s="16">
        <v>0</v>
      </c>
      <c r="AV333" s="16">
        <v>0</v>
      </c>
      <c r="AW333" s="16">
        <v>0</v>
      </c>
      <c r="AX333" s="16">
        <v>0</v>
      </c>
      <c r="AY333" s="16">
        <v>0</v>
      </c>
      <c r="AZ333" s="16">
        <v>0</v>
      </c>
      <c r="BA333" s="16">
        <v>0</v>
      </c>
      <c r="BB333" s="16">
        <v>0</v>
      </c>
      <c r="BC333" s="16">
        <v>0</v>
      </c>
      <c r="BD333" s="16">
        <v>0</v>
      </c>
      <c r="BE333" s="16">
        <v>0</v>
      </c>
      <c r="BF333" s="16">
        <v>0</v>
      </c>
      <c r="BG333" s="16">
        <v>0</v>
      </c>
      <c r="BH333" s="16">
        <v>0</v>
      </c>
      <c r="BI333" s="16">
        <v>0</v>
      </c>
      <c r="BJ333" s="16">
        <v>0</v>
      </c>
      <c r="BK333" s="16">
        <v>0</v>
      </c>
      <c r="BL333" s="16">
        <v>0</v>
      </c>
      <c r="BM333" s="16">
        <v>0</v>
      </c>
      <c r="BN333" s="16">
        <v>0</v>
      </c>
      <c r="BO333" s="16">
        <v>0</v>
      </c>
      <c r="BP333" s="16">
        <v>0</v>
      </c>
      <c r="BQ333" s="16">
        <v>0</v>
      </c>
      <c r="BR333" s="16">
        <v>0</v>
      </c>
      <c r="BS333" s="16">
        <v>0</v>
      </c>
      <c r="BT333" s="16">
        <v>0</v>
      </c>
      <c r="BU333" s="16">
        <v>0</v>
      </c>
      <c r="BV333" s="16">
        <v>0</v>
      </c>
      <c r="BW333" s="16">
        <v>0</v>
      </c>
      <c r="BX333" s="16">
        <v>0</v>
      </c>
      <c r="BY333" s="16">
        <v>0</v>
      </c>
      <c r="BZ333" s="16">
        <v>0</v>
      </c>
      <c r="CA333" s="16">
        <v>0</v>
      </c>
      <c r="CB333" s="16">
        <v>0</v>
      </c>
      <c r="CC333" s="16">
        <v>0</v>
      </c>
      <c r="CD333" s="16">
        <v>0</v>
      </c>
      <c r="CE333" s="16">
        <v>0</v>
      </c>
      <c r="CF333" s="16">
        <v>0</v>
      </c>
      <c r="CG333" s="16">
        <v>0</v>
      </c>
    </row>
    <row r="334" spans="1:85">
      <c r="A334" s="14">
        <v>333</v>
      </c>
      <c r="B334" s="4" t="s">
        <v>153</v>
      </c>
      <c r="C334" s="9" t="s">
        <v>93</v>
      </c>
      <c r="D334" t="s">
        <v>21</v>
      </c>
      <c r="E334" t="s">
        <v>32</v>
      </c>
      <c r="F334" s="14" t="s">
        <v>204</v>
      </c>
      <c r="G334" s="14">
        <v>0</v>
      </c>
      <c r="H334" s="14">
        <v>0</v>
      </c>
      <c r="I334" s="14">
        <v>1</v>
      </c>
      <c r="J334" s="14">
        <v>0</v>
      </c>
      <c r="K334" s="14">
        <v>0</v>
      </c>
      <c r="L334" s="14">
        <v>0</v>
      </c>
      <c r="M334" s="14">
        <v>0</v>
      </c>
      <c r="N334" s="14">
        <v>0</v>
      </c>
      <c r="O334" s="14">
        <v>0</v>
      </c>
      <c r="P334" s="14">
        <v>0</v>
      </c>
      <c r="Q334" s="14">
        <v>0</v>
      </c>
      <c r="R334" s="14">
        <v>0</v>
      </c>
      <c r="S334" s="14">
        <v>0</v>
      </c>
      <c r="T334" s="14">
        <v>0</v>
      </c>
      <c r="U334" s="14">
        <v>0</v>
      </c>
      <c r="V334" s="16">
        <v>0</v>
      </c>
      <c r="W334" s="14">
        <v>0</v>
      </c>
      <c r="X334" s="14">
        <v>0</v>
      </c>
      <c r="Y334" s="16">
        <v>0</v>
      </c>
      <c r="Z334" s="16">
        <v>0</v>
      </c>
      <c r="AA334" s="16">
        <v>0</v>
      </c>
      <c r="AB334" s="16">
        <v>0</v>
      </c>
      <c r="AC334" s="16">
        <v>0</v>
      </c>
      <c r="AD334" s="16">
        <v>0</v>
      </c>
      <c r="AE334" s="16">
        <v>0</v>
      </c>
      <c r="AF334" s="16">
        <v>0</v>
      </c>
      <c r="AG334" s="16">
        <v>0</v>
      </c>
      <c r="AH334" s="16">
        <v>0</v>
      </c>
      <c r="AI334" s="16">
        <v>0</v>
      </c>
      <c r="AJ334" s="16">
        <v>0</v>
      </c>
      <c r="AK334" s="16">
        <v>0</v>
      </c>
      <c r="AL334" s="16">
        <v>0</v>
      </c>
      <c r="AM334" s="16">
        <v>0</v>
      </c>
      <c r="AN334" s="16">
        <v>0</v>
      </c>
      <c r="AO334" s="14">
        <v>0</v>
      </c>
      <c r="AP334" s="16">
        <v>0</v>
      </c>
      <c r="AQ334" s="16">
        <v>0</v>
      </c>
      <c r="AR334" s="16">
        <v>0</v>
      </c>
      <c r="AS334" s="16">
        <v>0</v>
      </c>
      <c r="AT334" s="16">
        <v>0</v>
      </c>
      <c r="AU334" s="16">
        <v>0</v>
      </c>
      <c r="AV334" s="16">
        <v>0</v>
      </c>
      <c r="AW334" s="16">
        <v>0</v>
      </c>
      <c r="AX334" s="16">
        <v>0</v>
      </c>
      <c r="AY334" s="16">
        <v>0</v>
      </c>
      <c r="AZ334" s="16">
        <v>0</v>
      </c>
      <c r="BA334" s="16">
        <v>0</v>
      </c>
      <c r="BB334" s="16">
        <v>0</v>
      </c>
      <c r="BC334" s="16">
        <v>0</v>
      </c>
      <c r="BD334" s="16">
        <v>0</v>
      </c>
      <c r="BE334" s="16">
        <v>0</v>
      </c>
      <c r="BF334" s="16">
        <v>0</v>
      </c>
      <c r="BG334" s="16">
        <v>0</v>
      </c>
      <c r="BH334" s="16">
        <v>0</v>
      </c>
      <c r="BI334" s="16">
        <v>0</v>
      </c>
      <c r="BJ334" s="16">
        <v>0</v>
      </c>
      <c r="BK334" s="16">
        <v>0</v>
      </c>
      <c r="BL334" s="16">
        <v>0</v>
      </c>
      <c r="BM334" s="16">
        <v>0</v>
      </c>
      <c r="BN334" s="16">
        <v>0</v>
      </c>
      <c r="BO334" s="16">
        <v>0</v>
      </c>
      <c r="BP334" s="16">
        <v>0</v>
      </c>
      <c r="BQ334" s="16">
        <v>1</v>
      </c>
      <c r="BR334" s="16">
        <v>0</v>
      </c>
      <c r="BS334" s="16">
        <v>0</v>
      </c>
      <c r="BT334" s="16">
        <v>0</v>
      </c>
      <c r="BU334" s="16">
        <v>0</v>
      </c>
      <c r="BV334" s="16">
        <v>0</v>
      </c>
      <c r="BW334" s="16">
        <v>0</v>
      </c>
      <c r="BX334" s="16">
        <v>0</v>
      </c>
      <c r="BY334" s="16">
        <v>0</v>
      </c>
      <c r="BZ334" s="16">
        <v>0</v>
      </c>
      <c r="CA334" s="16">
        <v>0</v>
      </c>
      <c r="CB334" s="16">
        <v>0</v>
      </c>
      <c r="CC334" s="16">
        <v>0</v>
      </c>
      <c r="CD334" s="16">
        <v>0</v>
      </c>
      <c r="CE334" s="16">
        <v>0</v>
      </c>
      <c r="CF334" s="16">
        <v>0</v>
      </c>
      <c r="CG334" s="16">
        <v>0</v>
      </c>
    </row>
    <row r="335" spans="1:85">
      <c r="A335" s="14">
        <v>334</v>
      </c>
      <c r="B335" s="4" t="s">
        <v>153</v>
      </c>
      <c r="C335" s="9" t="s">
        <v>99</v>
      </c>
      <c r="D335" t="s">
        <v>21</v>
      </c>
      <c r="E335" t="s">
        <v>32</v>
      </c>
      <c r="F335" s="7" t="s">
        <v>97</v>
      </c>
      <c r="G335" s="14">
        <v>1</v>
      </c>
      <c r="H335" s="14">
        <v>1</v>
      </c>
      <c r="I335" s="14">
        <v>0</v>
      </c>
      <c r="J335" s="14">
        <v>0</v>
      </c>
      <c r="K335" s="14">
        <v>0</v>
      </c>
      <c r="L335" s="14">
        <v>0</v>
      </c>
      <c r="M335" s="14">
        <v>0</v>
      </c>
      <c r="N335" s="14">
        <v>0</v>
      </c>
      <c r="O335" s="14">
        <v>1</v>
      </c>
      <c r="P335" s="14">
        <v>0</v>
      </c>
      <c r="Q335" s="14">
        <v>0</v>
      </c>
      <c r="R335" s="14">
        <v>0</v>
      </c>
      <c r="S335" s="14">
        <v>0</v>
      </c>
      <c r="T335" s="14">
        <v>0</v>
      </c>
      <c r="U335" s="14">
        <v>0</v>
      </c>
      <c r="V335" s="16">
        <v>0</v>
      </c>
      <c r="W335" s="14">
        <v>0</v>
      </c>
      <c r="X335" s="14">
        <v>0</v>
      </c>
      <c r="Y335" s="16">
        <v>0</v>
      </c>
      <c r="Z335" s="16">
        <v>0</v>
      </c>
      <c r="AA335" s="16">
        <v>1</v>
      </c>
      <c r="AB335" s="16">
        <v>0</v>
      </c>
      <c r="AC335" s="16">
        <v>0</v>
      </c>
      <c r="AD335" s="16">
        <v>0</v>
      </c>
      <c r="AE335" s="16">
        <v>0</v>
      </c>
      <c r="AF335" s="16">
        <v>0</v>
      </c>
      <c r="AG335" s="16">
        <v>0</v>
      </c>
      <c r="AH335" s="16">
        <v>0</v>
      </c>
      <c r="AI335" s="16">
        <v>0</v>
      </c>
      <c r="AJ335" s="16">
        <v>0</v>
      </c>
      <c r="AK335" s="16">
        <v>0</v>
      </c>
      <c r="AL335" s="16">
        <v>0</v>
      </c>
      <c r="AM335" s="16">
        <v>0</v>
      </c>
      <c r="AN335" s="16">
        <v>0</v>
      </c>
      <c r="AO335" s="14">
        <v>0</v>
      </c>
      <c r="AP335" s="16">
        <v>0</v>
      </c>
      <c r="AQ335" s="16">
        <v>0</v>
      </c>
      <c r="AR335" s="16">
        <v>0</v>
      </c>
      <c r="AS335" s="16">
        <v>0</v>
      </c>
      <c r="AT335" s="16">
        <v>0</v>
      </c>
      <c r="AU335" s="16">
        <v>0</v>
      </c>
      <c r="AV335" s="16">
        <v>0</v>
      </c>
      <c r="AW335" s="16">
        <v>0</v>
      </c>
      <c r="AX335" s="16">
        <v>0</v>
      </c>
      <c r="AY335" s="16">
        <v>0</v>
      </c>
      <c r="AZ335" s="16">
        <v>0</v>
      </c>
      <c r="BA335" s="16">
        <v>0</v>
      </c>
      <c r="BB335" s="16">
        <v>0</v>
      </c>
      <c r="BC335" s="16">
        <v>0</v>
      </c>
      <c r="BD335" s="16">
        <v>0</v>
      </c>
      <c r="BE335" s="16">
        <v>0</v>
      </c>
      <c r="BF335" s="16">
        <v>0</v>
      </c>
      <c r="BG335" s="16">
        <v>0</v>
      </c>
      <c r="BH335" s="16">
        <v>0</v>
      </c>
      <c r="BI335" s="16">
        <v>0</v>
      </c>
      <c r="BJ335" s="16">
        <v>0</v>
      </c>
      <c r="BK335" s="16">
        <v>0</v>
      </c>
      <c r="BL335" s="16">
        <v>0</v>
      </c>
      <c r="BM335" s="16">
        <v>0</v>
      </c>
      <c r="BN335" s="16">
        <v>0</v>
      </c>
      <c r="BO335" s="16">
        <v>0</v>
      </c>
      <c r="BP335" s="16">
        <v>0</v>
      </c>
      <c r="BQ335" s="16">
        <v>0</v>
      </c>
      <c r="BR335" s="16">
        <v>0</v>
      </c>
      <c r="BS335" s="16">
        <v>0</v>
      </c>
      <c r="BT335" s="16">
        <v>0</v>
      </c>
      <c r="BU335" s="16">
        <v>0</v>
      </c>
      <c r="BV335" s="16">
        <v>0</v>
      </c>
      <c r="BW335" s="16">
        <v>0</v>
      </c>
      <c r="BX335" s="16">
        <v>0</v>
      </c>
      <c r="BY335" s="16">
        <v>0</v>
      </c>
      <c r="BZ335" s="16">
        <v>0</v>
      </c>
      <c r="CA335" s="16">
        <v>0</v>
      </c>
      <c r="CB335" s="16">
        <v>0</v>
      </c>
      <c r="CC335" s="16">
        <v>0</v>
      </c>
      <c r="CD335" s="16">
        <v>0</v>
      </c>
      <c r="CE335" s="16">
        <v>0</v>
      </c>
      <c r="CF335" s="16">
        <v>0</v>
      </c>
      <c r="CG335" s="16">
        <v>0</v>
      </c>
    </row>
    <row r="336" spans="1:85">
      <c r="A336" s="14">
        <v>335</v>
      </c>
      <c r="B336" s="4" t="s">
        <v>153</v>
      </c>
      <c r="C336" s="3" t="s">
        <v>99</v>
      </c>
      <c r="D336" t="s">
        <v>21</v>
      </c>
      <c r="E336" t="s">
        <v>32</v>
      </c>
      <c r="F336" s="14" t="s">
        <v>204</v>
      </c>
      <c r="G336" s="14">
        <v>0</v>
      </c>
      <c r="H336" s="14">
        <v>0</v>
      </c>
      <c r="I336" s="14">
        <v>0</v>
      </c>
      <c r="J336" s="14">
        <v>0</v>
      </c>
      <c r="K336" s="14">
        <v>0</v>
      </c>
      <c r="L336" s="14">
        <v>0</v>
      </c>
      <c r="M336" s="14">
        <v>0</v>
      </c>
      <c r="N336" s="14">
        <v>0</v>
      </c>
      <c r="O336" s="14">
        <v>0</v>
      </c>
      <c r="P336" s="14">
        <v>0</v>
      </c>
      <c r="Q336" s="14">
        <v>0</v>
      </c>
      <c r="R336" s="14">
        <v>0</v>
      </c>
      <c r="S336" s="14">
        <v>0</v>
      </c>
      <c r="T336" s="14">
        <v>0</v>
      </c>
      <c r="U336" s="14">
        <v>0</v>
      </c>
      <c r="V336" s="16">
        <v>0</v>
      </c>
      <c r="W336" s="14">
        <v>0</v>
      </c>
      <c r="X336" s="14">
        <v>0</v>
      </c>
      <c r="Y336" s="16">
        <v>0</v>
      </c>
      <c r="Z336" s="16">
        <v>0</v>
      </c>
      <c r="AA336" s="16">
        <v>0</v>
      </c>
      <c r="AB336" s="16">
        <v>0</v>
      </c>
      <c r="AC336" s="16">
        <v>0</v>
      </c>
      <c r="AD336" s="16">
        <v>0</v>
      </c>
      <c r="AE336" s="16">
        <v>0</v>
      </c>
      <c r="AF336" s="16">
        <v>0</v>
      </c>
      <c r="AG336" s="16">
        <v>0</v>
      </c>
      <c r="AH336" s="16">
        <v>0</v>
      </c>
      <c r="AI336" s="16">
        <v>0</v>
      </c>
      <c r="AJ336" s="16">
        <v>0</v>
      </c>
      <c r="AK336" s="16">
        <v>0</v>
      </c>
      <c r="AL336" s="16">
        <v>0</v>
      </c>
      <c r="AM336" s="16">
        <v>0</v>
      </c>
      <c r="AN336" s="16">
        <v>0</v>
      </c>
      <c r="AO336" s="14">
        <v>0</v>
      </c>
      <c r="AP336" s="16">
        <v>0</v>
      </c>
      <c r="AQ336" s="16">
        <v>0</v>
      </c>
      <c r="AR336" s="16">
        <v>0</v>
      </c>
      <c r="AS336" s="16">
        <v>0</v>
      </c>
      <c r="AT336" s="16">
        <v>0</v>
      </c>
      <c r="AU336" s="16">
        <v>0</v>
      </c>
      <c r="AV336" s="16">
        <v>0</v>
      </c>
      <c r="AW336" s="16">
        <v>0</v>
      </c>
      <c r="AX336" s="16">
        <v>0</v>
      </c>
      <c r="AY336" s="16">
        <v>0</v>
      </c>
      <c r="AZ336" s="16">
        <v>0</v>
      </c>
      <c r="BA336" s="16">
        <v>0</v>
      </c>
      <c r="BB336" s="16">
        <v>0</v>
      </c>
      <c r="BC336" s="16">
        <v>0</v>
      </c>
      <c r="BD336" s="16">
        <v>0</v>
      </c>
      <c r="BE336" s="16">
        <v>0</v>
      </c>
      <c r="BF336" s="16">
        <v>0</v>
      </c>
      <c r="BG336" s="16">
        <v>0</v>
      </c>
      <c r="BH336" s="16">
        <v>0</v>
      </c>
      <c r="BI336" s="16">
        <v>0</v>
      </c>
      <c r="BJ336" s="16">
        <v>0</v>
      </c>
      <c r="BK336" s="16">
        <v>0</v>
      </c>
      <c r="BL336" s="16">
        <v>0</v>
      </c>
      <c r="BM336" s="16">
        <v>0</v>
      </c>
      <c r="BN336" s="16">
        <v>0</v>
      </c>
      <c r="BO336" s="16">
        <v>0</v>
      </c>
      <c r="BP336" s="16">
        <v>0</v>
      </c>
      <c r="BQ336" s="16">
        <v>0</v>
      </c>
      <c r="BR336" s="16">
        <v>0</v>
      </c>
      <c r="BS336" s="16">
        <v>0</v>
      </c>
      <c r="BT336" s="16">
        <v>0</v>
      </c>
      <c r="BU336" s="16">
        <v>0</v>
      </c>
      <c r="BV336" s="16">
        <v>0</v>
      </c>
      <c r="BW336" s="16">
        <v>0</v>
      </c>
      <c r="BX336" s="16">
        <v>0</v>
      </c>
      <c r="BY336" s="16">
        <v>0</v>
      </c>
      <c r="BZ336" s="16">
        <v>0</v>
      </c>
      <c r="CA336" s="16">
        <v>0</v>
      </c>
      <c r="CB336" s="16">
        <v>0</v>
      </c>
      <c r="CC336" s="16">
        <v>0</v>
      </c>
      <c r="CD336" s="16">
        <v>0</v>
      </c>
      <c r="CE336" s="16">
        <v>0</v>
      </c>
      <c r="CF336" s="16">
        <v>0</v>
      </c>
      <c r="CG336" s="16">
        <v>0</v>
      </c>
    </row>
    <row r="337" spans="1:85">
      <c r="A337" s="14">
        <v>336</v>
      </c>
      <c r="B337" s="4" t="s">
        <v>153</v>
      </c>
      <c r="C337" s="3" t="s">
        <v>93</v>
      </c>
      <c r="D337" t="s">
        <v>21</v>
      </c>
      <c r="E337" t="s">
        <v>32</v>
      </c>
      <c r="F337" s="4" t="s">
        <v>97</v>
      </c>
      <c r="G337" s="14">
        <v>0</v>
      </c>
      <c r="H337" s="14">
        <v>0</v>
      </c>
      <c r="I337" s="14">
        <v>1</v>
      </c>
      <c r="J337" s="14">
        <v>0</v>
      </c>
      <c r="K337" s="14">
        <v>1</v>
      </c>
      <c r="L337" s="14">
        <v>0</v>
      </c>
      <c r="M337" s="14">
        <v>0</v>
      </c>
      <c r="N337" s="14">
        <v>0</v>
      </c>
      <c r="O337" s="14">
        <v>0</v>
      </c>
      <c r="P337" s="14">
        <v>0</v>
      </c>
      <c r="Q337" s="14">
        <v>0</v>
      </c>
      <c r="R337" s="14">
        <v>0</v>
      </c>
      <c r="S337" s="14">
        <v>0</v>
      </c>
      <c r="T337" s="14">
        <v>0</v>
      </c>
      <c r="U337" s="14">
        <v>0</v>
      </c>
      <c r="V337" s="16">
        <v>0</v>
      </c>
      <c r="W337" s="14">
        <v>0</v>
      </c>
      <c r="X337" s="14">
        <v>0</v>
      </c>
      <c r="Y337" s="16">
        <v>0</v>
      </c>
      <c r="Z337" s="16">
        <v>1</v>
      </c>
      <c r="AA337" s="16">
        <v>1</v>
      </c>
      <c r="AB337" s="16">
        <v>0</v>
      </c>
      <c r="AC337" s="16">
        <v>0</v>
      </c>
      <c r="AD337" s="16">
        <v>0</v>
      </c>
      <c r="AE337" s="16">
        <v>0</v>
      </c>
      <c r="AF337" s="16">
        <v>0</v>
      </c>
      <c r="AG337" s="16">
        <v>0</v>
      </c>
      <c r="AH337" s="16">
        <v>0</v>
      </c>
      <c r="AI337" s="16">
        <v>0</v>
      </c>
      <c r="AJ337" s="16">
        <v>0</v>
      </c>
      <c r="AK337" s="16">
        <v>0</v>
      </c>
      <c r="AL337" s="16">
        <v>1</v>
      </c>
      <c r="AM337" s="16">
        <v>0</v>
      </c>
      <c r="AN337" s="16">
        <v>0</v>
      </c>
      <c r="AO337" s="14">
        <v>0</v>
      </c>
      <c r="AP337" s="16">
        <v>0</v>
      </c>
      <c r="AQ337" s="16">
        <v>0</v>
      </c>
      <c r="AR337" s="16">
        <v>0</v>
      </c>
      <c r="AS337" s="16">
        <v>0</v>
      </c>
      <c r="AT337" s="16">
        <v>0</v>
      </c>
      <c r="AU337" s="16">
        <v>0</v>
      </c>
      <c r="AV337" s="16">
        <v>0</v>
      </c>
      <c r="AW337" s="16">
        <v>0</v>
      </c>
      <c r="AX337" s="16">
        <v>0</v>
      </c>
      <c r="AY337" s="16">
        <v>0</v>
      </c>
      <c r="AZ337" s="16">
        <v>0</v>
      </c>
      <c r="BA337" s="16">
        <v>0</v>
      </c>
      <c r="BB337" s="16">
        <v>0</v>
      </c>
      <c r="BC337" s="16">
        <v>0</v>
      </c>
      <c r="BD337" s="16">
        <v>0</v>
      </c>
      <c r="BE337" s="16">
        <v>0</v>
      </c>
      <c r="BF337" s="16">
        <v>0</v>
      </c>
      <c r="BG337" s="16">
        <v>0</v>
      </c>
      <c r="BH337" s="16">
        <v>0</v>
      </c>
      <c r="BI337" s="16">
        <v>0</v>
      </c>
      <c r="BJ337" s="16">
        <v>0</v>
      </c>
      <c r="BK337" s="16">
        <v>0</v>
      </c>
      <c r="BL337" s="16">
        <v>0</v>
      </c>
      <c r="BM337" s="16">
        <v>0</v>
      </c>
      <c r="BN337" s="16">
        <v>0</v>
      </c>
      <c r="BO337" s="16">
        <v>0</v>
      </c>
      <c r="BP337" s="16">
        <v>0</v>
      </c>
      <c r="BQ337" s="16">
        <v>0</v>
      </c>
      <c r="BR337" s="16">
        <v>0</v>
      </c>
      <c r="BS337" s="16">
        <v>0</v>
      </c>
      <c r="BT337" s="16">
        <v>0</v>
      </c>
      <c r="BU337" s="16">
        <v>0</v>
      </c>
      <c r="BV337" s="16">
        <v>0</v>
      </c>
      <c r="BW337" s="16">
        <v>0</v>
      </c>
      <c r="BX337" s="16">
        <v>0</v>
      </c>
      <c r="BY337" s="16">
        <v>0</v>
      </c>
      <c r="BZ337" s="16">
        <v>0</v>
      </c>
      <c r="CA337" s="16">
        <v>0</v>
      </c>
      <c r="CB337" s="16">
        <v>0</v>
      </c>
      <c r="CC337" s="16">
        <v>0</v>
      </c>
      <c r="CD337" s="16">
        <v>0</v>
      </c>
      <c r="CE337" s="16">
        <v>0</v>
      </c>
      <c r="CF337" s="16">
        <v>0</v>
      </c>
      <c r="CG337" s="16">
        <v>0</v>
      </c>
    </row>
    <row r="338" spans="1:85">
      <c r="A338" s="14">
        <v>337</v>
      </c>
      <c r="B338" s="4" t="s">
        <v>153</v>
      </c>
      <c r="C338" s="4" t="s">
        <v>93</v>
      </c>
      <c r="D338" t="s">
        <v>118</v>
      </c>
      <c r="E338" t="s">
        <v>32</v>
      </c>
      <c r="F338" s="7" t="s">
        <v>97</v>
      </c>
      <c r="G338" s="14">
        <v>0</v>
      </c>
      <c r="H338" s="14">
        <v>0</v>
      </c>
      <c r="I338" s="14">
        <v>1</v>
      </c>
      <c r="J338" s="14">
        <v>0</v>
      </c>
      <c r="K338" s="14">
        <v>0</v>
      </c>
      <c r="L338" s="14">
        <v>0</v>
      </c>
      <c r="M338" s="14">
        <v>0</v>
      </c>
      <c r="N338" s="14">
        <v>0</v>
      </c>
      <c r="O338" s="14">
        <v>0</v>
      </c>
      <c r="P338" s="14">
        <v>0</v>
      </c>
      <c r="Q338" s="14">
        <v>0</v>
      </c>
      <c r="R338" s="14">
        <v>0</v>
      </c>
      <c r="S338" s="14">
        <v>0</v>
      </c>
      <c r="T338" s="14">
        <v>0</v>
      </c>
      <c r="U338" s="14">
        <v>0</v>
      </c>
      <c r="V338" s="16">
        <v>0</v>
      </c>
      <c r="W338" s="14">
        <v>0</v>
      </c>
      <c r="X338" s="14">
        <v>0</v>
      </c>
      <c r="Y338" s="16">
        <v>0</v>
      </c>
      <c r="Z338" s="16">
        <v>0</v>
      </c>
      <c r="AA338" s="16">
        <v>0</v>
      </c>
      <c r="AB338" s="16">
        <v>0</v>
      </c>
      <c r="AC338" s="16">
        <v>0</v>
      </c>
      <c r="AD338" s="16">
        <v>0</v>
      </c>
      <c r="AE338" s="16">
        <v>0</v>
      </c>
      <c r="AF338" s="16">
        <v>0</v>
      </c>
      <c r="AG338" s="16">
        <v>0</v>
      </c>
      <c r="AH338" s="16">
        <v>0</v>
      </c>
      <c r="AI338" s="16">
        <v>0</v>
      </c>
      <c r="AJ338" s="16">
        <v>0</v>
      </c>
      <c r="AK338" s="16">
        <v>0</v>
      </c>
      <c r="AL338" s="16">
        <v>0</v>
      </c>
      <c r="AM338" s="16">
        <v>0</v>
      </c>
      <c r="AN338" s="16">
        <v>0</v>
      </c>
      <c r="AO338" s="14">
        <v>0</v>
      </c>
      <c r="AP338" s="16">
        <v>0</v>
      </c>
      <c r="AQ338" s="16">
        <v>0</v>
      </c>
      <c r="AR338" s="16">
        <v>0</v>
      </c>
      <c r="AS338" s="16">
        <v>0</v>
      </c>
      <c r="AT338" s="16">
        <v>0</v>
      </c>
      <c r="AU338" s="16">
        <v>0</v>
      </c>
      <c r="AV338" s="16">
        <v>0</v>
      </c>
      <c r="AW338" s="16">
        <v>0</v>
      </c>
      <c r="AX338" s="16">
        <v>0</v>
      </c>
      <c r="AY338" s="16">
        <v>0</v>
      </c>
      <c r="AZ338" s="16">
        <v>0</v>
      </c>
      <c r="BA338" s="16">
        <v>0</v>
      </c>
      <c r="BB338" s="16">
        <v>0</v>
      </c>
      <c r="BC338" s="16">
        <v>0</v>
      </c>
      <c r="BD338" s="16">
        <v>0</v>
      </c>
      <c r="BE338" s="16">
        <v>0</v>
      </c>
      <c r="BF338" s="16">
        <v>0</v>
      </c>
      <c r="BG338" s="16">
        <v>0</v>
      </c>
      <c r="BH338" s="16">
        <v>0</v>
      </c>
      <c r="BI338" s="16">
        <v>0</v>
      </c>
      <c r="BJ338" s="16">
        <v>0</v>
      </c>
      <c r="BK338" s="16">
        <v>0</v>
      </c>
      <c r="BL338" s="16">
        <v>0</v>
      </c>
      <c r="BM338" s="16">
        <v>0</v>
      </c>
      <c r="BN338" s="16">
        <v>0</v>
      </c>
      <c r="BO338" s="16">
        <v>0</v>
      </c>
      <c r="BP338" s="16">
        <v>0</v>
      </c>
      <c r="BQ338" s="16">
        <v>1</v>
      </c>
      <c r="BR338" s="16">
        <v>0</v>
      </c>
      <c r="BS338" s="16">
        <v>0</v>
      </c>
      <c r="BT338" s="16">
        <v>0</v>
      </c>
      <c r="BU338" s="16">
        <v>0</v>
      </c>
      <c r="BV338" s="16">
        <v>0</v>
      </c>
      <c r="BW338" s="16">
        <v>0</v>
      </c>
      <c r="BX338" s="16">
        <v>0</v>
      </c>
      <c r="BY338" s="16">
        <v>0</v>
      </c>
      <c r="BZ338" s="16">
        <v>0</v>
      </c>
      <c r="CA338" s="16">
        <v>0</v>
      </c>
      <c r="CB338" s="16">
        <v>0</v>
      </c>
      <c r="CC338" s="16">
        <v>0</v>
      </c>
      <c r="CD338" s="16">
        <v>0</v>
      </c>
      <c r="CE338" s="16">
        <v>0</v>
      </c>
      <c r="CF338" s="16">
        <v>0</v>
      </c>
      <c r="CG338" s="16">
        <v>0</v>
      </c>
    </row>
    <row r="339" spans="1:85">
      <c r="A339" s="14">
        <v>338</v>
      </c>
      <c r="B339" s="4" t="s">
        <v>153</v>
      </c>
      <c r="C339" s="4" t="s">
        <v>97</v>
      </c>
      <c r="D339" t="s">
        <v>21</v>
      </c>
      <c r="E339" t="s">
        <v>32</v>
      </c>
      <c r="F339" s="7" t="s">
        <v>97</v>
      </c>
      <c r="G339" s="14">
        <v>0</v>
      </c>
      <c r="H339" s="14">
        <v>0</v>
      </c>
      <c r="I339" s="14">
        <v>1</v>
      </c>
      <c r="J339" s="14">
        <v>0</v>
      </c>
      <c r="K339" s="14">
        <v>0</v>
      </c>
      <c r="L339" s="14">
        <v>1</v>
      </c>
      <c r="M339" s="14">
        <v>0</v>
      </c>
      <c r="N339" s="14">
        <v>0</v>
      </c>
      <c r="O339" s="14">
        <v>0</v>
      </c>
      <c r="P339" s="14">
        <v>0</v>
      </c>
      <c r="Q339" s="14">
        <v>0</v>
      </c>
      <c r="R339" s="14">
        <v>0</v>
      </c>
      <c r="S339" s="14">
        <v>0</v>
      </c>
      <c r="T339" s="14">
        <v>0</v>
      </c>
      <c r="U339" s="14">
        <v>1</v>
      </c>
      <c r="V339" s="16">
        <v>0</v>
      </c>
      <c r="W339" s="14">
        <v>0</v>
      </c>
      <c r="X339" s="14">
        <v>0</v>
      </c>
      <c r="Y339" s="16">
        <v>0</v>
      </c>
      <c r="Z339" s="16">
        <v>0</v>
      </c>
      <c r="AA339" s="16">
        <v>0</v>
      </c>
      <c r="AB339" s="16">
        <v>0</v>
      </c>
      <c r="AC339" s="16">
        <v>0</v>
      </c>
      <c r="AD339" s="16">
        <v>0</v>
      </c>
      <c r="AE339" s="16">
        <v>0</v>
      </c>
      <c r="AF339" s="16">
        <v>0</v>
      </c>
      <c r="AG339" s="16">
        <v>0</v>
      </c>
      <c r="AH339" s="16">
        <v>0</v>
      </c>
      <c r="AI339" s="16">
        <v>0</v>
      </c>
      <c r="AJ339" s="16">
        <v>0</v>
      </c>
      <c r="AK339" s="16">
        <v>0</v>
      </c>
      <c r="AL339" s="16">
        <v>0</v>
      </c>
      <c r="AM339" s="16">
        <v>0</v>
      </c>
      <c r="AN339" s="16">
        <v>0</v>
      </c>
      <c r="AO339" s="14">
        <v>0</v>
      </c>
      <c r="AP339" s="16">
        <v>0</v>
      </c>
      <c r="AQ339" s="16">
        <v>0</v>
      </c>
      <c r="AR339" s="16">
        <v>0</v>
      </c>
      <c r="AS339" s="16">
        <v>0</v>
      </c>
      <c r="AT339" s="16">
        <v>0</v>
      </c>
      <c r="AU339" s="16">
        <v>0</v>
      </c>
      <c r="AV339" s="16">
        <v>0</v>
      </c>
      <c r="AW339" s="16">
        <v>0</v>
      </c>
      <c r="AX339" s="16">
        <v>0</v>
      </c>
      <c r="AY339" s="16">
        <v>0</v>
      </c>
      <c r="AZ339" s="16">
        <v>0</v>
      </c>
      <c r="BA339" s="16">
        <v>0</v>
      </c>
      <c r="BB339" s="16">
        <v>0</v>
      </c>
      <c r="BC339" s="16">
        <v>0</v>
      </c>
      <c r="BD339" s="16">
        <v>0</v>
      </c>
      <c r="BE339" s="16">
        <v>0</v>
      </c>
      <c r="BF339" s="16">
        <v>0</v>
      </c>
      <c r="BG339" s="16">
        <v>0</v>
      </c>
      <c r="BH339" s="16">
        <v>0</v>
      </c>
      <c r="BI339" s="16">
        <v>0</v>
      </c>
      <c r="BJ339" s="16">
        <v>0</v>
      </c>
      <c r="BK339" s="16">
        <v>0</v>
      </c>
      <c r="BL339" s="16">
        <v>0</v>
      </c>
      <c r="BM339" s="16">
        <v>0</v>
      </c>
      <c r="BN339" s="16">
        <v>0</v>
      </c>
      <c r="BO339" s="16">
        <v>0</v>
      </c>
      <c r="BP339" s="16">
        <v>0</v>
      </c>
      <c r="BQ339" s="16">
        <v>0</v>
      </c>
      <c r="BR339" s="16">
        <v>0</v>
      </c>
      <c r="BS339" s="16">
        <v>0</v>
      </c>
      <c r="BT339" s="16">
        <v>0</v>
      </c>
      <c r="BU339" s="16">
        <v>0</v>
      </c>
      <c r="BV339" s="16">
        <v>0</v>
      </c>
      <c r="BW339" s="16">
        <v>0</v>
      </c>
      <c r="BX339" s="16">
        <v>0</v>
      </c>
      <c r="BY339" s="16">
        <v>0</v>
      </c>
      <c r="BZ339" s="16">
        <v>0</v>
      </c>
      <c r="CA339" s="16">
        <v>0</v>
      </c>
      <c r="CB339" s="16">
        <v>0</v>
      </c>
      <c r="CC339" s="16">
        <v>0</v>
      </c>
      <c r="CD339" s="16">
        <v>0</v>
      </c>
      <c r="CE339" s="16">
        <v>0</v>
      </c>
      <c r="CF339" s="16">
        <v>0</v>
      </c>
      <c r="CG339" s="16">
        <v>0</v>
      </c>
    </row>
    <row r="340" spans="1:85">
      <c r="A340" s="14">
        <v>339</v>
      </c>
      <c r="B340" s="4" t="s">
        <v>153</v>
      </c>
      <c r="C340" s="4" t="s">
        <v>97</v>
      </c>
      <c r="D340" t="s">
        <v>21</v>
      </c>
      <c r="E340" t="s">
        <v>96</v>
      </c>
      <c r="F340" s="7" t="s">
        <v>97</v>
      </c>
      <c r="G340" s="14">
        <v>0</v>
      </c>
      <c r="H340" s="14">
        <v>0</v>
      </c>
      <c r="I340" s="14">
        <v>0</v>
      </c>
      <c r="J340" s="14">
        <v>0</v>
      </c>
      <c r="K340" s="14">
        <v>1</v>
      </c>
      <c r="L340" s="14">
        <v>0</v>
      </c>
      <c r="M340" s="14">
        <v>0</v>
      </c>
      <c r="N340" s="14">
        <v>0</v>
      </c>
      <c r="O340" s="14">
        <v>0</v>
      </c>
      <c r="P340" s="14">
        <v>0</v>
      </c>
      <c r="Q340" s="14">
        <v>0</v>
      </c>
      <c r="R340" s="14">
        <v>0</v>
      </c>
      <c r="S340" s="14">
        <v>0</v>
      </c>
      <c r="T340" s="14">
        <v>0</v>
      </c>
      <c r="U340" s="14">
        <v>0</v>
      </c>
      <c r="V340" s="16">
        <v>0</v>
      </c>
      <c r="W340" s="14">
        <v>0</v>
      </c>
      <c r="X340" s="14">
        <v>1</v>
      </c>
      <c r="Y340" s="16">
        <v>0</v>
      </c>
      <c r="Z340" s="16">
        <v>0</v>
      </c>
      <c r="AA340" s="16">
        <v>0</v>
      </c>
      <c r="AB340" s="16">
        <v>0</v>
      </c>
      <c r="AC340" s="16">
        <v>0</v>
      </c>
      <c r="AD340" s="16">
        <v>0</v>
      </c>
      <c r="AE340" s="16">
        <v>0</v>
      </c>
      <c r="AF340" s="16">
        <v>0</v>
      </c>
      <c r="AG340" s="16">
        <v>0</v>
      </c>
      <c r="AH340" s="16">
        <v>0</v>
      </c>
      <c r="AI340" s="16">
        <v>0</v>
      </c>
      <c r="AJ340" s="16">
        <v>0</v>
      </c>
      <c r="AK340" s="16">
        <v>0</v>
      </c>
      <c r="AL340" s="16">
        <v>0</v>
      </c>
      <c r="AM340" s="16">
        <v>0</v>
      </c>
      <c r="AN340" s="16">
        <v>0</v>
      </c>
      <c r="AO340" s="14">
        <v>0</v>
      </c>
      <c r="AP340" s="16">
        <v>0</v>
      </c>
      <c r="AQ340" s="16">
        <v>0</v>
      </c>
      <c r="AR340" s="16">
        <v>0</v>
      </c>
      <c r="AS340" s="16">
        <v>0</v>
      </c>
      <c r="AT340" s="16">
        <v>0</v>
      </c>
      <c r="AU340" s="16">
        <v>0</v>
      </c>
      <c r="AV340" s="16">
        <v>0</v>
      </c>
      <c r="AW340" s="16">
        <v>0</v>
      </c>
      <c r="AX340" s="16">
        <v>0</v>
      </c>
      <c r="AY340" s="16">
        <v>0</v>
      </c>
      <c r="AZ340" s="16">
        <v>0</v>
      </c>
      <c r="BA340" s="16">
        <v>0</v>
      </c>
      <c r="BB340" s="16">
        <v>0</v>
      </c>
      <c r="BC340" s="16">
        <v>0</v>
      </c>
      <c r="BD340" s="16">
        <v>0</v>
      </c>
      <c r="BE340" s="16">
        <v>0</v>
      </c>
      <c r="BF340" s="16">
        <v>0</v>
      </c>
      <c r="BG340" s="16">
        <v>0</v>
      </c>
      <c r="BH340" s="16">
        <v>0</v>
      </c>
      <c r="BI340" s="16">
        <v>0</v>
      </c>
      <c r="BJ340" s="16">
        <v>0</v>
      </c>
      <c r="BK340" s="16">
        <v>0</v>
      </c>
      <c r="BL340" s="16">
        <v>0</v>
      </c>
      <c r="BM340" s="16">
        <v>0</v>
      </c>
      <c r="BN340" s="16">
        <v>0</v>
      </c>
      <c r="BO340" s="16">
        <v>0</v>
      </c>
      <c r="BP340" s="16">
        <v>0</v>
      </c>
      <c r="BQ340" s="16">
        <v>1</v>
      </c>
      <c r="BR340" s="16">
        <v>0</v>
      </c>
      <c r="BS340" s="16">
        <v>0</v>
      </c>
      <c r="BT340" s="16">
        <v>0</v>
      </c>
      <c r="BU340" s="16">
        <v>0</v>
      </c>
      <c r="BV340" s="16">
        <v>0</v>
      </c>
      <c r="BW340" s="16">
        <v>0</v>
      </c>
      <c r="BX340" s="16">
        <v>0</v>
      </c>
      <c r="BY340" s="16">
        <v>0</v>
      </c>
      <c r="BZ340" s="16">
        <v>0</v>
      </c>
      <c r="CA340" s="16">
        <v>0</v>
      </c>
      <c r="CB340" s="16">
        <v>0</v>
      </c>
      <c r="CC340" s="16">
        <v>0</v>
      </c>
      <c r="CD340" s="16">
        <v>0</v>
      </c>
      <c r="CE340" s="16">
        <v>0</v>
      </c>
      <c r="CF340" s="16">
        <v>0</v>
      </c>
      <c r="CG340" s="16">
        <v>0</v>
      </c>
    </row>
    <row r="341" spans="1:85">
      <c r="A341" s="14">
        <v>340</v>
      </c>
      <c r="B341" s="4" t="s">
        <v>153</v>
      </c>
      <c r="C341" s="4" t="s">
        <v>93</v>
      </c>
      <c r="D341" t="s">
        <v>203</v>
      </c>
      <c r="E341" t="s">
        <v>32</v>
      </c>
      <c r="F341" s="14" t="s">
        <v>204</v>
      </c>
      <c r="G341" s="14">
        <v>1</v>
      </c>
      <c r="H341" s="14">
        <v>0</v>
      </c>
      <c r="I341" s="14">
        <v>0</v>
      </c>
      <c r="J341" s="14">
        <v>0</v>
      </c>
      <c r="K341" s="14">
        <v>0</v>
      </c>
      <c r="L341" s="14">
        <v>0</v>
      </c>
      <c r="M341" s="14">
        <v>0</v>
      </c>
      <c r="N341" s="14">
        <v>0</v>
      </c>
      <c r="O341" s="14">
        <v>0</v>
      </c>
      <c r="P341" s="14">
        <v>0</v>
      </c>
      <c r="Q341" s="14">
        <v>0</v>
      </c>
      <c r="R341" s="14">
        <v>0</v>
      </c>
      <c r="S341" s="14">
        <v>0</v>
      </c>
      <c r="T341" s="14">
        <v>0</v>
      </c>
      <c r="U341" s="14">
        <v>0</v>
      </c>
      <c r="V341" s="16">
        <v>0</v>
      </c>
      <c r="W341" s="14">
        <v>0</v>
      </c>
      <c r="X341" s="14">
        <v>0</v>
      </c>
      <c r="Y341" s="16">
        <v>0</v>
      </c>
      <c r="Z341" s="16">
        <v>0</v>
      </c>
      <c r="AA341" s="16">
        <v>0</v>
      </c>
      <c r="AB341" s="16">
        <v>0</v>
      </c>
      <c r="AC341" s="16">
        <v>0</v>
      </c>
      <c r="AD341" s="16">
        <v>0</v>
      </c>
      <c r="AE341" s="16">
        <v>0</v>
      </c>
      <c r="AF341" s="16">
        <v>0</v>
      </c>
      <c r="AG341" s="16">
        <v>0</v>
      </c>
      <c r="AH341" s="16">
        <v>0</v>
      </c>
      <c r="AI341" s="16">
        <v>0</v>
      </c>
      <c r="AJ341" s="16">
        <v>0</v>
      </c>
      <c r="AK341" s="16">
        <v>0</v>
      </c>
      <c r="AL341" s="16">
        <v>0</v>
      </c>
      <c r="AM341" s="16">
        <v>0</v>
      </c>
      <c r="AN341" s="16">
        <v>0</v>
      </c>
      <c r="AO341" s="14">
        <v>0</v>
      </c>
      <c r="AP341" s="16">
        <v>0</v>
      </c>
      <c r="AQ341" s="16">
        <v>0</v>
      </c>
      <c r="AR341" s="16">
        <v>0</v>
      </c>
      <c r="AS341" s="16">
        <v>0</v>
      </c>
      <c r="AT341" s="16">
        <v>0</v>
      </c>
      <c r="AU341" s="16">
        <v>0</v>
      </c>
      <c r="AV341" s="16">
        <v>0</v>
      </c>
      <c r="AW341" s="16">
        <v>0</v>
      </c>
      <c r="AX341" s="16">
        <v>0</v>
      </c>
      <c r="AY341" s="16">
        <v>0</v>
      </c>
      <c r="AZ341" s="16">
        <v>0</v>
      </c>
      <c r="BA341" s="16">
        <v>0</v>
      </c>
      <c r="BB341" s="16">
        <v>0</v>
      </c>
      <c r="BC341" s="16">
        <v>0</v>
      </c>
      <c r="BD341" s="16">
        <v>0</v>
      </c>
      <c r="BE341" s="16">
        <v>0</v>
      </c>
      <c r="BF341" s="16">
        <v>0</v>
      </c>
      <c r="BG341" s="16">
        <v>0</v>
      </c>
      <c r="BH341" s="16">
        <v>0</v>
      </c>
      <c r="BI341" s="16">
        <v>0</v>
      </c>
      <c r="BJ341" s="16">
        <v>0</v>
      </c>
      <c r="BK341" s="16">
        <v>0</v>
      </c>
      <c r="BL341" s="16">
        <v>0</v>
      </c>
      <c r="BM341" s="16">
        <v>0</v>
      </c>
      <c r="BN341" s="16">
        <v>0</v>
      </c>
      <c r="BO341" s="16">
        <v>0</v>
      </c>
      <c r="BP341" s="16">
        <v>0</v>
      </c>
      <c r="BQ341" s="16">
        <v>0</v>
      </c>
      <c r="BR341" s="16">
        <v>0</v>
      </c>
      <c r="BS341" s="16">
        <v>0</v>
      </c>
      <c r="BT341" s="16">
        <v>0</v>
      </c>
      <c r="BU341" s="16">
        <v>0</v>
      </c>
      <c r="BV341" s="16">
        <v>0</v>
      </c>
      <c r="BW341" s="16">
        <v>0</v>
      </c>
      <c r="BX341" s="16">
        <v>0</v>
      </c>
      <c r="BY341" s="16">
        <v>0</v>
      </c>
      <c r="BZ341" s="16">
        <v>0</v>
      </c>
      <c r="CA341" s="16">
        <v>0</v>
      </c>
      <c r="CB341" s="16">
        <v>0</v>
      </c>
      <c r="CC341" s="16">
        <v>0</v>
      </c>
      <c r="CD341" s="16">
        <v>0</v>
      </c>
      <c r="CE341" s="16">
        <v>0</v>
      </c>
      <c r="CF341" s="16">
        <v>0</v>
      </c>
      <c r="CG341" s="16">
        <v>0</v>
      </c>
    </row>
    <row r="342" spans="1:85">
      <c r="A342" s="14">
        <v>341</v>
      </c>
      <c r="B342" s="4" t="s">
        <v>153</v>
      </c>
      <c r="C342" s="4" t="s">
        <v>112</v>
      </c>
      <c r="D342" t="s">
        <v>21</v>
      </c>
      <c r="E342" t="s">
        <v>32</v>
      </c>
      <c r="F342" s="14" t="s">
        <v>204</v>
      </c>
      <c r="G342" s="14">
        <v>0</v>
      </c>
      <c r="H342" s="14">
        <v>0</v>
      </c>
      <c r="I342" s="14">
        <v>0</v>
      </c>
      <c r="J342" s="14">
        <v>0</v>
      </c>
      <c r="K342" s="14">
        <v>0</v>
      </c>
      <c r="L342" s="14">
        <v>0</v>
      </c>
      <c r="M342" s="14">
        <v>0</v>
      </c>
      <c r="N342" s="14">
        <v>0</v>
      </c>
      <c r="O342" s="14">
        <v>0</v>
      </c>
      <c r="P342" s="14">
        <v>0</v>
      </c>
      <c r="Q342" s="14">
        <v>0</v>
      </c>
      <c r="R342" s="14">
        <v>0</v>
      </c>
      <c r="S342" s="14">
        <v>0</v>
      </c>
      <c r="T342" s="14">
        <v>0</v>
      </c>
      <c r="U342" s="14">
        <v>0</v>
      </c>
      <c r="V342" s="16">
        <v>0</v>
      </c>
      <c r="W342" s="14">
        <v>0</v>
      </c>
      <c r="X342" s="14">
        <v>0</v>
      </c>
      <c r="Y342" s="16">
        <v>0</v>
      </c>
      <c r="Z342" s="16">
        <v>0</v>
      </c>
      <c r="AA342" s="16">
        <v>0</v>
      </c>
      <c r="AB342" s="16">
        <v>0</v>
      </c>
      <c r="AC342" s="16">
        <v>0</v>
      </c>
      <c r="AD342" s="16">
        <v>0</v>
      </c>
      <c r="AE342" s="16">
        <v>0</v>
      </c>
      <c r="AF342" s="16">
        <v>0</v>
      </c>
      <c r="AG342" s="16">
        <v>0</v>
      </c>
      <c r="AH342" s="16">
        <v>0</v>
      </c>
      <c r="AI342" s="16">
        <v>0</v>
      </c>
      <c r="AJ342" s="16">
        <v>0</v>
      </c>
      <c r="AK342" s="16">
        <v>0</v>
      </c>
      <c r="AL342" s="16">
        <v>0</v>
      </c>
      <c r="AM342" s="16">
        <v>0</v>
      </c>
      <c r="AN342" s="16">
        <v>0</v>
      </c>
      <c r="AO342" s="14">
        <v>0</v>
      </c>
      <c r="AP342" s="16">
        <v>0</v>
      </c>
      <c r="AQ342" s="16">
        <v>0</v>
      </c>
      <c r="AR342" s="16">
        <v>0</v>
      </c>
      <c r="AS342" s="16">
        <v>0</v>
      </c>
      <c r="AT342" s="16">
        <v>0</v>
      </c>
      <c r="AU342" s="16">
        <v>0</v>
      </c>
      <c r="AV342" s="16">
        <v>0</v>
      </c>
      <c r="AW342" s="16">
        <v>0</v>
      </c>
      <c r="AX342" s="16">
        <v>0</v>
      </c>
      <c r="AY342" s="16">
        <v>0</v>
      </c>
      <c r="AZ342" s="16">
        <v>0</v>
      </c>
      <c r="BA342" s="16">
        <v>0</v>
      </c>
      <c r="BB342" s="16">
        <v>0</v>
      </c>
      <c r="BC342" s="16">
        <v>0</v>
      </c>
      <c r="BD342" s="16">
        <v>0</v>
      </c>
      <c r="BE342" s="16">
        <v>0</v>
      </c>
      <c r="BF342" s="16">
        <v>0</v>
      </c>
      <c r="BG342" s="16">
        <v>0</v>
      </c>
      <c r="BH342" s="16">
        <v>0</v>
      </c>
      <c r="BI342" s="16">
        <v>0</v>
      </c>
      <c r="BJ342" s="16">
        <v>0</v>
      </c>
      <c r="BK342" s="16">
        <v>0</v>
      </c>
      <c r="BL342" s="16">
        <v>0</v>
      </c>
      <c r="BM342" s="16">
        <v>0</v>
      </c>
      <c r="BN342" s="16">
        <v>0</v>
      </c>
      <c r="BO342" s="16">
        <v>0</v>
      </c>
      <c r="BP342" s="16">
        <v>0</v>
      </c>
      <c r="BQ342" s="16">
        <v>0</v>
      </c>
      <c r="BR342" s="16">
        <v>0</v>
      </c>
      <c r="BS342" s="16">
        <v>0</v>
      </c>
      <c r="BT342" s="16">
        <v>0</v>
      </c>
      <c r="BU342" s="16">
        <v>0</v>
      </c>
      <c r="BV342" s="16">
        <v>0</v>
      </c>
      <c r="BW342" s="16">
        <v>0</v>
      </c>
      <c r="BX342" s="16">
        <v>0</v>
      </c>
      <c r="BY342" s="16">
        <v>0</v>
      </c>
      <c r="BZ342" s="16">
        <v>0</v>
      </c>
      <c r="CA342" s="16">
        <v>0</v>
      </c>
      <c r="CB342" s="16">
        <v>0</v>
      </c>
      <c r="CC342" s="16">
        <v>0</v>
      </c>
      <c r="CD342" s="16">
        <v>0</v>
      </c>
      <c r="CE342" s="16">
        <v>0</v>
      </c>
      <c r="CF342" s="16">
        <v>0</v>
      </c>
      <c r="CG342" s="16">
        <v>0</v>
      </c>
    </row>
    <row r="343" spans="1:85">
      <c r="A343" s="14">
        <v>342</v>
      </c>
      <c r="B343" s="4" t="s">
        <v>153</v>
      </c>
      <c r="C343" s="4" t="s">
        <v>112</v>
      </c>
      <c r="D343" s="4" t="s">
        <v>157</v>
      </c>
      <c r="E343" t="s">
        <v>96</v>
      </c>
      <c r="F343" s="7" t="s">
        <v>97</v>
      </c>
      <c r="G343" s="14">
        <v>0</v>
      </c>
      <c r="H343" s="14">
        <v>0</v>
      </c>
      <c r="I343" s="14">
        <v>0</v>
      </c>
      <c r="J343" s="14">
        <v>0</v>
      </c>
      <c r="K343" s="14">
        <v>0</v>
      </c>
      <c r="L343" s="14">
        <v>0</v>
      </c>
      <c r="M343" s="14">
        <v>0</v>
      </c>
      <c r="N343" s="14">
        <v>0</v>
      </c>
      <c r="O343" s="14">
        <v>0</v>
      </c>
      <c r="P343" s="14">
        <v>1</v>
      </c>
      <c r="Q343" s="14">
        <v>0</v>
      </c>
      <c r="R343" s="14">
        <v>0</v>
      </c>
      <c r="S343" s="14">
        <v>0</v>
      </c>
      <c r="T343" s="14">
        <v>0</v>
      </c>
      <c r="U343" s="14">
        <v>0</v>
      </c>
      <c r="V343" s="16">
        <v>0</v>
      </c>
      <c r="W343" s="14">
        <v>0</v>
      </c>
      <c r="X343" s="14">
        <v>0</v>
      </c>
      <c r="Y343" s="16">
        <v>0</v>
      </c>
      <c r="Z343" s="16">
        <v>0</v>
      </c>
      <c r="AA343" s="16">
        <v>0</v>
      </c>
      <c r="AB343" s="16">
        <v>0</v>
      </c>
      <c r="AC343" s="16">
        <v>0</v>
      </c>
      <c r="AD343" s="16">
        <v>0</v>
      </c>
      <c r="AE343" s="16">
        <v>0</v>
      </c>
      <c r="AF343" s="16">
        <v>0</v>
      </c>
      <c r="AG343" s="16">
        <v>0</v>
      </c>
      <c r="AH343" s="16">
        <v>0</v>
      </c>
      <c r="AI343" s="16">
        <v>0</v>
      </c>
      <c r="AJ343" s="16">
        <v>0</v>
      </c>
      <c r="AK343" s="16">
        <v>0</v>
      </c>
      <c r="AL343" s="16">
        <v>0</v>
      </c>
      <c r="AM343" s="16">
        <v>0</v>
      </c>
      <c r="AN343" s="16">
        <v>0</v>
      </c>
      <c r="AO343" s="14">
        <v>0</v>
      </c>
      <c r="AP343" s="16">
        <v>0</v>
      </c>
      <c r="AQ343" s="16">
        <v>0</v>
      </c>
      <c r="AR343" s="16">
        <v>0</v>
      </c>
      <c r="AS343" s="16">
        <v>0</v>
      </c>
      <c r="AT343" s="16">
        <v>0</v>
      </c>
      <c r="AU343" s="16">
        <v>0</v>
      </c>
      <c r="AV343" s="16">
        <v>0</v>
      </c>
      <c r="AW343" s="16">
        <v>0</v>
      </c>
      <c r="AX343" s="16">
        <v>0</v>
      </c>
      <c r="AY343" s="16">
        <v>0</v>
      </c>
      <c r="AZ343" s="16">
        <v>0</v>
      </c>
      <c r="BA343" s="16">
        <v>0</v>
      </c>
      <c r="BB343" s="16">
        <v>0</v>
      </c>
      <c r="BC343" s="16">
        <v>0</v>
      </c>
      <c r="BD343" s="16">
        <v>0</v>
      </c>
      <c r="BE343" s="16">
        <v>0</v>
      </c>
      <c r="BF343" s="16">
        <v>0</v>
      </c>
      <c r="BG343" s="16">
        <v>0</v>
      </c>
      <c r="BH343" s="16">
        <v>0</v>
      </c>
      <c r="BI343" s="16">
        <v>0</v>
      </c>
      <c r="BJ343" s="16">
        <v>0</v>
      </c>
      <c r="BK343" s="16">
        <v>0</v>
      </c>
      <c r="BL343" s="16">
        <v>0</v>
      </c>
      <c r="BM343" s="16">
        <v>0</v>
      </c>
      <c r="BN343" s="16">
        <v>0</v>
      </c>
      <c r="BO343" s="16">
        <v>0</v>
      </c>
      <c r="BP343" s="16">
        <v>0</v>
      </c>
      <c r="BQ343" s="16">
        <v>0</v>
      </c>
      <c r="BR343" s="16">
        <v>0</v>
      </c>
      <c r="BS343" s="16">
        <v>0</v>
      </c>
      <c r="BT343" s="16">
        <v>0</v>
      </c>
      <c r="BU343" s="16">
        <v>0</v>
      </c>
      <c r="BV343" s="16">
        <v>0</v>
      </c>
      <c r="BW343" s="16">
        <v>0</v>
      </c>
      <c r="BX343" s="16">
        <v>0</v>
      </c>
      <c r="BY343" s="16">
        <v>0</v>
      </c>
      <c r="BZ343" s="16">
        <v>0</v>
      </c>
      <c r="CA343" s="16">
        <v>0</v>
      </c>
      <c r="CB343" s="16">
        <v>0</v>
      </c>
      <c r="CC343" s="16">
        <v>0</v>
      </c>
      <c r="CD343" s="16">
        <v>0</v>
      </c>
      <c r="CE343" s="16">
        <v>0</v>
      </c>
      <c r="CF343" s="16">
        <v>0</v>
      </c>
      <c r="CG343" s="16">
        <v>0</v>
      </c>
    </row>
    <row r="344" spans="1:85">
      <c r="A344" s="14">
        <v>343</v>
      </c>
      <c r="B344" s="4" t="s">
        <v>153</v>
      </c>
      <c r="C344" s="4" t="s">
        <v>93</v>
      </c>
      <c r="D344" s="3" t="s">
        <v>52</v>
      </c>
      <c r="E344" t="s">
        <v>32</v>
      </c>
      <c r="F344" s="4" t="s">
        <v>202</v>
      </c>
      <c r="G344" s="14">
        <v>0</v>
      </c>
      <c r="H344" s="14">
        <v>0</v>
      </c>
      <c r="I344" s="14">
        <v>0</v>
      </c>
      <c r="J344" s="14">
        <v>0</v>
      </c>
      <c r="K344" s="14">
        <v>0</v>
      </c>
      <c r="L344" s="14">
        <v>1</v>
      </c>
      <c r="M344" s="14">
        <v>0</v>
      </c>
      <c r="N344" s="14">
        <v>0</v>
      </c>
      <c r="O344" s="14">
        <v>0</v>
      </c>
      <c r="P344" s="14">
        <v>0</v>
      </c>
      <c r="Q344" s="14">
        <v>0</v>
      </c>
      <c r="R344" s="14">
        <v>0</v>
      </c>
      <c r="S344" s="14">
        <v>0</v>
      </c>
      <c r="T344" s="14">
        <v>0</v>
      </c>
      <c r="U344" s="14">
        <v>0</v>
      </c>
      <c r="V344" s="16">
        <v>0</v>
      </c>
      <c r="W344" s="14">
        <v>0</v>
      </c>
      <c r="X344" s="14">
        <v>0</v>
      </c>
      <c r="Y344" s="16">
        <v>0</v>
      </c>
      <c r="Z344" s="16">
        <v>0</v>
      </c>
      <c r="AA344" s="16">
        <v>0</v>
      </c>
      <c r="AB344" s="16">
        <v>0</v>
      </c>
      <c r="AC344" s="16">
        <v>0</v>
      </c>
      <c r="AD344" s="16">
        <v>0</v>
      </c>
      <c r="AE344" s="16">
        <v>0</v>
      </c>
      <c r="AF344" s="16">
        <v>0</v>
      </c>
      <c r="AG344" s="16">
        <v>0</v>
      </c>
      <c r="AH344" s="16">
        <v>0</v>
      </c>
      <c r="AI344" s="16">
        <v>0</v>
      </c>
      <c r="AJ344" s="16">
        <v>0</v>
      </c>
      <c r="AK344" s="16">
        <v>0</v>
      </c>
      <c r="AL344" s="16">
        <v>0</v>
      </c>
      <c r="AM344" s="16">
        <v>0</v>
      </c>
      <c r="AN344" s="16">
        <v>0</v>
      </c>
      <c r="AO344" s="14">
        <v>0</v>
      </c>
      <c r="AP344" s="16">
        <v>0</v>
      </c>
      <c r="AQ344" s="16">
        <v>0</v>
      </c>
      <c r="AR344" s="16">
        <v>0</v>
      </c>
      <c r="AS344" s="16">
        <v>0</v>
      </c>
      <c r="AT344" s="16">
        <v>0</v>
      </c>
      <c r="AU344" s="16">
        <v>0</v>
      </c>
      <c r="AV344" s="16">
        <v>0</v>
      </c>
      <c r="AW344" s="16">
        <v>0</v>
      </c>
      <c r="AX344" s="16">
        <v>0</v>
      </c>
      <c r="AY344" s="16">
        <v>0</v>
      </c>
      <c r="AZ344" s="16">
        <v>0</v>
      </c>
      <c r="BA344" s="16">
        <v>0</v>
      </c>
      <c r="BB344" s="16">
        <v>0</v>
      </c>
      <c r="BC344" s="16">
        <v>0</v>
      </c>
      <c r="BD344" s="16">
        <v>0</v>
      </c>
      <c r="BE344" s="16">
        <v>0</v>
      </c>
      <c r="BF344" s="16">
        <v>0</v>
      </c>
      <c r="BG344" s="16">
        <v>0</v>
      </c>
      <c r="BH344" s="16">
        <v>0</v>
      </c>
      <c r="BI344" s="16">
        <v>0</v>
      </c>
      <c r="BJ344" s="16">
        <v>0</v>
      </c>
      <c r="BK344" s="16">
        <v>0</v>
      </c>
      <c r="BL344" s="16">
        <v>0</v>
      </c>
      <c r="BM344" s="16">
        <v>0</v>
      </c>
      <c r="BN344" s="16">
        <v>0</v>
      </c>
      <c r="BO344" s="16">
        <v>0</v>
      </c>
      <c r="BP344" s="16">
        <v>0</v>
      </c>
      <c r="BQ344" s="16">
        <v>0</v>
      </c>
      <c r="BR344" s="16">
        <v>0</v>
      </c>
      <c r="BS344" s="16">
        <v>0</v>
      </c>
      <c r="BT344" s="16">
        <v>0</v>
      </c>
      <c r="BU344" s="16">
        <v>0</v>
      </c>
      <c r="BV344" s="16">
        <v>0</v>
      </c>
      <c r="BW344" s="16">
        <v>0</v>
      </c>
      <c r="BX344" s="16">
        <v>0</v>
      </c>
      <c r="BY344" s="16">
        <v>0</v>
      </c>
      <c r="BZ344" s="16">
        <v>0</v>
      </c>
      <c r="CA344" s="16">
        <v>0</v>
      </c>
      <c r="CB344" s="16">
        <v>0</v>
      </c>
      <c r="CC344" s="16">
        <v>0</v>
      </c>
      <c r="CD344" s="16">
        <v>0</v>
      </c>
      <c r="CE344" s="16">
        <v>0</v>
      </c>
      <c r="CF344" s="16">
        <v>0</v>
      </c>
      <c r="CG344" s="16">
        <v>0</v>
      </c>
    </row>
    <row r="345" spans="1:85">
      <c r="A345" s="14">
        <v>344</v>
      </c>
      <c r="B345" s="4" t="s">
        <v>153</v>
      </c>
      <c r="C345" s="4" t="s">
        <v>99</v>
      </c>
      <c r="D345" t="s">
        <v>21</v>
      </c>
      <c r="E345" t="s">
        <v>32</v>
      </c>
      <c r="F345" s="4" t="s">
        <v>97</v>
      </c>
      <c r="G345" s="14">
        <v>0</v>
      </c>
      <c r="H345" s="14">
        <v>0</v>
      </c>
      <c r="I345" s="14">
        <v>0</v>
      </c>
      <c r="J345" s="14">
        <v>1</v>
      </c>
      <c r="K345" s="14">
        <v>0</v>
      </c>
      <c r="L345" s="14">
        <v>0</v>
      </c>
      <c r="M345" s="14">
        <v>0</v>
      </c>
      <c r="N345" s="14">
        <v>0</v>
      </c>
      <c r="O345" s="14">
        <v>0</v>
      </c>
      <c r="P345" s="14">
        <v>1</v>
      </c>
      <c r="Q345" s="14">
        <v>0</v>
      </c>
      <c r="R345" s="14">
        <v>0</v>
      </c>
      <c r="S345" s="14">
        <v>0</v>
      </c>
      <c r="T345" s="14">
        <v>0</v>
      </c>
      <c r="U345" s="14">
        <v>0</v>
      </c>
      <c r="V345" s="16">
        <v>0</v>
      </c>
      <c r="W345" s="14">
        <v>0</v>
      </c>
      <c r="X345" s="14">
        <v>0</v>
      </c>
      <c r="Y345" s="16">
        <v>0</v>
      </c>
      <c r="Z345" s="16">
        <v>0</v>
      </c>
      <c r="AA345" s="16">
        <v>0</v>
      </c>
      <c r="AB345" s="16">
        <v>0</v>
      </c>
      <c r="AC345" s="16">
        <v>0</v>
      </c>
      <c r="AD345" s="16">
        <v>0</v>
      </c>
      <c r="AE345" s="16">
        <v>0</v>
      </c>
      <c r="AF345" s="16">
        <v>0</v>
      </c>
      <c r="AG345" s="16">
        <v>0</v>
      </c>
      <c r="AH345" s="16">
        <v>0</v>
      </c>
      <c r="AI345" s="16">
        <v>0</v>
      </c>
      <c r="AJ345" s="16">
        <v>0</v>
      </c>
      <c r="AK345" s="16">
        <v>0</v>
      </c>
      <c r="AL345" s="16">
        <v>0</v>
      </c>
      <c r="AM345" s="16">
        <v>0</v>
      </c>
      <c r="AN345" s="16">
        <v>0</v>
      </c>
      <c r="AO345" s="14">
        <v>0</v>
      </c>
      <c r="AP345" s="16">
        <v>0</v>
      </c>
      <c r="AQ345" s="16">
        <v>0</v>
      </c>
      <c r="AR345" s="16">
        <v>0</v>
      </c>
      <c r="AS345" s="16">
        <v>0</v>
      </c>
      <c r="AT345" s="16">
        <v>0</v>
      </c>
      <c r="AU345" s="16">
        <v>0</v>
      </c>
      <c r="AV345" s="16">
        <v>0</v>
      </c>
      <c r="AW345" s="16">
        <v>0</v>
      </c>
      <c r="AX345" s="16">
        <v>0</v>
      </c>
      <c r="AY345" s="16">
        <v>0</v>
      </c>
      <c r="AZ345" s="16">
        <v>0</v>
      </c>
      <c r="BA345" s="16">
        <v>0</v>
      </c>
      <c r="BB345" s="16">
        <v>0</v>
      </c>
      <c r="BC345" s="16">
        <v>0</v>
      </c>
      <c r="BD345" s="16">
        <v>0</v>
      </c>
      <c r="BE345" s="16">
        <v>0</v>
      </c>
      <c r="BF345" s="16">
        <v>0</v>
      </c>
      <c r="BG345" s="16">
        <v>0</v>
      </c>
      <c r="BH345" s="16">
        <v>0</v>
      </c>
      <c r="BI345" s="16">
        <v>0</v>
      </c>
      <c r="BJ345" s="16">
        <v>0</v>
      </c>
      <c r="BK345" s="16">
        <v>0</v>
      </c>
      <c r="BL345" s="16">
        <v>0</v>
      </c>
      <c r="BM345" s="16">
        <v>0</v>
      </c>
      <c r="BN345" s="16">
        <v>0</v>
      </c>
      <c r="BO345" s="16">
        <v>0</v>
      </c>
      <c r="BP345" s="16">
        <v>0</v>
      </c>
      <c r="BQ345" s="16">
        <v>0</v>
      </c>
      <c r="BR345" s="16">
        <v>0</v>
      </c>
      <c r="BS345" s="16">
        <v>0</v>
      </c>
      <c r="BT345" s="16">
        <v>0</v>
      </c>
      <c r="BU345" s="16">
        <v>0</v>
      </c>
      <c r="BV345" s="16">
        <v>0</v>
      </c>
      <c r="BW345" s="16">
        <v>0</v>
      </c>
      <c r="BX345" s="16">
        <v>0</v>
      </c>
      <c r="BY345" s="16">
        <v>0</v>
      </c>
      <c r="BZ345" s="16">
        <v>0</v>
      </c>
      <c r="CA345" s="16">
        <v>0</v>
      </c>
      <c r="CB345" s="16">
        <v>0</v>
      </c>
      <c r="CC345" s="16">
        <v>0</v>
      </c>
      <c r="CD345" s="16">
        <v>0</v>
      </c>
      <c r="CE345" s="16">
        <v>0</v>
      </c>
      <c r="CF345" s="16">
        <v>0</v>
      </c>
      <c r="CG345" s="16">
        <v>0</v>
      </c>
    </row>
    <row r="346" spans="1:85">
      <c r="A346" s="14">
        <v>345</v>
      </c>
      <c r="B346" s="4" t="s">
        <v>153</v>
      </c>
      <c r="C346" s="4" t="s">
        <v>93</v>
      </c>
      <c r="D346" t="s">
        <v>21</v>
      </c>
      <c r="E346" t="s">
        <v>32</v>
      </c>
      <c r="F346" s="7" t="s">
        <v>97</v>
      </c>
      <c r="G346" s="14">
        <v>0</v>
      </c>
      <c r="H346" s="14">
        <v>0</v>
      </c>
      <c r="I346" s="14">
        <v>1</v>
      </c>
      <c r="J346" s="14">
        <v>0</v>
      </c>
      <c r="K346" s="14">
        <v>0</v>
      </c>
      <c r="L346" s="14">
        <v>0</v>
      </c>
      <c r="M346" s="14">
        <v>0</v>
      </c>
      <c r="N346" s="14">
        <v>0</v>
      </c>
      <c r="O346" s="14">
        <v>0</v>
      </c>
      <c r="P346" s="14">
        <v>0</v>
      </c>
      <c r="Q346" s="14">
        <v>0</v>
      </c>
      <c r="R346" s="14">
        <v>0</v>
      </c>
      <c r="S346" s="14">
        <v>1</v>
      </c>
      <c r="T346" s="14">
        <v>0</v>
      </c>
      <c r="U346" s="14">
        <v>0</v>
      </c>
      <c r="V346" s="16">
        <v>1</v>
      </c>
      <c r="W346" s="14">
        <v>0</v>
      </c>
      <c r="X346" s="14">
        <v>0</v>
      </c>
      <c r="Y346" s="16">
        <v>0</v>
      </c>
      <c r="Z346" s="16">
        <v>0</v>
      </c>
      <c r="AA346" s="16">
        <v>0</v>
      </c>
      <c r="AB346" s="16">
        <v>0</v>
      </c>
      <c r="AC346" s="16">
        <v>0</v>
      </c>
      <c r="AD346" s="16">
        <v>0</v>
      </c>
      <c r="AE346" s="16">
        <v>0</v>
      </c>
      <c r="AF346" s="16">
        <v>0</v>
      </c>
      <c r="AG346" s="16">
        <v>0</v>
      </c>
      <c r="AH346" s="16">
        <v>0</v>
      </c>
      <c r="AI346" s="16">
        <v>0</v>
      </c>
      <c r="AJ346" s="16">
        <v>0</v>
      </c>
      <c r="AK346" s="16">
        <v>0</v>
      </c>
      <c r="AL346" s="16">
        <v>0</v>
      </c>
      <c r="AM346" s="16">
        <v>0</v>
      </c>
      <c r="AN346" s="16">
        <v>0</v>
      </c>
      <c r="AO346" s="14">
        <v>0</v>
      </c>
      <c r="AP346" s="16">
        <v>0</v>
      </c>
      <c r="AQ346" s="16">
        <v>0</v>
      </c>
      <c r="AR346" s="16">
        <v>0</v>
      </c>
      <c r="AS346" s="16">
        <v>0</v>
      </c>
      <c r="AT346" s="16">
        <v>0</v>
      </c>
      <c r="AU346" s="16">
        <v>0</v>
      </c>
      <c r="AV346" s="16">
        <v>0</v>
      </c>
      <c r="AW346" s="16">
        <v>0</v>
      </c>
      <c r="AX346" s="16">
        <v>0</v>
      </c>
      <c r="AY346" s="16">
        <v>0</v>
      </c>
      <c r="AZ346" s="16">
        <v>0</v>
      </c>
      <c r="BA346" s="16">
        <v>0</v>
      </c>
      <c r="BB346" s="16">
        <v>1</v>
      </c>
      <c r="BC346" s="16">
        <v>0</v>
      </c>
      <c r="BD346" s="16">
        <v>0</v>
      </c>
      <c r="BE346" s="16">
        <v>0</v>
      </c>
      <c r="BF346" s="16">
        <v>0</v>
      </c>
      <c r="BG346" s="16">
        <v>0</v>
      </c>
      <c r="BH346" s="16">
        <v>0</v>
      </c>
      <c r="BI346" s="16">
        <v>0</v>
      </c>
      <c r="BJ346" s="16">
        <v>0</v>
      </c>
      <c r="BK346" s="16">
        <v>0</v>
      </c>
      <c r="BL346" s="16">
        <v>0</v>
      </c>
      <c r="BM346" s="16">
        <v>0</v>
      </c>
      <c r="BN346" s="16">
        <v>0</v>
      </c>
      <c r="BO346" s="16">
        <v>0</v>
      </c>
      <c r="BP346" s="16">
        <v>0</v>
      </c>
      <c r="BQ346" s="16">
        <v>1</v>
      </c>
      <c r="BR346" s="16">
        <v>0</v>
      </c>
      <c r="BS346" s="16">
        <v>0</v>
      </c>
      <c r="BT346" s="16">
        <v>0</v>
      </c>
      <c r="BU346" s="16">
        <v>0</v>
      </c>
      <c r="BV346" s="16">
        <v>0</v>
      </c>
      <c r="BW346" s="16">
        <v>0</v>
      </c>
      <c r="BX346" s="16">
        <v>0</v>
      </c>
      <c r="BY346" s="16">
        <v>0</v>
      </c>
      <c r="BZ346" s="16">
        <v>0</v>
      </c>
      <c r="CA346" s="16">
        <v>0</v>
      </c>
      <c r="CB346" s="16">
        <v>0</v>
      </c>
      <c r="CC346" s="16">
        <v>0</v>
      </c>
      <c r="CD346" s="16">
        <v>0</v>
      </c>
      <c r="CE346" s="16">
        <v>0</v>
      </c>
      <c r="CF346" s="16">
        <v>0</v>
      </c>
      <c r="CG346" s="16">
        <v>0</v>
      </c>
    </row>
    <row r="347" spans="1:85">
      <c r="A347" s="14">
        <v>346</v>
      </c>
      <c r="B347" s="4" t="s">
        <v>153</v>
      </c>
      <c r="C347" s="4" t="s">
        <v>97</v>
      </c>
      <c r="D347" t="s">
        <v>21</v>
      </c>
      <c r="E347" t="s">
        <v>96</v>
      </c>
      <c r="F347" s="7" t="s">
        <v>97</v>
      </c>
      <c r="G347" s="14">
        <v>1</v>
      </c>
      <c r="H347" s="14">
        <v>0</v>
      </c>
      <c r="I347" s="14">
        <v>0</v>
      </c>
      <c r="J347" s="14">
        <v>0</v>
      </c>
      <c r="K347" s="14">
        <v>0</v>
      </c>
      <c r="L347" s="14">
        <v>0</v>
      </c>
      <c r="M347" s="14">
        <v>0</v>
      </c>
      <c r="N347" s="14">
        <v>0</v>
      </c>
      <c r="O347" s="14">
        <v>0</v>
      </c>
      <c r="P347" s="14">
        <v>0</v>
      </c>
      <c r="Q347" s="14">
        <v>0</v>
      </c>
      <c r="R347" s="14">
        <v>0</v>
      </c>
      <c r="S347" s="14">
        <v>0</v>
      </c>
      <c r="T347" s="14">
        <v>0</v>
      </c>
      <c r="U347" s="14">
        <v>0</v>
      </c>
      <c r="V347" s="16">
        <v>1</v>
      </c>
      <c r="W347" s="14">
        <v>0</v>
      </c>
      <c r="X347" s="14">
        <v>0</v>
      </c>
      <c r="Y347" s="16">
        <v>0</v>
      </c>
      <c r="Z347" s="16">
        <v>0</v>
      </c>
      <c r="AA347" s="16">
        <v>0</v>
      </c>
      <c r="AB347" s="16">
        <v>0</v>
      </c>
      <c r="AC347" s="16">
        <v>0</v>
      </c>
      <c r="AD347" s="16">
        <v>0</v>
      </c>
      <c r="AE347" s="16">
        <v>0</v>
      </c>
      <c r="AF347" s="16">
        <v>0</v>
      </c>
      <c r="AG347" s="16">
        <v>0</v>
      </c>
      <c r="AH347" s="16">
        <v>0</v>
      </c>
      <c r="AI347" s="16">
        <v>0</v>
      </c>
      <c r="AJ347" s="16">
        <v>0</v>
      </c>
      <c r="AK347" s="16">
        <v>0</v>
      </c>
      <c r="AL347" s="16">
        <v>0</v>
      </c>
      <c r="AM347" s="16">
        <v>0</v>
      </c>
      <c r="AN347" s="16">
        <v>1</v>
      </c>
      <c r="AO347" s="14">
        <v>0</v>
      </c>
      <c r="AP347" s="16">
        <v>0</v>
      </c>
      <c r="AQ347" s="16">
        <v>0</v>
      </c>
      <c r="AR347" s="16">
        <v>0</v>
      </c>
      <c r="AS347" s="16">
        <v>0</v>
      </c>
      <c r="AT347" s="16">
        <v>0</v>
      </c>
      <c r="AU347" s="16">
        <v>0</v>
      </c>
      <c r="AV347" s="16">
        <v>0</v>
      </c>
      <c r="AW347" s="16">
        <v>0</v>
      </c>
      <c r="AX347" s="16">
        <v>0</v>
      </c>
      <c r="AY347" s="16">
        <v>0</v>
      </c>
      <c r="AZ347" s="16">
        <v>0</v>
      </c>
      <c r="BA347" s="16">
        <v>0</v>
      </c>
      <c r="BB347" s="16">
        <v>0</v>
      </c>
      <c r="BC347" s="16">
        <v>0</v>
      </c>
      <c r="BD347" s="16">
        <v>0</v>
      </c>
      <c r="BE347" s="16">
        <v>0</v>
      </c>
      <c r="BF347" s="16">
        <v>0</v>
      </c>
      <c r="BG347" s="16">
        <v>0</v>
      </c>
      <c r="BH347" s="16">
        <v>0</v>
      </c>
      <c r="BI347" s="16">
        <v>0</v>
      </c>
      <c r="BJ347" s="16">
        <v>0</v>
      </c>
      <c r="BK347" s="16">
        <v>0</v>
      </c>
      <c r="BL347" s="16">
        <v>0</v>
      </c>
      <c r="BM347" s="16">
        <v>0</v>
      </c>
      <c r="BN347" s="16">
        <v>0</v>
      </c>
      <c r="BO347" s="16">
        <v>0</v>
      </c>
      <c r="BP347" s="16">
        <v>0</v>
      </c>
      <c r="BQ347" s="16">
        <v>0</v>
      </c>
      <c r="BR347" s="16">
        <v>0</v>
      </c>
      <c r="BS347" s="16">
        <v>0</v>
      </c>
      <c r="BT347" s="16">
        <v>0</v>
      </c>
      <c r="BU347" s="16">
        <v>0</v>
      </c>
      <c r="BV347" s="16">
        <v>0</v>
      </c>
      <c r="BW347" s="16">
        <v>0</v>
      </c>
      <c r="BX347" s="16">
        <v>0</v>
      </c>
      <c r="BY347" s="16">
        <v>0</v>
      </c>
      <c r="BZ347" s="16">
        <v>0</v>
      </c>
      <c r="CA347" s="16">
        <v>0</v>
      </c>
      <c r="CB347" s="16">
        <v>0</v>
      </c>
      <c r="CC347" s="16">
        <v>0</v>
      </c>
      <c r="CD347" s="16">
        <v>0</v>
      </c>
      <c r="CE347" s="16">
        <v>0</v>
      </c>
      <c r="CF347" s="16">
        <v>0</v>
      </c>
      <c r="CG347" s="16">
        <v>0</v>
      </c>
    </row>
    <row r="348" spans="1:85">
      <c r="A348" s="14">
        <v>347</v>
      </c>
      <c r="B348" s="4" t="s">
        <v>153</v>
      </c>
      <c r="C348" s="4" t="s">
        <v>93</v>
      </c>
      <c r="D348" t="s">
        <v>21</v>
      </c>
      <c r="E348" t="s">
        <v>32</v>
      </c>
      <c r="F348" s="4" t="s">
        <v>202</v>
      </c>
      <c r="G348" s="14">
        <v>0</v>
      </c>
      <c r="H348" s="14">
        <v>0</v>
      </c>
      <c r="I348" s="14">
        <v>0</v>
      </c>
      <c r="J348" s="14">
        <v>0</v>
      </c>
      <c r="K348" s="14">
        <v>0</v>
      </c>
      <c r="L348" s="14">
        <v>0</v>
      </c>
      <c r="M348" s="14">
        <v>0</v>
      </c>
      <c r="N348" s="14">
        <v>0</v>
      </c>
      <c r="O348" s="14">
        <v>0</v>
      </c>
      <c r="P348" s="14">
        <v>0</v>
      </c>
      <c r="Q348" s="14">
        <v>0</v>
      </c>
      <c r="R348" s="14">
        <v>0</v>
      </c>
      <c r="S348" s="14">
        <v>0</v>
      </c>
      <c r="T348" s="14">
        <v>0</v>
      </c>
      <c r="U348" s="14">
        <v>0</v>
      </c>
      <c r="V348" s="16">
        <v>0</v>
      </c>
      <c r="W348" s="14">
        <v>0</v>
      </c>
      <c r="X348" s="14">
        <v>0</v>
      </c>
      <c r="Y348" s="16">
        <v>0</v>
      </c>
      <c r="Z348" s="16">
        <v>0</v>
      </c>
      <c r="AA348" s="16">
        <v>0</v>
      </c>
      <c r="AB348" s="16">
        <v>0</v>
      </c>
      <c r="AC348" s="16">
        <v>0</v>
      </c>
      <c r="AD348" s="16">
        <v>0</v>
      </c>
      <c r="AE348" s="16">
        <v>0</v>
      </c>
      <c r="AF348" s="16">
        <v>0</v>
      </c>
      <c r="AG348" s="16">
        <v>0</v>
      </c>
      <c r="AH348" s="16">
        <v>0</v>
      </c>
      <c r="AI348" s="16">
        <v>0</v>
      </c>
      <c r="AJ348" s="16">
        <v>0</v>
      </c>
      <c r="AK348" s="16">
        <v>0</v>
      </c>
      <c r="AL348" s="16">
        <v>0</v>
      </c>
      <c r="AM348" s="16">
        <v>0</v>
      </c>
      <c r="AN348" s="16">
        <v>1</v>
      </c>
      <c r="AO348" s="14">
        <v>0</v>
      </c>
      <c r="AP348" s="16">
        <v>0</v>
      </c>
      <c r="AQ348" s="16">
        <v>0</v>
      </c>
      <c r="AR348" s="16">
        <v>0</v>
      </c>
      <c r="AS348" s="16">
        <v>0</v>
      </c>
      <c r="AT348" s="16">
        <v>0</v>
      </c>
      <c r="AU348" s="16">
        <v>0</v>
      </c>
      <c r="AV348" s="16">
        <v>0</v>
      </c>
      <c r="AW348" s="16">
        <v>0</v>
      </c>
      <c r="AX348" s="16">
        <v>0</v>
      </c>
      <c r="AY348" s="16">
        <v>0</v>
      </c>
      <c r="AZ348" s="16">
        <v>0</v>
      </c>
      <c r="BA348" s="16">
        <v>0</v>
      </c>
      <c r="BB348" s="16">
        <v>0</v>
      </c>
      <c r="BC348" s="16">
        <v>0</v>
      </c>
      <c r="BD348" s="16">
        <v>0</v>
      </c>
      <c r="BE348" s="16">
        <v>0</v>
      </c>
      <c r="BF348" s="16">
        <v>0</v>
      </c>
      <c r="BG348" s="16">
        <v>0</v>
      </c>
      <c r="BH348" s="16">
        <v>0</v>
      </c>
      <c r="BI348" s="16">
        <v>0</v>
      </c>
      <c r="BJ348" s="16">
        <v>0</v>
      </c>
      <c r="BK348" s="16">
        <v>0</v>
      </c>
      <c r="BL348" s="16">
        <v>0</v>
      </c>
      <c r="BM348" s="16">
        <v>0</v>
      </c>
      <c r="BN348" s="16">
        <v>0</v>
      </c>
      <c r="BO348" s="16">
        <v>0</v>
      </c>
      <c r="BP348" s="16">
        <v>0</v>
      </c>
      <c r="BQ348" s="16">
        <v>0</v>
      </c>
      <c r="BR348" s="16">
        <v>0</v>
      </c>
      <c r="BS348" s="16">
        <v>0</v>
      </c>
      <c r="BT348" s="16">
        <v>0</v>
      </c>
      <c r="BU348" s="16">
        <v>0</v>
      </c>
      <c r="BV348" s="16">
        <v>0</v>
      </c>
      <c r="BW348" s="16">
        <v>0</v>
      </c>
      <c r="BX348" s="16">
        <v>0</v>
      </c>
      <c r="BY348" s="16">
        <v>0</v>
      </c>
      <c r="BZ348" s="16">
        <v>0</v>
      </c>
      <c r="CA348" s="16">
        <v>0</v>
      </c>
      <c r="CB348" s="16">
        <v>0</v>
      </c>
      <c r="CC348" s="16">
        <v>0</v>
      </c>
      <c r="CD348" s="16">
        <v>0</v>
      </c>
      <c r="CE348" s="16">
        <v>0</v>
      </c>
      <c r="CF348" s="16">
        <v>0</v>
      </c>
      <c r="CG348" s="16">
        <v>0</v>
      </c>
    </row>
    <row r="349" spans="1:85">
      <c r="A349" s="14">
        <v>348</v>
      </c>
      <c r="B349" s="4" t="s">
        <v>153</v>
      </c>
      <c r="C349" s="3" t="s">
        <v>99</v>
      </c>
      <c r="D349" t="s">
        <v>21</v>
      </c>
      <c r="E349" t="s">
        <v>96</v>
      </c>
      <c r="F349" s="4" t="s">
        <v>97</v>
      </c>
      <c r="G349" s="14">
        <v>0</v>
      </c>
      <c r="H349" s="14">
        <v>0</v>
      </c>
      <c r="I349" s="14">
        <v>1</v>
      </c>
      <c r="J349" s="14">
        <v>1</v>
      </c>
      <c r="K349" s="14">
        <v>1</v>
      </c>
      <c r="L349" s="14">
        <v>0</v>
      </c>
      <c r="M349" s="14">
        <v>0</v>
      </c>
      <c r="N349" s="14">
        <v>0</v>
      </c>
      <c r="O349" s="14">
        <v>0</v>
      </c>
      <c r="P349" s="14">
        <v>0</v>
      </c>
      <c r="Q349" s="14">
        <v>0</v>
      </c>
      <c r="R349" s="14">
        <v>0</v>
      </c>
      <c r="S349" s="14">
        <v>0</v>
      </c>
      <c r="T349" s="14">
        <v>0</v>
      </c>
      <c r="U349" s="14">
        <v>0</v>
      </c>
      <c r="V349" s="16">
        <v>0</v>
      </c>
      <c r="W349" s="14">
        <v>0</v>
      </c>
      <c r="X349" s="14">
        <v>1</v>
      </c>
      <c r="Y349" s="16">
        <v>0</v>
      </c>
      <c r="Z349" s="16">
        <v>0</v>
      </c>
      <c r="AA349" s="16">
        <v>1</v>
      </c>
      <c r="AB349" s="16">
        <v>0</v>
      </c>
      <c r="AC349" s="16">
        <v>0</v>
      </c>
      <c r="AD349" s="16">
        <v>0</v>
      </c>
      <c r="AE349" s="16">
        <v>0</v>
      </c>
      <c r="AF349" s="16">
        <v>0</v>
      </c>
      <c r="AG349" s="16">
        <v>0</v>
      </c>
      <c r="AH349" s="16">
        <v>0</v>
      </c>
      <c r="AI349" s="16">
        <v>0</v>
      </c>
      <c r="AJ349" s="16">
        <v>0</v>
      </c>
      <c r="AK349" s="16">
        <v>0</v>
      </c>
      <c r="AL349" s="16">
        <v>1</v>
      </c>
      <c r="AM349" s="16">
        <v>0</v>
      </c>
      <c r="AN349" s="16">
        <v>0</v>
      </c>
      <c r="AO349" s="14">
        <v>0</v>
      </c>
      <c r="AP349" s="16">
        <v>0</v>
      </c>
      <c r="AQ349" s="16">
        <v>0</v>
      </c>
      <c r="AR349" s="16">
        <v>0</v>
      </c>
      <c r="AS349" s="16">
        <v>0</v>
      </c>
      <c r="AT349" s="16">
        <v>0</v>
      </c>
      <c r="AU349" s="16">
        <v>0</v>
      </c>
      <c r="AV349" s="16">
        <v>0</v>
      </c>
      <c r="AW349" s="16">
        <v>0</v>
      </c>
      <c r="AX349" s="16">
        <v>0</v>
      </c>
      <c r="AY349" s="16">
        <v>0</v>
      </c>
      <c r="AZ349" s="16">
        <v>0</v>
      </c>
      <c r="BA349" s="16">
        <v>0</v>
      </c>
      <c r="BB349" s="16">
        <v>0</v>
      </c>
      <c r="BC349" s="16">
        <v>0</v>
      </c>
      <c r="BD349" s="16">
        <v>0</v>
      </c>
      <c r="BE349" s="16">
        <v>0</v>
      </c>
      <c r="BF349" s="16">
        <v>0</v>
      </c>
      <c r="BG349" s="16">
        <v>0</v>
      </c>
      <c r="BH349" s="16">
        <v>0</v>
      </c>
      <c r="BI349" s="16">
        <v>0</v>
      </c>
      <c r="BJ349" s="16">
        <v>0</v>
      </c>
      <c r="BK349" s="16">
        <v>0</v>
      </c>
      <c r="BL349" s="16">
        <v>0</v>
      </c>
      <c r="BM349" s="16">
        <v>0</v>
      </c>
      <c r="BN349" s="16">
        <v>0</v>
      </c>
      <c r="BO349" s="16">
        <v>0</v>
      </c>
      <c r="BP349" s="16">
        <v>0</v>
      </c>
      <c r="BQ349" s="16">
        <v>0</v>
      </c>
      <c r="BR349" s="16">
        <v>0</v>
      </c>
      <c r="BS349" s="16">
        <v>0</v>
      </c>
      <c r="BT349" s="16">
        <v>0</v>
      </c>
      <c r="BU349" s="16">
        <v>0</v>
      </c>
      <c r="BV349" s="16">
        <v>0</v>
      </c>
      <c r="BW349" s="16">
        <v>0</v>
      </c>
      <c r="BX349" s="16">
        <v>0</v>
      </c>
      <c r="BY349" s="16">
        <v>0</v>
      </c>
      <c r="BZ349" s="16">
        <v>0</v>
      </c>
      <c r="CA349" s="16">
        <v>0</v>
      </c>
      <c r="CB349" s="16">
        <v>0</v>
      </c>
      <c r="CC349" s="16">
        <v>0</v>
      </c>
      <c r="CD349" s="16">
        <v>0</v>
      </c>
      <c r="CE349" s="16">
        <v>0</v>
      </c>
      <c r="CF349" s="16">
        <v>0</v>
      </c>
      <c r="CG349" s="16">
        <v>0</v>
      </c>
    </row>
    <row r="350" spans="1:85">
      <c r="A350" s="14">
        <v>349</v>
      </c>
      <c r="B350" s="4" t="s">
        <v>153</v>
      </c>
      <c r="C350" s="3" t="s">
        <v>93</v>
      </c>
      <c r="D350" s="3" t="s">
        <v>52</v>
      </c>
      <c r="E350" t="s">
        <v>32</v>
      </c>
      <c r="F350" s="14" t="s">
        <v>204</v>
      </c>
      <c r="G350" s="14">
        <v>0</v>
      </c>
      <c r="H350" s="14">
        <v>0</v>
      </c>
      <c r="I350" s="14">
        <v>0</v>
      </c>
      <c r="J350" s="14">
        <v>0</v>
      </c>
      <c r="K350" s="14">
        <v>1</v>
      </c>
      <c r="L350" s="14">
        <v>0</v>
      </c>
      <c r="M350" s="14">
        <v>0</v>
      </c>
      <c r="N350" s="14">
        <v>0</v>
      </c>
      <c r="O350" s="14">
        <v>0</v>
      </c>
      <c r="P350" s="14">
        <v>0</v>
      </c>
      <c r="Q350" s="14">
        <v>0</v>
      </c>
      <c r="R350" s="14">
        <v>0</v>
      </c>
      <c r="S350" s="14">
        <v>0</v>
      </c>
      <c r="T350" s="14">
        <v>1</v>
      </c>
      <c r="U350" s="14">
        <v>0</v>
      </c>
      <c r="V350" s="16">
        <v>0</v>
      </c>
      <c r="W350" s="14">
        <v>0</v>
      </c>
      <c r="X350" s="14">
        <v>1</v>
      </c>
      <c r="Y350" s="16">
        <v>0</v>
      </c>
      <c r="Z350" s="16">
        <v>0</v>
      </c>
      <c r="AA350" s="16">
        <v>0</v>
      </c>
      <c r="AB350" s="16">
        <v>0</v>
      </c>
      <c r="AC350" s="16">
        <v>0</v>
      </c>
      <c r="AD350" s="16">
        <v>0</v>
      </c>
      <c r="AE350" s="16">
        <v>0</v>
      </c>
      <c r="AF350" s="16">
        <v>0</v>
      </c>
      <c r="AG350" s="16">
        <v>0</v>
      </c>
      <c r="AH350" s="16">
        <v>0</v>
      </c>
      <c r="AI350" s="16">
        <v>0</v>
      </c>
      <c r="AJ350" s="16">
        <v>0</v>
      </c>
      <c r="AK350" s="16">
        <v>0</v>
      </c>
      <c r="AL350" s="16">
        <v>0</v>
      </c>
      <c r="AM350" s="16">
        <v>0</v>
      </c>
      <c r="AN350" s="16">
        <v>0</v>
      </c>
      <c r="AO350" s="14">
        <v>0</v>
      </c>
      <c r="AP350" s="16">
        <v>0</v>
      </c>
      <c r="AQ350" s="16">
        <v>0</v>
      </c>
      <c r="AR350" s="16">
        <v>0</v>
      </c>
      <c r="AS350" s="16">
        <v>0</v>
      </c>
      <c r="AT350" s="16">
        <v>0</v>
      </c>
      <c r="AU350" s="16">
        <v>0</v>
      </c>
      <c r="AV350" s="16">
        <v>0</v>
      </c>
      <c r="AW350" s="16">
        <v>0</v>
      </c>
      <c r="AX350" s="16">
        <v>0</v>
      </c>
      <c r="AY350" s="16">
        <v>0</v>
      </c>
      <c r="AZ350" s="16">
        <v>0</v>
      </c>
      <c r="BA350" s="16">
        <v>0</v>
      </c>
      <c r="BB350" s="16">
        <v>0</v>
      </c>
      <c r="BC350" s="16">
        <v>0</v>
      </c>
      <c r="BD350" s="16">
        <v>0</v>
      </c>
      <c r="BE350" s="16">
        <v>0</v>
      </c>
      <c r="BF350" s="16">
        <v>0</v>
      </c>
      <c r="BG350" s="16">
        <v>0</v>
      </c>
      <c r="BH350" s="16">
        <v>0</v>
      </c>
      <c r="BI350" s="16">
        <v>0</v>
      </c>
      <c r="BJ350" s="16">
        <v>0</v>
      </c>
      <c r="BK350" s="16">
        <v>0</v>
      </c>
      <c r="BL350" s="16">
        <v>0</v>
      </c>
      <c r="BM350" s="16">
        <v>0</v>
      </c>
      <c r="BN350" s="16">
        <v>0</v>
      </c>
      <c r="BO350" s="16">
        <v>0</v>
      </c>
      <c r="BP350" s="16">
        <v>0</v>
      </c>
      <c r="BQ350" s="16">
        <v>1</v>
      </c>
      <c r="BR350" s="16">
        <v>0</v>
      </c>
      <c r="BS350" s="16">
        <v>0</v>
      </c>
      <c r="BT350" s="16">
        <v>0</v>
      </c>
      <c r="BU350" s="16">
        <v>0</v>
      </c>
      <c r="BV350" s="16">
        <v>0</v>
      </c>
      <c r="BW350" s="16">
        <v>0</v>
      </c>
      <c r="BX350" s="16">
        <v>0</v>
      </c>
      <c r="BY350" s="16">
        <v>0</v>
      </c>
      <c r="BZ350" s="16">
        <v>0</v>
      </c>
      <c r="CA350" s="16">
        <v>0</v>
      </c>
      <c r="CB350" s="16">
        <v>0</v>
      </c>
      <c r="CC350" s="16">
        <v>0</v>
      </c>
      <c r="CD350" s="16">
        <v>0</v>
      </c>
      <c r="CE350" s="16">
        <v>0</v>
      </c>
      <c r="CF350" s="16">
        <v>0</v>
      </c>
      <c r="CG350" s="16">
        <v>0</v>
      </c>
    </row>
    <row r="351" spans="1:85">
      <c r="A351" s="14">
        <v>350</v>
      </c>
      <c r="B351" s="4" t="s">
        <v>153</v>
      </c>
      <c r="C351" s="3" t="s">
        <v>99</v>
      </c>
      <c r="D351" s="3" t="s">
        <v>52</v>
      </c>
      <c r="E351" s="14" t="s">
        <v>32</v>
      </c>
      <c r="F351" s="4" t="s">
        <v>97</v>
      </c>
      <c r="G351" s="14">
        <v>0</v>
      </c>
      <c r="H351" s="14">
        <v>0</v>
      </c>
      <c r="I351" s="14">
        <v>1</v>
      </c>
      <c r="J351" s="14">
        <v>0</v>
      </c>
      <c r="K351" s="14">
        <v>0</v>
      </c>
      <c r="L351" s="14">
        <v>0</v>
      </c>
      <c r="M351" s="14">
        <v>0</v>
      </c>
      <c r="N351" s="14">
        <v>0</v>
      </c>
      <c r="O351" s="14">
        <v>1</v>
      </c>
      <c r="P351" s="14">
        <v>0</v>
      </c>
      <c r="Q351" s="14">
        <v>0</v>
      </c>
      <c r="R351" s="14">
        <v>0</v>
      </c>
      <c r="S351" s="14">
        <v>0</v>
      </c>
      <c r="T351" s="14">
        <v>1</v>
      </c>
      <c r="U351" s="14">
        <v>0</v>
      </c>
      <c r="V351" s="16">
        <v>0</v>
      </c>
      <c r="W351" s="14">
        <v>0</v>
      </c>
      <c r="X351" s="14">
        <v>0</v>
      </c>
      <c r="Y351" s="16">
        <v>0</v>
      </c>
      <c r="Z351" s="16">
        <v>0</v>
      </c>
      <c r="AA351" s="16">
        <v>0</v>
      </c>
      <c r="AB351" s="16">
        <v>0</v>
      </c>
      <c r="AC351" s="16">
        <v>0</v>
      </c>
      <c r="AD351" s="16">
        <v>0</v>
      </c>
      <c r="AE351" s="16">
        <v>0</v>
      </c>
      <c r="AF351" s="16">
        <v>0</v>
      </c>
      <c r="AG351" s="16">
        <v>0</v>
      </c>
      <c r="AH351" s="16">
        <v>0</v>
      </c>
      <c r="AI351" s="16">
        <v>0</v>
      </c>
      <c r="AJ351" s="16">
        <v>0</v>
      </c>
      <c r="AK351" s="16">
        <v>0</v>
      </c>
      <c r="AL351" s="16">
        <v>0</v>
      </c>
      <c r="AM351" s="16">
        <v>0</v>
      </c>
      <c r="AN351" s="16">
        <v>0</v>
      </c>
      <c r="AO351" s="14">
        <v>0</v>
      </c>
      <c r="AP351" s="16">
        <v>0</v>
      </c>
      <c r="AQ351" s="16">
        <v>0</v>
      </c>
      <c r="AR351" s="16">
        <v>0</v>
      </c>
      <c r="AS351" s="16">
        <v>0</v>
      </c>
      <c r="AT351" s="16">
        <v>0</v>
      </c>
      <c r="AU351" s="16">
        <v>0</v>
      </c>
      <c r="AV351" s="16">
        <v>0</v>
      </c>
      <c r="AW351" s="16">
        <v>0</v>
      </c>
      <c r="AX351" s="16">
        <v>0</v>
      </c>
      <c r="AY351" s="16">
        <v>0</v>
      </c>
      <c r="AZ351" s="16">
        <v>0</v>
      </c>
      <c r="BA351" s="16">
        <v>0</v>
      </c>
      <c r="BB351" s="16">
        <v>0</v>
      </c>
      <c r="BC351" s="16">
        <v>0</v>
      </c>
      <c r="BD351" s="16">
        <v>0</v>
      </c>
      <c r="BE351" s="16">
        <v>0</v>
      </c>
      <c r="BF351" s="16">
        <v>0</v>
      </c>
      <c r="BG351" s="16">
        <v>0</v>
      </c>
      <c r="BH351" s="16">
        <v>0</v>
      </c>
      <c r="BI351" s="16">
        <v>0</v>
      </c>
      <c r="BJ351" s="16">
        <v>0</v>
      </c>
      <c r="BK351" s="16">
        <v>0</v>
      </c>
      <c r="BL351" s="16">
        <v>0</v>
      </c>
      <c r="BM351" s="16">
        <v>0</v>
      </c>
      <c r="BN351" s="16">
        <v>0</v>
      </c>
      <c r="BO351" s="16">
        <v>0</v>
      </c>
      <c r="BP351" s="16">
        <v>0</v>
      </c>
      <c r="BQ351" s="16">
        <v>0</v>
      </c>
      <c r="BR351" s="16">
        <v>0</v>
      </c>
      <c r="BS351" s="16">
        <v>0</v>
      </c>
      <c r="BT351" s="16">
        <v>0</v>
      </c>
      <c r="BU351" s="16">
        <v>0</v>
      </c>
      <c r="BV351" s="16">
        <v>0</v>
      </c>
      <c r="BW351" s="16">
        <v>0</v>
      </c>
      <c r="BX351" s="16">
        <v>0</v>
      </c>
      <c r="BY351" s="16">
        <v>0</v>
      </c>
      <c r="BZ351" s="16">
        <v>0</v>
      </c>
      <c r="CA351" s="16">
        <v>0</v>
      </c>
      <c r="CB351" s="16">
        <v>0</v>
      </c>
      <c r="CC351" s="16">
        <v>0</v>
      </c>
      <c r="CD351" s="16">
        <v>0</v>
      </c>
      <c r="CE351" s="16">
        <v>0</v>
      </c>
      <c r="CF351" s="16">
        <v>0</v>
      </c>
      <c r="CG351" s="16">
        <v>0</v>
      </c>
    </row>
    <row r="352" spans="1:85">
      <c r="A352" s="14">
        <v>351</v>
      </c>
      <c r="B352" s="4" t="s">
        <v>153</v>
      </c>
      <c r="C352" s="9" t="s">
        <v>93</v>
      </c>
      <c r="D352" s="3" t="s">
        <v>157</v>
      </c>
      <c r="E352" s="14" t="s">
        <v>32</v>
      </c>
      <c r="F352" s="14" t="s">
        <v>204</v>
      </c>
      <c r="G352" s="14">
        <v>1</v>
      </c>
      <c r="H352" s="14">
        <v>1</v>
      </c>
      <c r="I352" s="14">
        <v>1</v>
      </c>
      <c r="J352" s="14">
        <v>1</v>
      </c>
      <c r="K352" s="14">
        <v>0</v>
      </c>
      <c r="L352" s="14">
        <v>0</v>
      </c>
      <c r="M352" s="14">
        <v>0</v>
      </c>
      <c r="N352" s="14">
        <v>0</v>
      </c>
      <c r="O352" s="14">
        <v>0</v>
      </c>
      <c r="P352" s="14">
        <v>0</v>
      </c>
      <c r="Q352" s="14">
        <v>0</v>
      </c>
      <c r="R352" s="14">
        <v>0</v>
      </c>
      <c r="S352" s="14">
        <v>0</v>
      </c>
      <c r="T352" s="14">
        <v>0</v>
      </c>
      <c r="U352" s="14">
        <v>1</v>
      </c>
      <c r="V352" s="16">
        <v>0</v>
      </c>
      <c r="W352" s="14">
        <v>0</v>
      </c>
      <c r="X352" s="14">
        <v>0</v>
      </c>
      <c r="Y352" s="16">
        <v>0</v>
      </c>
      <c r="Z352" s="16">
        <v>0</v>
      </c>
      <c r="AA352" s="16">
        <v>0</v>
      </c>
      <c r="AB352" s="16">
        <v>0</v>
      </c>
      <c r="AC352" s="16">
        <v>0</v>
      </c>
      <c r="AD352" s="16">
        <v>0</v>
      </c>
      <c r="AE352" s="16">
        <v>0</v>
      </c>
      <c r="AF352" s="16">
        <v>0</v>
      </c>
      <c r="AG352" s="16">
        <v>0</v>
      </c>
      <c r="AH352" s="16">
        <v>0</v>
      </c>
      <c r="AI352" s="16">
        <v>0</v>
      </c>
      <c r="AJ352" s="16">
        <v>0</v>
      </c>
      <c r="AK352" s="16">
        <v>0</v>
      </c>
      <c r="AL352" s="16">
        <v>0</v>
      </c>
      <c r="AM352" s="16">
        <v>0</v>
      </c>
      <c r="AN352" s="16">
        <v>0</v>
      </c>
      <c r="AO352" s="14">
        <v>0</v>
      </c>
      <c r="AP352" s="16">
        <v>0</v>
      </c>
      <c r="AQ352" s="16">
        <v>0</v>
      </c>
      <c r="AR352" s="16">
        <v>0</v>
      </c>
      <c r="AS352" s="16">
        <v>0</v>
      </c>
      <c r="AT352" s="16">
        <v>0</v>
      </c>
      <c r="AU352" s="16">
        <v>0</v>
      </c>
      <c r="AV352" s="16">
        <v>0</v>
      </c>
      <c r="AW352" s="16">
        <v>0</v>
      </c>
      <c r="AX352" s="16">
        <v>0</v>
      </c>
      <c r="AY352" s="16">
        <v>0</v>
      </c>
      <c r="AZ352" s="16">
        <v>0</v>
      </c>
      <c r="BA352" s="16">
        <v>0</v>
      </c>
      <c r="BB352" s="16">
        <v>0</v>
      </c>
      <c r="BC352" s="16">
        <v>0</v>
      </c>
      <c r="BD352" s="16">
        <v>0</v>
      </c>
      <c r="BE352" s="16">
        <v>0</v>
      </c>
      <c r="BF352" s="16">
        <v>0</v>
      </c>
      <c r="BG352" s="16">
        <v>0</v>
      </c>
      <c r="BH352" s="16">
        <v>0</v>
      </c>
      <c r="BI352" s="16">
        <v>0</v>
      </c>
      <c r="BJ352" s="16">
        <v>0</v>
      </c>
      <c r="BK352" s="16">
        <v>0</v>
      </c>
      <c r="BL352" s="16">
        <v>0</v>
      </c>
      <c r="BM352" s="16">
        <v>0</v>
      </c>
      <c r="BN352" s="16">
        <v>0</v>
      </c>
      <c r="BO352" s="16">
        <v>0</v>
      </c>
      <c r="BP352" s="16">
        <v>0</v>
      </c>
      <c r="BQ352" s="16">
        <v>0</v>
      </c>
      <c r="BR352" s="16">
        <v>0</v>
      </c>
      <c r="BS352" s="16">
        <v>0</v>
      </c>
      <c r="BT352" s="16">
        <v>0</v>
      </c>
      <c r="BU352" s="16">
        <v>0</v>
      </c>
      <c r="BV352" s="16">
        <v>0</v>
      </c>
      <c r="BW352" s="16">
        <v>0</v>
      </c>
      <c r="BX352" s="16">
        <v>0</v>
      </c>
      <c r="BY352" s="16">
        <v>0</v>
      </c>
      <c r="BZ352" s="16">
        <v>0</v>
      </c>
      <c r="CA352" s="16">
        <v>0</v>
      </c>
      <c r="CB352" s="16">
        <v>0</v>
      </c>
      <c r="CC352" s="16">
        <v>0</v>
      </c>
      <c r="CD352" s="16">
        <v>0</v>
      </c>
      <c r="CE352" s="16">
        <v>0</v>
      </c>
      <c r="CF352" s="16">
        <v>0</v>
      </c>
      <c r="CG352" s="16">
        <v>0</v>
      </c>
    </row>
    <row r="353" spans="1:85">
      <c r="A353" s="14">
        <v>352</v>
      </c>
      <c r="B353" s="4" t="s">
        <v>153</v>
      </c>
      <c r="C353" s="9" t="s">
        <v>99</v>
      </c>
      <c r="D353" s="3" t="s">
        <v>161</v>
      </c>
      <c r="E353" s="14" t="s">
        <v>32</v>
      </c>
      <c r="F353" s="7" t="s">
        <v>97</v>
      </c>
      <c r="G353" s="14">
        <v>1</v>
      </c>
      <c r="H353" s="14">
        <v>0</v>
      </c>
      <c r="I353" s="14">
        <v>0</v>
      </c>
      <c r="J353" s="14">
        <v>0</v>
      </c>
      <c r="K353" s="14">
        <v>0</v>
      </c>
      <c r="L353" s="14">
        <v>0</v>
      </c>
      <c r="M353" s="14">
        <v>0</v>
      </c>
      <c r="N353" s="14">
        <v>0</v>
      </c>
      <c r="O353" s="14">
        <v>1</v>
      </c>
      <c r="P353" s="14">
        <v>0</v>
      </c>
      <c r="Q353" s="14">
        <v>0</v>
      </c>
      <c r="R353" s="14">
        <v>0</v>
      </c>
      <c r="S353" s="14">
        <v>0</v>
      </c>
      <c r="T353" s="14">
        <v>0</v>
      </c>
      <c r="U353" s="14">
        <v>0</v>
      </c>
      <c r="V353" s="16">
        <v>0</v>
      </c>
      <c r="W353" s="14">
        <v>0</v>
      </c>
      <c r="X353" s="14">
        <v>0</v>
      </c>
      <c r="Y353" s="16">
        <v>0</v>
      </c>
      <c r="Z353" s="16">
        <v>0</v>
      </c>
      <c r="AA353" s="16">
        <v>0</v>
      </c>
      <c r="AB353" s="16">
        <v>0</v>
      </c>
      <c r="AC353" s="16">
        <v>0</v>
      </c>
      <c r="AD353" s="16">
        <v>0</v>
      </c>
      <c r="AE353" s="16">
        <v>0</v>
      </c>
      <c r="AF353" s="16">
        <v>0</v>
      </c>
      <c r="AG353" s="16">
        <v>0</v>
      </c>
      <c r="AH353" s="16">
        <v>0</v>
      </c>
      <c r="AI353" s="16">
        <v>0</v>
      </c>
      <c r="AJ353" s="16">
        <v>0</v>
      </c>
      <c r="AK353" s="16">
        <v>0</v>
      </c>
      <c r="AL353" s="16">
        <v>0</v>
      </c>
      <c r="AM353" s="16">
        <v>0</v>
      </c>
      <c r="AN353" s="16">
        <v>0</v>
      </c>
      <c r="AO353" s="14">
        <v>0</v>
      </c>
      <c r="AP353" s="16">
        <v>0</v>
      </c>
      <c r="AQ353" s="16">
        <v>0</v>
      </c>
      <c r="AR353" s="16">
        <v>0</v>
      </c>
      <c r="AS353" s="16">
        <v>0</v>
      </c>
      <c r="AT353" s="16">
        <v>0</v>
      </c>
      <c r="AU353" s="16">
        <v>0</v>
      </c>
      <c r="AV353" s="16">
        <v>0</v>
      </c>
      <c r="AW353" s="16">
        <v>0</v>
      </c>
      <c r="AX353" s="16">
        <v>0</v>
      </c>
      <c r="AY353" s="16">
        <v>0</v>
      </c>
      <c r="AZ353" s="16">
        <v>0</v>
      </c>
      <c r="BA353" s="16">
        <v>0</v>
      </c>
      <c r="BB353" s="16">
        <v>0</v>
      </c>
      <c r="BC353" s="16">
        <v>0</v>
      </c>
      <c r="BD353" s="16">
        <v>0</v>
      </c>
      <c r="BE353" s="16">
        <v>0</v>
      </c>
      <c r="BF353" s="16">
        <v>0</v>
      </c>
      <c r="BG353" s="16">
        <v>0</v>
      </c>
      <c r="BH353" s="16">
        <v>0</v>
      </c>
      <c r="BI353" s="16">
        <v>0</v>
      </c>
      <c r="BJ353" s="16">
        <v>0</v>
      </c>
      <c r="BK353" s="16">
        <v>0</v>
      </c>
      <c r="BL353" s="16">
        <v>0</v>
      </c>
      <c r="BM353" s="16">
        <v>0</v>
      </c>
      <c r="BN353" s="16">
        <v>0</v>
      </c>
      <c r="BO353" s="16">
        <v>0</v>
      </c>
      <c r="BP353" s="16">
        <v>0</v>
      </c>
      <c r="BQ353" s="16">
        <v>0</v>
      </c>
      <c r="BR353" s="16">
        <v>0</v>
      </c>
      <c r="BS353" s="16">
        <v>0</v>
      </c>
      <c r="BT353" s="16">
        <v>0</v>
      </c>
      <c r="BU353" s="16">
        <v>0</v>
      </c>
      <c r="BV353" s="16">
        <v>0</v>
      </c>
      <c r="BW353" s="16">
        <v>0</v>
      </c>
      <c r="BX353" s="16">
        <v>0</v>
      </c>
      <c r="BY353" s="16">
        <v>0</v>
      </c>
      <c r="BZ353" s="16">
        <v>0</v>
      </c>
      <c r="CA353" s="16">
        <v>0</v>
      </c>
      <c r="CB353" s="16">
        <v>0</v>
      </c>
      <c r="CC353" s="16">
        <v>0</v>
      </c>
      <c r="CD353" s="16">
        <v>0</v>
      </c>
      <c r="CE353" s="16">
        <v>0</v>
      </c>
      <c r="CF353" s="16">
        <v>0</v>
      </c>
      <c r="CG353" s="16">
        <v>0</v>
      </c>
    </row>
    <row r="354" spans="1:85">
      <c r="A354" s="14">
        <v>353</v>
      </c>
      <c r="B354" s="4" t="s">
        <v>153</v>
      </c>
      <c r="C354" s="3" t="s">
        <v>99</v>
      </c>
      <c r="D354" s="14" t="s">
        <v>118</v>
      </c>
      <c r="E354" s="14" t="s">
        <v>32</v>
      </c>
      <c r="F354" s="14" t="s">
        <v>204</v>
      </c>
      <c r="G354" s="14">
        <v>0</v>
      </c>
      <c r="H354" s="14">
        <v>1</v>
      </c>
      <c r="I354" s="14">
        <v>1</v>
      </c>
      <c r="J354" s="14">
        <v>0</v>
      </c>
      <c r="K354" s="14">
        <v>0</v>
      </c>
      <c r="L354" s="14">
        <v>0</v>
      </c>
      <c r="M354" s="14">
        <v>0</v>
      </c>
      <c r="N354" s="14">
        <v>0</v>
      </c>
      <c r="O354" s="14">
        <v>1</v>
      </c>
      <c r="P354" s="14">
        <v>0</v>
      </c>
      <c r="Q354" s="14">
        <v>0</v>
      </c>
      <c r="R354" s="14">
        <v>0</v>
      </c>
      <c r="S354" s="14">
        <v>0</v>
      </c>
      <c r="T354" s="14">
        <v>0</v>
      </c>
      <c r="U354" s="14">
        <v>0</v>
      </c>
      <c r="V354" s="16">
        <v>0</v>
      </c>
      <c r="W354" s="14">
        <v>0</v>
      </c>
      <c r="X354" s="14">
        <v>0</v>
      </c>
      <c r="Y354" s="16">
        <v>0</v>
      </c>
      <c r="Z354" s="16">
        <v>0</v>
      </c>
      <c r="AA354" s="16">
        <v>0</v>
      </c>
      <c r="AB354" s="16">
        <v>0</v>
      </c>
      <c r="AC354" s="16">
        <v>0</v>
      </c>
      <c r="AD354" s="16">
        <v>0</v>
      </c>
      <c r="AE354" s="16">
        <v>0</v>
      </c>
      <c r="AF354" s="16">
        <v>0</v>
      </c>
      <c r="AG354" s="16">
        <v>0</v>
      </c>
      <c r="AH354" s="16">
        <v>0</v>
      </c>
      <c r="AI354" s="16">
        <v>0</v>
      </c>
      <c r="AJ354" s="16">
        <v>0</v>
      </c>
      <c r="AK354" s="16">
        <v>0</v>
      </c>
      <c r="AL354" s="16">
        <v>1</v>
      </c>
      <c r="AM354" s="16">
        <v>0</v>
      </c>
      <c r="AN354" s="16">
        <v>0</v>
      </c>
      <c r="AO354" s="14">
        <v>0</v>
      </c>
      <c r="AP354" s="16">
        <v>0</v>
      </c>
      <c r="AQ354" s="16">
        <v>0</v>
      </c>
      <c r="AR354" s="16">
        <v>0</v>
      </c>
      <c r="AS354" s="16">
        <v>0</v>
      </c>
      <c r="AT354" s="16">
        <v>0</v>
      </c>
      <c r="AU354" s="16">
        <v>0</v>
      </c>
      <c r="AV354" s="16">
        <v>0</v>
      </c>
      <c r="AW354" s="16">
        <v>0</v>
      </c>
      <c r="AX354" s="16">
        <v>0</v>
      </c>
      <c r="AY354" s="16">
        <v>0</v>
      </c>
      <c r="AZ354" s="16">
        <v>0</v>
      </c>
      <c r="BA354" s="16">
        <v>0</v>
      </c>
      <c r="BB354" s="16">
        <v>0</v>
      </c>
      <c r="BC354" s="16">
        <v>0</v>
      </c>
      <c r="BD354" s="16">
        <v>0</v>
      </c>
      <c r="BE354" s="16">
        <v>0</v>
      </c>
      <c r="BF354" s="16">
        <v>0</v>
      </c>
      <c r="BG354" s="16">
        <v>0</v>
      </c>
      <c r="BH354" s="16">
        <v>0</v>
      </c>
      <c r="BI354" s="16">
        <v>0</v>
      </c>
      <c r="BJ354" s="16">
        <v>0</v>
      </c>
      <c r="BK354" s="16">
        <v>0</v>
      </c>
      <c r="BL354" s="16">
        <v>0</v>
      </c>
      <c r="BM354" s="16">
        <v>0</v>
      </c>
      <c r="BN354" s="16">
        <v>0</v>
      </c>
      <c r="BO354" s="16">
        <v>0</v>
      </c>
      <c r="BP354" s="16">
        <v>0</v>
      </c>
      <c r="BQ354" s="16">
        <v>1</v>
      </c>
      <c r="BR354" s="16">
        <v>0</v>
      </c>
      <c r="BS354" s="16">
        <v>0</v>
      </c>
      <c r="BT354" s="16">
        <v>0</v>
      </c>
      <c r="BU354" s="16">
        <v>0</v>
      </c>
      <c r="BV354" s="16">
        <v>0</v>
      </c>
      <c r="BW354" s="16">
        <v>0</v>
      </c>
      <c r="BX354" s="16">
        <v>0</v>
      </c>
      <c r="BY354" s="16">
        <v>0</v>
      </c>
      <c r="BZ354" s="16">
        <v>0</v>
      </c>
      <c r="CA354" s="16">
        <v>0</v>
      </c>
      <c r="CB354" s="16">
        <v>0</v>
      </c>
      <c r="CC354" s="16">
        <v>0</v>
      </c>
      <c r="CD354" s="16">
        <v>0</v>
      </c>
      <c r="CE354" s="16">
        <v>0</v>
      </c>
      <c r="CF354" s="16">
        <v>0</v>
      </c>
      <c r="CG354" s="16">
        <v>0</v>
      </c>
    </row>
    <row r="355" spans="1:85">
      <c r="A355" s="14">
        <v>354</v>
      </c>
      <c r="B355" s="4" t="s">
        <v>153</v>
      </c>
      <c r="C355" s="3" t="s">
        <v>93</v>
      </c>
      <c r="D355" s="14" t="s">
        <v>21</v>
      </c>
      <c r="E355" s="14" t="s">
        <v>32</v>
      </c>
      <c r="F355" s="4" t="s">
        <v>97</v>
      </c>
      <c r="G355" s="14">
        <v>0</v>
      </c>
      <c r="H355" s="14">
        <v>0</v>
      </c>
      <c r="I355" s="14">
        <v>1</v>
      </c>
      <c r="J355" s="14">
        <v>0</v>
      </c>
      <c r="K355" s="14">
        <v>0</v>
      </c>
      <c r="L355" s="14">
        <v>0</v>
      </c>
      <c r="M355" s="14">
        <v>0</v>
      </c>
      <c r="N355" s="14">
        <v>0</v>
      </c>
      <c r="O355" s="14">
        <v>1</v>
      </c>
      <c r="P355" s="14">
        <v>0</v>
      </c>
      <c r="Q355" s="14">
        <v>0</v>
      </c>
      <c r="R355" s="14">
        <v>0</v>
      </c>
      <c r="S355" s="14">
        <v>0</v>
      </c>
      <c r="T355" s="14">
        <v>0</v>
      </c>
      <c r="U355" s="14">
        <v>0</v>
      </c>
      <c r="V355" s="16">
        <v>0</v>
      </c>
      <c r="W355" s="14">
        <v>0</v>
      </c>
      <c r="X355" s="14">
        <v>0</v>
      </c>
      <c r="Y355" s="16">
        <v>0</v>
      </c>
      <c r="Z355" s="16">
        <v>0</v>
      </c>
      <c r="AA355" s="16">
        <v>1</v>
      </c>
      <c r="AB355" s="16">
        <v>0</v>
      </c>
      <c r="AC355" s="16">
        <v>0</v>
      </c>
      <c r="AD355" s="16">
        <v>0</v>
      </c>
      <c r="AE355" s="16">
        <v>0</v>
      </c>
      <c r="AF355" s="16">
        <v>0</v>
      </c>
      <c r="AG355" s="16">
        <v>0</v>
      </c>
      <c r="AH355" s="16">
        <v>0</v>
      </c>
      <c r="AI355" s="16">
        <v>0</v>
      </c>
      <c r="AJ355" s="16">
        <v>0</v>
      </c>
      <c r="AK355" s="16">
        <v>0</v>
      </c>
      <c r="AL355" s="16">
        <v>0</v>
      </c>
      <c r="AM355" s="16">
        <v>0</v>
      </c>
      <c r="AN355" s="16">
        <v>0</v>
      </c>
      <c r="AO355" s="14">
        <v>0</v>
      </c>
      <c r="AP355" s="16">
        <v>0</v>
      </c>
      <c r="AQ355" s="16">
        <v>0</v>
      </c>
      <c r="AR355" s="16">
        <v>0</v>
      </c>
      <c r="AS355" s="16">
        <v>0</v>
      </c>
      <c r="AT355" s="16">
        <v>0</v>
      </c>
      <c r="AU355" s="16">
        <v>0</v>
      </c>
      <c r="AV355" s="16">
        <v>0</v>
      </c>
      <c r="AW355" s="16">
        <v>0</v>
      </c>
      <c r="AX355" s="16">
        <v>0</v>
      </c>
      <c r="AY355" s="16">
        <v>0</v>
      </c>
      <c r="AZ355" s="16">
        <v>0</v>
      </c>
      <c r="BA355" s="16">
        <v>0</v>
      </c>
      <c r="BB355" s="16">
        <v>0</v>
      </c>
      <c r="BC355" s="16">
        <v>0</v>
      </c>
      <c r="BD355" s="16">
        <v>0</v>
      </c>
      <c r="BE355" s="16">
        <v>0</v>
      </c>
      <c r="BF355" s="16">
        <v>0</v>
      </c>
      <c r="BG355" s="16">
        <v>0</v>
      </c>
      <c r="BH355" s="16">
        <v>0</v>
      </c>
      <c r="BI355" s="16">
        <v>0</v>
      </c>
      <c r="BJ355" s="16">
        <v>0</v>
      </c>
      <c r="BK355" s="16">
        <v>0</v>
      </c>
      <c r="BL355" s="16">
        <v>0</v>
      </c>
      <c r="BM355" s="16">
        <v>0</v>
      </c>
      <c r="BN355" s="16">
        <v>0</v>
      </c>
      <c r="BO355" s="16">
        <v>0</v>
      </c>
      <c r="BP355" s="16">
        <v>0</v>
      </c>
      <c r="BQ355" s="16">
        <v>0</v>
      </c>
      <c r="BR355" s="16">
        <v>0</v>
      </c>
      <c r="BS355" s="16">
        <v>0</v>
      </c>
      <c r="BT355" s="16">
        <v>0</v>
      </c>
      <c r="BU355" s="16">
        <v>0</v>
      </c>
      <c r="BV355" s="16">
        <v>0</v>
      </c>
      <c r="BW355" s="16">
        <v>0</v>
      </c>
      <c r="BX355" s="16">
        <v>0</v>
      </c>
      <c r="BY355" s="16">
        <v>0</v>
      </c>
      <c r="BZ355" s="16">
        <v>0</v>
      </c>
      <c r="CA355" s="16">
        <v>0</v>
      </c>
      <c r="CB355" s="16">
        <v>0</v>
      </c>
      <c r="CC355" s="16">
        <v>0</v>
      </c>
      <c r="CD355" s="16">
        <v>0</v>
      </c>
      <c r="CE355" s="16">
        <v>0</v>
      </c>
      <c r="CF355" s="16">
        <v>0</v>
      </c>
      <c r="CG355" s="16">
        <v>0</v>
      </c>
    </row>
    <row r="356" spans="1:85">
      <c r="A356" s="14">
        <v>355</v>
      </c>
      <c r="B356" s="4" t="s">
        <v>153</v>
      </c>
      <c r="C356" s="4" t="s">
        <v>93</v>
      </c>
      <c r="D356" s="3" t="s">
        <v>118</v>
      </c>
      <c r="E356" s="14" t="s">
        <v>32</v>
      </c>
      <c r="F356" s="7" t="s">
        <v>97</v>
      </c>
      <c r="G356" s="14">
        <v>1</v>
      </c>
      <c r="H356" s="14">
        <v>1</v>
      </c>
      <c r="I356" s="14">
        <v>1</v>
      </c>
      <c r="J356" s="14">
        <v>0</v>
      </c>
      <c r="K356" s="14">
        <v>0</v>
      </c>
      <c r="L356" s="14">
        <v>0</v>
      </c>
      <c r="M356" s="14">
        <v>0</v>
      </c>
      <c r="N356" s="14">
        <v>0</v>
      </c>
      <c r="O356" s="14">
        <v>0</v>
      </c>
      <c r="P356" s="14">
        <v>0</v>
      </c>
      <c r="Q356" s="14">
        <v>0</v>
      </c>
      <c r="R356" s="14">
        <v>0</v>
      </c>
      <c r="S356" s="14">
        <v>0</v>
      </c>
      <c r="T356" s="14">
        <v>0</v>
      </c>
      <c r="U356" s="14">
        <v>0</v>
      </c>
      <c r="V356" s="16">
        <v>0</v>
      </c>
      <c r="W356" s="14">
        <v>0</v>
      </c>
      <c r="X356" s="14">
        <v>0</v>
      </c>
      <c r="Y356" s="16">
        <v>0</v>
      </c>
      <c r="Z356" s="16">
        <v>0</v>
      </c>
      <c r="AA356" s="16">
        <v>0</v>
      </c>
      <c r="AB356" s="16">
        <v>0</v>
      </c>
      <c r="AC356" s="16">
        <v>0</v>
      </c>
      <c r="AD356" s="16">
        <v>0</v>
      </c>
      <c r="AE356" s="16">
        <v>0</v>
      </c>
      <c r="AF356" s="16">
        <v>0</v>
      </c>
      <c r="AG356" s="16">
        <v>0</v>
      </c>
      <c r="AH356" s="16">
        <v>0</v>
      </c>
      <c r="AI356" s="16">
        <v>0</v>
      </c>
      <c r="AJ356" s="16">
        <v>0</v>
      </c>
      <c r="AK356" s="16">
        <v>0</v>
      </c>
      <c r="AL356" s="16">
        <v>0</v>
      </c>
      <c r="AM356" s="16">
        <v>0</v>
      </c>
      <c r="AN356" s="16">
        <v>0</v>
      </c>
      <c r="AO356" s="14">
        <v>0</v>
      </c>
      <c r="AP356" s="16">
        <v>0</v>
      </c>
      <c r="AQ356" s="16">
        <v>0</v>
      </c>
      <c r="AR356" s="16">
        <v>0</v>
      </c>
      <c r="AS356" s="16">
        <v>0</v>
      </c>
      <c r="AT356" s="16">
        <v>0</v>
      </c>
      <c r="AU356" s="16">
        <v>0</v>
      </c>
      <c r="AV356" s="16">
        <v>0</v>
      </c>
      <c r="AW356" s="16">
        <v>0</v>
      </c>
      <c r="AX356" s="16">
        <v>0</v>
      </c>
      <c r="AY356" s="16">
        <v>0</v>
      </c>
      <c r="AZ356" s="16">
        <v>0</v>
      </c>
      <c r="BA356" s="16">
        <v>0</v>
      </c>
      <c r="BB356" s="16">
        <v>0</v>
      </c>
      <c r="BC356" s="16">
        <v>0</v>
      </c>
      <c r="BD356" s="16">
        <v>0</v>
      </c>
      <c r="BE356" s="16">
        <v>0</v>
      </c>
      <c r="BF356" s="16">
        <v>0</v>
      </c>
      <c r="BG356" s="16">
        <v>0</v>
      </c>
      <c r="BH356" s="16">
        <v>0</v>
      </c>
      <c r="BI356" s="16">
        <v>0</v>
      </c>
      <c r="BJ356" s="16">
        <v>0</v>
      </c>
      <c r="BK356" s="16">
        <v>0</v>
      </c>
      <c r="BL356" s="16">
        <v>0</v>
      </c>
      <c r="BM356" s="16">
        <v>0</v>
      </c>
      <c r="BN356" s="16">
        <v>0</v>
      </c>
      <c r="BO356" s="16">
        <v>0</v>
      </c>
      <c r="BP356" s="16">
        <v>0</v>
      </c>
      <c r="BQ356" s="16">
        <v>0</v>
      </c>
      <c r="BR356" s="16">
        <v>0</v>
      </c>
      <c r="BS356" s="16">
        <v>0</v>
      </c>
      <c r="BT356" s="16">
        <v>0</v>
      </c>
      <c r="BU356" s="16">
        <v>0</v>
      </c>
      <c r="BV356" s="16">
        <v>0</v>
      </c>
      <c r="BW356" s="16">
        <v>0</v>
      </c>
      <c r="BX356" s="16">
        <v>0</v>
      </c>
      <c r="BY356" s="16">
        <v>0</v>
      </c>
      <c r="BZ356" s="16">
        <v>0</v>
      </c>
      <c r="CA356" s="16">
        <v>0</v>
      </c>
      <c r="CB356" s="16">
        <v>0</v>
      </c>
      <c r="CC356" s="16">
        <v>0</v>
      </c>
      <c r="CD356" s="16">
        <v>0</v>
      </c>
      <c r="CE356" s="16">
        <v>0</v>
      </c>
      <c r="CF356" s="16">
        <v>0</v>
      </c>
      <c r="CG356" s="16">
        <v>0</v>
      </c>
    </row>
    <row r="357" spans="1:85">
      <c r="A357" s="14">
        <v>356</v>
      </c>
      <c r="B357" s="4" t="s">
        <v>153</v>
      </c>
      <c r="C357" s="4" t="s">
        <v>97</v>
      </c>
      <c r="D357" s="3" t="s">
        <v>52</v>
      </c>
      <c r="E357" s="14" t="s">
        <v>32</v>
      </c>
      <c r="F357" s="7" t="s">
        <v>97</v>
      </c>
      <c r="G357" s="14">
        <v>0</v>
      </c>
      <c r="H357" s="14">
        <v>0</v>
      </c>
      <c r="I357" s="14">
        <v>0</v>
      </c>
      <c r="J357" s="14">
        <v>0</v>
      </c>
      <c r="K357" s="14">
        <v>0</v>
      </c>
      <c r="L357" s="14">
        <v>0</v>
      </c>
      <c r="M357" s="14">
        <v>0</v>
      </c>
      <c r="N357" s="14">
        <v>0</v>
      </c>
      <c r="O357" s="14">
        <v>0</v>
      </c>
      <c r="P357" s="14">
        <v>0</v>
      </c>
      <c r="Q357" s="14">
        <v>0</v>
      </c>
      <c r="R357" s="14">
        <v>0</v>
      </c>
      <c r="S357" s="14">
        <v>0</v>
      </c>
      <c r="T357" s="14">
        <v>0</v>
      </c>
      <c r="U357" s="14">
        <v>0</v>
      </c>
      <c r="V357" s="16">
        <v>0</v>
      </c>
      <c r="W357" s="14">
        <v>0</v>
      </c>
      <c r="X357" s="14">
        <v>0</v>
      </c>
      <c r="Y357" s="16">
        <v>0</v>
      </c>
      <c r="Z357" s="16">
        <v>1</v>
      </c>
      <c r="AA357" s="16">
        <v>0</v>
      </c>
      <c r="AB357" s="16">
        <v>0</v>
      </c>
      <c r="AC357" s="16">
        <v>0</v>
      </c>
      <c r="AD357" s="16">
        <v>0</v>
      </c>
      <c r="AE357" s="16">
        <v>0</v>
      </c>
      <c r="AF357" s="16">
        <v>0</v>
      </c>
      <c r="AG357" s="16">
        <v>0</v>
      </c>
      <c r="AH357" s="16">
        <v>0</v>
      </c>
      <c r="AI357" s="16">
        <v>0</v>
      </c>
      <c r="AJ357" s="16">
        <v>0</v>
      </c>
      <c r="AK357" s="16">
        <v>0</v>
      </c>
      <c r="AL357" s="16">
        <v>0</v>
      </c>
      <c r="AM357" s="16">
        <v>0</v>
      </c>
      <c r="AN357" s="16">
        <v>0</v>
      </c>
      <c r="AO357" s="14">
        <v>0</v>
      </c>
      <c r="AP357" s="16">
        <v>0</v>
      </c>
      <c r="AQ357" s="16">
        <v>0</v>
      </c>
      <c r="AR357" s="16">
        <v>0</v>
      </c>
      <c r="AS357" s="16">
        <v>0</v>
      </c>
      <c r="AT357" s="16">
        <v>0</v>
      </c>
      <c r="AU357" s="16">
        <v>0</v>
      </c>
      <c r="AV357" s="16">
        <v>0</v>
      </c>
      <c r="AW357" s="16">
        <v>0</v>
      </c>
      <c r="AX357" s="16">
        <v>0</v>
      </c>
      <c r="AY357" s="16">
        <v>0</v>
      </c>
      <c r="AZ357" s="16">
        <v>0</v>
      </c>
      <c r="BA357" s="16">
        <v>0</v>
      </c>
      <c r="BB357" s="16">
        <v>0</v>
      </c>
      <c r="BC357" s="16">
        <v>0</v>
      </c>
      <c r="BD357" s="16">
        <v>0</v>
      </c>
      <c r="BE357" s="16">
        <v>0</v>
      </c>
      <c r="BF357" s="16">
        <v>0</v>
      </c>
      <c r="BG357" s="16">
        <v>0</v>
      </c>
      <c r="BH357" s="16">
        <v>0</v>
      </c>
      <c r="BI357" s="16">
        <v>0</v>
      </c>
      <c r="BJ357" s="16">
        <v>0</v>
      </c>
      <c r="BK357" s="16">
        <v>0</v>
      </c>
      <c r="BL357" s="16">
        <v>0</v>
      </c>
      <c r="BM357" s="16">
        <v>0</v>
      </c>
      <c r="BN357" s="16">
        <v>0</v>
      </c>
      <c r="BO357" s="16">
        <v>0</v>
      </c>
      <c r="BP357" s="16">
        <v>0</v>
      </c>
      <c r="BQ357" s="16">
        <v>0</v>
      </c>
      <c r="BR357" s="16">
        <v>0</v>
      </c>
      <c r="BS357" s="16">
        <v>0</v>
      </c>
      <c r="BT357" s="16">
        <v>0</v>
      </c>
      <c r="BU357" s="16">
        <v>0</v>
      </c>
      <c r="BV357" s="16">
        <v>0</v>
      </c>
      <c r="BW357" s="16">
        <v>0</v>
      </c>
      <c r="BX357" s="16">
        <v>0</v>
      </c>
      <c r="BY357" s="16">
        <v>0</v>
      </c>
      <c r="BZ357" s="16">
        <v>0</v>
      </c>
      <c r="CA357" s="16">
        <v>0</v>
      </c>
      <c r="CB357" s="16">
        <v>0</v>
      </c>
      <c r="CC357" s="16">
        <v>0</v>
      </c>
      <c r="CD357" s="16">
        <v>0</v>
      </c>
      <c r="CE357" s="16">
        <v>0</v>
      </c>
      <c r="CF357" s="16">
        <v>0</v>
      </c>
      <c r="CG357" s="16">
        <v>0</v>
      </c>
    </row>
    <row r="358" spans="1:85">
      <c r="A358" s="14">
        <v>357</v>
      </c>
      <c r="B358" s="4" t="s">
        <v>153</v>
      </c>
      <c r="C358" s="4" t="s">
        <v>97</v>
      </c>
      <c r="D358" s="14" t="s">
        <v>21</v>
      </c>
      <c r="E358" s="14" t="s">
        <v>96</v>
      </c>
      <c r="F358" s="7" t="s">
        <v>97</v>
      </c>
      <c r="G358" s="14">
        <v>0</v>
      </c>
      <c r="H358" s="14">
        <v>0</v>
      </c>
      <c r="I358" s="14">
        <v>1</v>
      </c>
      <c r="J358" s="14">
        <v>0</v>
      </c>
      <c r="K358" s="14">
        <v>1</v>
      </c>
      <c r="L358" s="14">
        <v>0</v>
      </c>
      <c r="M358" s="14">
        <v>0</v>
      </c>
      <c r="N358" s="14">
        <v>0</v>
      </c>
      <c r="O358" s="14">
        <v>0</v>
      </c>
      <c r="P358" s="14">
        <v>0</v>
      </c>
      <c r="Q358" s="14">
        <v>0</v>
      </c>
      <c r="R358" s="14">
        <v>0</v>
      </c>
      <c r="S358" s="14">
        <v>0</v>
      </c>
      <c r="T358" s="14">
        <v>0</v>
      </c>
      <c r="U358" s="14">
        <v>0</v>
      </c>
      <c r="V358" s="16">
        <v>0</v>
      </c>
      <c r="W358" s="14">
        <v>0</v>
      </c>
      <c r="X358" s="14">
        <v>0</v>
      </c>
      <c r="Y358" s="16">
        <v>0</v>
      </c>
      <c r="Z358" s="16">
        <v>0</v>
      </c>
      <c r="AA358" s="16">
        <v>1</v>
      </c>
      <c r="AB358" s="16">
        <v>0</v>
      </c>
      <c r="AC358" s="16">
        <v>0</v>
      </c>
      <c r="AD358" s="16">
        <v>0</v>
      </c>
      <c r="AE358" s="16">
        <v>0</v>
      </c>
      <c r="AF358" s="16">
        <v>0</v>
      </c>
      <c r="AG358" s="16">
        <v>0</v>
      </c>
      <c r="AH358" s="16">
        <v>0</v>
      </c>
      <c r="AI358" s="16">
        <v>0</v>
      </c>
      <c r="AJ358" s="16">
        <v>0</v>
      </c>
      <c r="AK358" s="16">
        <v>0</v>
      </c>
      <c r="AL358" s="16">
        <v>1</v>
      </c>
      <c r="AM358" s="16">
        <v>0</v>
      </c>
      <c r="AN358" s="16">
        <v>0</v>
      </c>
      <c r="AO358" s="14">
        <v>0</v>
      </c>
      <c r="AP358" s="16">
        <v>0</v>
      </c>
      <c r="AQ358" s="16">
        <v>0</v>
      </c>
      <c r="AR358" s="16">
        <v>0</v>
      </c>
      <c r="AS358" s="16">
        <v>0</v>
      </c>
      <c r="AT358" s="16">
        <v>0</v>
      </c>
      <c r="AU358" s="16">
        <v>0</v>
      </c>
      <c r="AV358" s="16">
        <v>0</v>
      </c>
      <c r="AW358" s="16">
        <v>0</v>
      </c>
      <c r="AX358" s="16">
        <v>0</v>
      </c>
      <c r="AY358" s="16">
        <v>0</v>
      </c>
      <c r="AZ358" s="16">
        <v>0</v>
      </c>
      <c r="BA358" s="16">
        <v>0</v>
      </c>
      <c r="BB358" s="16">
        <v>0</v>
      </c>
      <c r="BC358" s="16">
        <v>0</v>
      </c>
      <c r="BD358" s="16">
        <v>0</v>
      </c>
      <c r="BE358" s="16">
        <v>0</v>
      </c>
      <c r="BF358" s="16">
        <v>0</v>
      </c>
      <c r="BG358" s="16">
        <v>0</v>
      </c>
      <c r="BH358" s="16">
        <v>0</v>
      </c>
      <c r="BI358" s="16">
        <v>0</v>
      </c>
      <c r="BJ358" s="16">
        <v>0</v>
      </c>
      <c r="BK358" s="16">
        <v>0</v>
      </c>
      <c r="BL358" s="16">
        <v>0</v>
      </c>
      <c r="BM358" s="16">
        <v>0</v>
      </c>
      <c r="BN358" s="16">
        <v>0</v>
      </c>
      <c r="BO358" s="16">
        <v>0</v>
      </c>
      <c r="BP358" s="16">
        <v>0</v>
      </c>
      <c r="BQ358" s="16">
        <v>1</v>
      </c>
      <c r="BR358" s="16">
        <v>0</v>
      </c>
      <c r="BS358" s="16">
        <v>0</v>
      </c>
      <c r="BT358" s="16">
        <v>0</v>
      </c>
      <c r="BU358" s="16">
        <v>0</v>
      </c>
      <c r="BV358" s="16">
        <v>0</v>
      </c>
      <c r="BW358" s="16">
        <v>0</v>
      </c>
      <c r="BX358" s="16">
        <v>0</v>
      </c>
      <c r="BY358" s="16">
        <v>0</v>
      </c>
      <c r="BZ358" s="16">
        <v>0</v>
      </c>
      <c r="CA358" s="16">
        <v>0</v>
      </c>
      <c r="CB358" s="16">
        <v>0</v>
      </c>
      <c r="CC358" s="16">
        <v>0</v>
      </c>
      <c r="CD358" s="16">
        <v>0</v>
      </c>
      <c r="CE358" s="16">
        <v>0</v>
      </c>
      <c r="CF358" s="16">
        <v>0</v>
      </c>
      <c r="CG358" s="16">
        <v>0</v>
      </c>
    </row>
    <row r="359" spans="1:85">
      <c r="A359" s="14">
        <v>358</v>
      </c>
      <c r="B359" s="4" t="s">
        <v>153</v>
      </c>
      <c r="C359" s="4" t="s">
        <v>93</v>
      </c>
      <c r="D359" s="14" t="s">
        <v>21</v>
      </c>
      <c r="E359" s="14" t="s">
        <v>32</v>
      </c>
      <c r="F359" s="14" t="s">
        <v>204</v>
      </c>
      <c r="G359" s="14">
        <v>0</v>
      </c>
      <c r="H359" s="14">
        <v>0</v>
      </c>
      <c r="I359" s="14">
        <v>1</v>
      </c>
      <c r="J359" s="14">
        <v>0</v>
      </c>
      <c r="K359" s="14">
        <v>0</v>
      </c>
      <c r="L359" s="14">
        <v>0</v>
      </c>
      <c r="M359" s="14">
        <v>0</v>
      </c>
      <c r="N359" s="14">
        <v>0</v>
      </c>
      <c r="O359" s="14">
        <v>0</v>
      </c>
      <c r="P359" s="14">
        <v>0</v>
      </c>
      <c r="Q359" s="14">
        <v>0</v>
      </c>
      <c r="R359" s="14">
        <v>0</v>
      </c>
      <c r="S359" s="14">
        <v>0</v>
      </c>
      <c r="T359" s="14">
        <v>0</v>
      </c>
      <c r="U359" s="14">
        <v>0</v>
      </c>
      <c r="V359" s="16">
        <v>0</v>
      </c>
      <c r="W359" s="14">
        <v>0</v>
      </c>
      <c r="X359" s="14">
        <v>0</v>
      </c>
      <c r="Y359" s="16">
        <v>0</v>
      </c>
      <c r="Z359" s="16">
        <v>0</v>
      </c>
      <c r="AA359" s="16">
        <v>0</v>
      </c>
      <c r="AB359" s="16">
        <v>0</v>
      </c>
      <c r="AC359" s="16">
        <v>0</v>
      </c>
      <c r="AD359" s="16">
        <v>0</v>
      </c>
      <c r="AE359" s="16">
        <v>0</v>
      </c>
      <c r="AF359" s="16">
        <v>0</v>
      </c>
      <c r="AG359" s="16">
        <v>0</v>
      </c>
      <c r="AH359" s="16">
        <v>0</v>
      </c>
      <c r="AI359" s="16">
        <v>0</v>
      </c>
      <c r="AJ359" s="16">
        <v>0</v>
      </c>
      <c r="AK359" s="16">
        <v>0</v>
      </c>
      <c r="AL359" s="16">
        <v>0</v>
      </c>
      <c r="AM359" s="16">
        <v>0</v>
      </c>
      <c r="AN359" s="16">
        <v>0</v>
      </c>
      <c r="AO359" s="14">
        <v>0</v>
      </c>
      <c r="AP359" s="16">
        <v>0</v>
      </c>
      <c r="AQ359" s="16">
        <v>0</v>
      </c>
      <c r="AR359" s="16">
        <v>0</v>
      </c>
      <c r="AS359" s="16">
        <v>0</v>
      </c>
      <c r="AT359" s="16">
        <v>0</v>
      </c>
      <c r="AU359" s="16">
        <v>0</v>
      </c>
      <c r="AV359" s="16">
        <v>0</v>
      </c>
      <c r="AW359" s="16">
        <v>0</v>
      </c>
      <c r="AX359" s="16">
        <v>0</v>
      </c>
      <c r="AY359" s="16">
        <v>0</v>
      </c>
      <c r="AZ359" s="16">
        <v>0</v>
      </c>
      <c r="BA359" s="16">
        <v>0</v>
      </c>
      <c r="BB359" s="16">
        <v>0</v>
      </c>
      <c r="BC359" s="16">
        <v>0</v>
      </c>
      <c r="BD359" s="16">
        <v>0</v>
      </c>
      <c r="BE359" s="16">
        <v>0</v>
      </c>
      <c r="BF359" s="16">
        <v>0</v>
      </c>
      <c r="BG359" s="16">
        <v>0</v>
      </c>
      <c r="BH359" s="16">
        <v>0</v>
      </c>
      <c r="BI359" s="16">
        <v>0</v>
      </c>
      <c r="BJ359" s="16">
        <v>0</v>
      </c>
      <c r="BK359" s="16">
        <v>0</v>
      </c>
      <c r="BL359" s="16">
        <v>0</v>
      </c>
      <c r="BM359" s="16">
        <v>0</v>
      </c>
      <c r="BN359" s="16">
        <v>0</v>
      </c>
      <c r="BO359" s="16">
        <v>0</v>
      </c>
      <c r="BP359" s="16">
        <v>0</v>
      </c>
      <c r="BQ359" s="16">
        <v>0</v>
      </c>
      <c r="BR359" s="16">
        <v>0</v>
      </c>
      <c r="BS359" s="16">
        <v>0</v>
      </c>
      <c r="BT359" s="16">
        <v>0</v>
      </c>
      <c r="BU359" s="16">
        <v>0</v>
      </c>
      <c r="BV359" s="16">
        <v>0</v>
      </c>
      <c r="BW359" s="16">
        <v>0</v>
      </c>
      <c r="BX359" s="16">
        <v>0</v>
      </c>
      <c r="BY359" s="16">
        <v>0</v>
      </c>
      <c r="BZ359" s="16">
        <v>0</v>
      </c>
      <c r="CA359" s="16">
        <v>0</v>
      </c>
      <c r="CB359" s="16">
        <v>0</v>
      </c>
      <c r="CC359" s="16">
        <v>0</v>
      </c>
      <c r="CD359" s="16">
        <v>0</v>
      </c>
      <c r="CE359" s="16">
        <v>0</v>
      </c>
      <c r="CF359" s="16">
        <v>0</v>
      </c>
      <c r="CG359" s="16">
        <v>0</v>
      </c>
    </row>
    <row r="360" spans="1:85">
      <c r="A360" s="14">
        <v>359</v>
      </c>
      <c r="B360" s="4" t="s">
        <v>153</v>
      </c>
      <c r="C360" s="4" t="s">
        <v>112</v>
      </c>
      <c r="D360" s="14" t="s">
        <v>21</v>
      </c>
      <c r="E360" s="14" t="s">
        <v>32</v>
      </c>
      <c r="F360" s="14" t="s">
        <v>204</v>
      </c>
      <c r="G360" s="14">
        <v>0</v>
      </c>
      <c r="H360" s="14">
        <v>0</v>
      </c>
      <c r="I360" s="14">
        <v>1</v>
      </c>
      <c r="J360" s="14">
        <v>0</v>
      </c>
      <c r="K360" s="14">
        <v>0</v>
      </c>
      <c r="L360" s="14">
        <v>1</v>
      </c>
      <c r="M360" s="14">
        <v>0</v>
      </c>
      <c r="N360" s="14">
        <v>0</v>
      </c>
      <c r="O360" s="14">
        <v>0</v>
      </c>
      <c r="P360" s="14">
        <v>0</v>
      </c>
      <c r="Q360" s="14">
        <v>0</v>
      </c>
      <c r="R360" s="14">
        <v>0</v>
      </c>
      <c r="S360" s="14">
        <v>0</v>
      </c>
      <c r="T360" s="14">
        <v>0</v>
      </c>
      <c r="U360" s="14">
        <v>1</v>
      </c>
      <c r="V360" s="16">
        <v>0</v>
      </c>
      <c r="W360" s="14">
        <v>0</v>
      </c>
      <c r="X360" s="14">
        <v>1</v>
      </c>
      <c r="Y360" s="16">
        <v>0</v>
      </c>
      <c r="Z360" s="16">
        <v>0</v>
      </c>
      <c r="AA360" s="16">
        <v>0</v>
      </c>
      <c r="AB360" s="16">
        <v>0</v>
      </c>
      <c r="AC360" s="16">
        <v>0</v>
      </c>
      <c r="AD360" s="16">
        <v>0</v>
      </c>
      <c r="AE360" s="16">
        <v>0</v>
      </c>
      <c r="AF360" s="16">
        <v>0</v>
      </c>
      <c r="AG360" s="16">
        <v>0</v>
      </c>
      <c r="AH360" s="16">
        <v>0</v>
      </c>
      <c r="AI360" s="16">
        <v>0</v>
      </c>
      <c r="AJ360" s="16">
        <v>0</v>
      </c>
      <c r="AK360" s="16">
        <v>0</v>
      </c>
      <c r="AL360" s="16">
        <v>0</v>
      </c>
      <c r="AM360" s="16">
        <v>0</v>
      </c>
      <c r="AN360" s="16">
        <v>0</v>
      </c>
      <c r="AO360" s="14">
        <v>0</v>
      </c>
      <c r="AP360" s="16">
        <v>0</v>
      </c>
      <c r="AQ360" s="16">
        <v>0</v>
      </c>
      <c r="AR360" s="16">
        <v>0</v>
      </c>
      <c r="AS360" s="16">
        <v>0</v>
      </c>
      <c r="AT360" s="16">
        <v>0</v>
      </c>
      <c r="AU360" s="16">
        <v>0</v>
      </c>
      <c r="AV360" s="16">
        <v>0</v>
      </c>
      <c r="AW360" s="16">
        <v>0</v>
      </c>
      <c r="AX360" s="16">
        <v>0</v>
      </c>
      <c r="AY360" s="16">
        <v>0</v>
      </c>
      <c r="AZ360" s="16">
        <v>0</v>
      </c>
      <c r="BA360" s="16">
        <v>0</v>
      </c>
      <c r="BB360" s="16">
        <v>0</v>
      </c>
      <c r="BC360" s="16">
        <v>0</v>
      </c>
      <c r="BD360" s="16">
        <v>0</v>
      </c>
      <c r="BE360" s="16">
        <v>0</v>
      </c>
      <c r="BF360" s="16">
        <v>0</v>
      </c>
      <c r="BG360" s="16">
        <v>0</v>
      </c>
      <c r="BH360" s="16">
        <v>0</v>
      </c>
      <c r="BI360" s="16">
        <v>0</v>
      </c>
      <c r="BJ360" s="16">
        <v>0</v>
      </c>
      <c r="BK360" s="16">
        <v>0</v>
      </c>
      <c r="BL360" s="16">
        <v>0</v>
      </c>
      <c r="BM360" s="16">
        <v>0</v>
      </c>
      <c r="BN360" s="16">
        <v>0</v>
      </c>
      <c r="BO360" s="16">
        <v>0</v>
      </c>
      <c r="BP360" s="16">
        <v>0</v>
      </c>
      <c r="BQ360" s="16">
        <v>1</v>
      </c>
      <c r="BR360" s="16">
        <v>0</v>
      </c>
      <c r="BS360" s="16">
        <v>0</v>
      </c>
      <c r="BT360" s="16">
        <v>0</v>
      </c>
      <c r="BU360" s="16">
        <v>0</v>
      </c>
      <c r="BV360" s="16">
        <v>0</v>
      </c>
      <c r="BW360" s="16">
        <v>0</v>
      </c>
      <c r="BX360" s="16">
        <v>0</v>
      </c>
      <c r="BY360" s="16">
        <v>0</v>
      </c>
      <c r="BZ360" s="16">
        <v>0</v>
      </c>
      <c r="CA360" s="16">
        <v>0</v>
      </c>
      <c r="CB360" s="16">
        <v>0</v>
      </c>
      <c r="CC360" s="16">
        <v>0</v>
      </c>
      <c r="CD360" s="16">
        <v>0</v>
      </c>
      <c r="CE360" s="16">
        <v>0</v>
      </c>
      <c r="CF360" s="16">
        <v>0</v>
      </c>
      <c r="CG360" s="16">
        <v>0</v>
      </c>
    </row>
    <row r="361" spans="1:85">
      <c r="A361" s="14">
        <v>360</v>
      </c>
      <c r="B361" s="4" t="s">
        <v>153</v>
      </c>
      <c r="C361" s="4" t="s">
        <v>112</v>
      </c>
      <c r="D361" s="14" t="s">
        <v>21</v>
      </c>
      <c r="E361" s="14" t="s">
        <v>96</v>
      </c>
      <c r="F361" s="7" t="s">
        <v>97</v>
      </c>
      <c r="G361" s="14">
        <v>0</v>
      </c>
      <c r="H361" s="14">
        <v>0</v>
      </c>
      <c r="I361" s="14">
        <v>0</v>
      </c>
      <c r="J361" s="14">
        <v>0</v>
      </c>
      <c r="K361" s="14">
        <v>1</v>
      </c>
      <c r="L361" s="14">
        <v>0</v>
      </c>
      <c r="M361" s="14">
        <v>0</v>
      </c>
      <c r="N361" s="14">
        <v>0</v>
      </c>
      <c r="O361" s="14">
        <v>0</v>
      </c>
      <c r="P361" s="14">
        <v>0</v>
      </c>
      <c r="Q361" s="14">
        <v>0</v>
      </c>
      <c r="R361" s="14">
        <v>0</v>
      </c>
      <c r="S361" s="14">
        <v>0</v>
      </c>
      <c r="T361" s="14">
        <v>0</v>
      </c>
      <c r="U361" s="14">
        <v>0</v>
      </c>
      <c r="V361" s="16">
        <v>0</v>
      </c>
      <c r="W361" s="14">
        <v>0</v>
      </c>
      <c r="X361" s="14">
        <v>0</v>
      </c>
      <c r="Y361" s="16">
        <v>0</v>
      </c>
      <c r="Z361" s="16">
        <v>0</v>
      </c>
      <c r="AA361" s="16">
        <v>0</v>
      </c>
      <c r="AB361" s="16">
        <v>0</v>
      </c>
      <c r="AC361" s="16">
        <v>0</v>
      </c>
      <c r="AD361" s="16">
        <v>0</v>
      </c>
      <c r="AE361" s="16">
        <v>0</v>
      </c>
      <c r="AF361" s="16">
        <v>0</v>
      </c>
      <c r="AG361" s="16">
        <v>0</v>
      </c>
      <c r="AH361" s="16">
        <v>0</v>
      </c>
      <c r="AI361" s="16">
        <v>0</v>
      </c>
      <c r="AJ361" s="16">
        <v>0</v>
      </c>
      <c r="AK361" s="16">
        <v>0</v>
      </c>
      <c r="AL361" s="16">
        <v>0</v>
      </c>
      <c r="AM361" s="16">
        <v>0</v>
      </c>
      <c r="AN361" s="16">
        <v>0</v>
      </c>
      <c r="AO361" s="14">
        <v>0</v>
      </c>
      <c r="AP361" s="16">
        <v>0</v>
      </c>
      <c r="AQ361" s="16">
        <v>0</v>
      </c>
      <c r="AR361" s="16">
        <v>0</v>
      </c>
      <c r="AS361" s="16">
        <v>0</v>
      </c>
      <c r="AT361" s="16">
        <v>0</v>
      </c>
      <c r="AU361" s="16">
        <v>0</v>
      </c>
      <c r="AV361" s="16">
        <v>0</v>
      </c>
      <c r="AW361" s="16">
        <v>0</v>
      </c>
      <c r="AX361" s="16">
        <v>0</v>
      </c>
      <c r="AY361" s="16">
        <v>0</v>
      </c>
      <c r="AZ361" s="16">
        <v>0</v>
      </c>
      <c r="BA361" s="16">
        <v>0</v>
      </c>
      <c r="BB361" s="16">
        <v>0</v>
      </c>
      <c r="BC361" s="16">
        <v>0</v>
      </c>
      <c r="BD361" s="16">
        <v>0</v>
      </c>
      <c r="BE361" s="16">
        <v>0</v>
      </c>
      <c r="BF361" s="16">
        <v>0</v>
      </c>
      <c r="BG361" s="16">
        <v>0</v>
      </c>
      <c r="BH361" s="16">
        <v>0</v>
      </c>
      <c r="BI361" s="16">
        <v>0</v>
      </c>
      <c r="BJ361" s="16">
        <v>0</v>
      </c>
      <c r="BK361" s="16">
        <v>0</v>
      </c>
      <c r="BL361" s="16">
        <v>0</v>
      </c>
      <c r="BM361" s="16">
        <v>0</v>
      </c>
      <c r="BN361" s="16">
        <v>0</v>
      </c>
      <c r="BO361" s="16">
        <v>0</v>
      </c>
      <c r="BP361" s="16">
        <v>0</v>
      </c>
      <c r="BQ361" s="16">
        <v>0</v>
      </c>
      <c r="BR361" s="16">
        <v>0</v>
      </c>
      <c r="BS361" s="16">
        <v>0</v>
      </c>
      <c r="BT361" s="16">
        <v>0</v>
      </c>
      <c r="BU361" s="16">
        <v>0</v>
      </c>
      <c r="BV361" s="16">
        <v>0</v>
      </c>
      <c r="BW361" s="16">
        <v>0</v>
      </c>
      <c r="BX361" s="16">
        <v>0</v>
      </c>
      <c r="BY361" s="16">
        <v>0</v>
      </c>
      <c r="BZ361" s="16">
        <v>0</v>
      </c>
      <c r="CA361" s="16">
        <v>0</v>
      </c>
      <c r="CB361" s="16">
        <v>0</v>
      </c>
      <c r="CC361" s="16">
        <v>0</v>
      </c>
      <c r="CD361" s="16">
        <v>0</v>
      </c>
      <c r="CE361" s="16">
        <v>0</v>
      </c>
      <c r="CF361" s="16">
        <v>0</v>
      </c>
      <c r="CG361" s="16">
        <v>0</v>
      </c>
    </row>
  </sheetData>
  <autoFilter ref="A1:CG361"/>
  <conditionalFormatting sqref="G1:CG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61"/>
  <sheetViews>
    <sheetView topLeftCell="BU1" workbookViewId="0">
      <selection activeCell="CG11" sqref="CG11"/>
    </sheetView>
  </sheetViews>
  <sheetFormatPr defaultRowHeight="15"/>
  <cols>
    <col min="1" max="1" width="18" style="14" bestFit="1" customWidth="1"/>
    <col min="2" max="2" width="57.28515625" style="14" customWidth="1"/>
    <col min="3" max="3" width="19" style="14" customWidth="1"/>
    <col min="4" max="4" width="20.42578125" style="14" bestFit="1" customWidth="1"/>
    <col min="5" max="5" width="12" style="14" customWidth="1"/>
    <col min="6" max="6" width="12.28515625" style="14" customWidth="1"/>
    <col min="7" max="7" width="17" style="14" customWidth="1"/>
    <col min="8" max="10" width="9.140625" style="14"/>
    <col min="11" max="11" width="25.140625" style="14" customWidth="1"/>
    <col min="20" max="20" width="16.42578125" customWidth="1"/>
    <col min="21" max="21" width="19.5703125" customWidth="1"/>
    <col min="22" max="22" width="26.42578125" customWidth="1"/>
    <col min="28" max="28" width="13.140625" customWidth="1"/>
    <col min="34" max="34" width="19.28515625" customWidth="1"/>
    <col min="47" max="47" width="14" customWidth="1"/>
    <col min="55" max="55" width="23" customWidth="1"/>
    <col min="56" max="56" width="14.85546875" customWidth="1"/>
  </cols>
  <sheetData>
    <row r="1" spans="1:90">
      <c r="A1" s="14" t="s">
        <v>1</v>
      </c>
      <c r="B1" s="14" t="s">
        <v>4</v>
      </c>
      <c r="C1" s="14" t="s">
        <v>5</v>
      </c>
      <c r="D1" s="14" t="s">
        <v>6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11</v>
      </c>
      <c r="J1" s="14" t="s">
        <v>12</v>
      </c>
      <c r="K1" s="1" t="s">
        <v>13</v>
      </c>
      <c r="L1" s="15" t="s">
        <v>23</v>
      </c>
      <c r="M1" s="15" t="s">
        <v>24</v>
      </c>
      <c r="N1" s="15" t="s">
        <v>67</v>
      </c>
      <c r="O1" s="15" t="s">
        <v>30</v>
      </c>
      <c r="P1" s="15" t="s">
        <v>221</v>
      </c>
      <c r="Q1" s="15" t="s">
        <v>63</v>
      </c>
      <c r="R1" s="15" t="s">
        <v>27</v>
      </c>
      <c r="S1" s="15" t="s">
        <v>209</v>
      </c>
      <c r="T1" s="15" t="s">
        <v>35</v>
      </c>
      <c r="U1" s="15" t="s">
        <v>18</v>
      </c>
      <c r="V1" s="15" t="s">
        <v>41</v>
      </c>
      <c r="W1" s="15" t="s">
        <v>46</v>
      </c>
      <c r="X1" s="15" t="s">
        <v>198</v>
      </c>
      <c r="Y1" s="15" t="s">
        <v>37</v>
      </c>
      <c r="Z1" s="15" t="s">
        <v>62</v>
      </c>
      <c r="AA1" s="15" t="s">
        <v>127</v>
      </c>
      <c r="AB1" s="15" t="s">
        <v>139</v>
      </c>
      <c r="AC1" s="15" t="s">
        <v>137</v>
      </c>
      <c r="AD1" s="15" t="s">
        <v>61</v>
      </c>
      <c r="AE1" s="15" t="s">
        <v>28</v>
      </c>
      <c r="AF1" s="15" t="s">
        <v>126</v>
      </c>
      <c r="AG1" s="15" t="s">
        <v>20</v>
      </c>
      <c r="AH1" s="15" t="s">
        <v>42</v>
      </c>
      <c r="AI1" s="15" t="s">
        <v>224</v>
      </c>
      <c r="AJ1" s="15" t="s">
        <v>110</v>
      </c>
      <c r="AK1" s="15" t="s">
        <v>125</v>
      </c>
      <c r="AL1" s="15" t="s">
        <v>102</v>
      </c>
      <c r="AM1" s="15" t="s">
        <v>87</v>
      </c>
      <c r="AN1" s="15" t="s">
        <v>205</v>
      </c>
      <c r="AO1" s="15" t="s">
        <v>45</v>
      </c>
      <c r="AP1" s="15" t="s">
        <v>50</v>
      </c>
      <c r="AQ1" s="15" t="s">
        <v>123</v>
      </c>
      <c r="AR1" s="15" t="s">
        <v>58</v>
      </c>
      <c r="AS1" s="15" t="s">
        <v>199</v>
      </c>
      <c r="AT1" s="15" t="s">
        <v>207</v>
      </c>
      <c r="AU1" s="15" t="s">
        <v>68</v>
      </c>
      <c r="AV1" s="15" t="s">
        <v>16</v>
      </c>
      <c r="AW1" s="15" t="s">
        <v>57</v>
      </c>
      <c r="AX1" s="15" t="s">
        <v>43</v>
      </c>
      <c r="AY1" s="15" t="s">
        <v>66</v>
      </c>
      <c r="AZ1" s="15" t="s">
        <v>60</v>
      </c>
      <c r="BA1" s="15" t="s">
        <v>36</v>
      </c>
      <c r="BB1" s="15" t="s">
        <v>54</v>
      </c>
      <c r="BC1" s="15" t="s">
        <v>212</v>
      </c>
      <c r="BD1" s="15" t="s">
        <v>64</v>
      </c>
      <c r="BE1" s="15" t="s">
        <v>69</v>
      </c>
      <c r="BF1" s="15" t="s">
        <v>40</v>
      </c>
      <c r="BG1" s="15" t="s">
        <v>81</v>
      </c>
      <c r="BH1" s="15" t="s">
        <v>52</v>
      </c>
      <c r="BI1" s="15" t="s">
        <v>48</v>
      </c>
      <c r="BJ1" s="15" t="s">
        <v>213</v>
      </c>
      <c r="BK1" s="15" t="s">
        <v>34</v>
      </c>
      <c r="BL1" s="15" t="s">
        <v>21</v>
      </c>
      <c r="BM1" s="15" t="s">
        <v>214</v>
      </c>
      <c r="BN1" s="15" t="s">
        <v>39</v>
      </c>
      <c r="BO1" s="15" t="s">
        <v>77</v>
      </c>
      <c r="BP1" s="15" t="s">
        <v>134</v>
      </c>
      <c r="BQ1" s="15" t="s">
        <v>79</v>
      </c>
      <c r="BR1" s="15" t="s">
        <v>72</v>
      </c>
      <c r="BS1" s="15" t="s">
        <v>145</v>
      </c>
      <c r="BT1" s="15" t="s">
        <v>90</v>
      </c>
      <c r="BU1" s="15" t="s">
        <v>86</v>
      </c>
      <c r="BV1" s="15" t="s">
        <v>26</v>
      </c>
      <c r="BW1" s="15" t="s">
        <v>229</v>
      </c>
      <c r="BX1" s="15" t="s">
        <v>210</v>
      </c>
      <c r="BY1" s="15" t="s">
        <v>71</v>
      </c>
      <c r="BZ1" s="15" t="s">
        <v>217</v>
      </c>
      <c r="CA1" s="15" t="s">
        <v>75</v>
      </c>
      <c r="CB1" s="15" t="s">
        <v>226</v>
      </c>
      <c r="CC1" s="15" t="s">
        <v>218</v>
      </c>
      <c r="CD1" s="15" t="s">
        <v>29</v>
      </c>
      <c r="CE1" s="15" t="s">
        <v>211</v>
      </c>
      <c r="CF1" s="15" t="s">
        <v>44</v>
      </c>
      <c r="CG1" s="15" t="s">
        <v>223</v>
      </c>
      <c r="CH1" s="15" t="s">
        <v>59</v>
      </c>
      <c r="CI1" s="15" t="s">
        <v>65</v>
      </c>
      <c r="CJ1" s="15" t="s">
        <v>84</v>
      </c>
      <c r="CK1" s="15" t="s">
        <v>47</v>
      </c>
      <c r="CL1" s="15" t="s">
        <v>70</v>
      </c>
    </row>
    <row r="2" spans="1:90">
      <c r="A2" s="14" t="s">
        <v>117</v>
      </c>
      <c r="B2" s="14" t="s">
        <v>24</v>
      </c>
      <c r="C2" s="14" t="s">
        <v>67</v>
      </c>
      <c r="D2" s="14" t="s">
        <v>23</v>
      </c>
      <c r="E2" s="14" t="s">
        <v>16</v>
      </c>
      <c r="F2" s="14" t="s">
        <v>17</v>
      </c>
      <c r="G2" s="14" t="s">
        <v>18</v>
      </c>
      <c r="I2" s="14" t="s">
        <v>63</v>
      </c>
      <c r="L2">
        <f>IF(OR(B2="PYTHON",C2="PYTHON",D2="PYTHON",E2="PYTHON",F2="PYTHON",G2="PYTHON",H2="PYTHON",I2="PYTHON",J2="PYTHON",K2="PYTHON"),1,0)</f>
        <v>1</v>
      </c>
      <c r="M2">
        <f>IF(OR(B2="R",C2="R",D2="R",E2="R",F2="R",G2="R",H2="R",I2="R",J2="R",K2="R"),1,0)</f>
        <v>1</v>
      </c>
      <c r="N2">
        <f>IF(OR(B2="SQL",C2="SQL",D2="SQL",E2="SQL",F2="SQL",G2="SQL",H2="SQL",I2="SQL",J2="SQL",K2="SQL"),1,0)</f>
        <v>1</v>
      </c>
      <c r="O2">
        <f>IF(OR(B2="SPARK",C2="SPARK",D2="SPARK",E2="SPARK",F2="SPARK",G2="SPARK",H2="SPARK",I2="SPARK",J2="SPARK",K2="SPARK"),1,0)</f>
        <v>0</v>
      </c>
      <c r="P2">
        <f>IF(OR(B2="HADOOP",C2="HADOOP",D2="HADOOP",E2="HADOOP",F2="HADOOP",G2="HADOOP",H2="HADOOP",I2="HADOOP",J2="HADOOP",K2="HADOOP"),1,0)</f>
        <v>1</v>
      </c>
      <c r="Q2">
        <v>1</v>
      </c>
      <c r="R2">
        <f>IF(OR(B2="SPSS",C2="SPSS",D2="SPSS",E2="SPSS",F2="SPSS",G2="SPSS",H2="SPSS",I2="SPSS",J2="SPSS",K2="SPSS"),1,0)</f>
        <v>0</v>
      </c>
      <c r="S2">
        <f>IF(OR(B2="TENSOR FLOW",C2="TENSOR FLOW",D2="TENSOR FLOW",E2="TENSOR FLOW",F2="TENSOR FLOW",G2="TENSOR FLOW",H2="TENSOR FLOW",I2="TENSOR FLOW",J2="TENSOR FLOW",K2="TENSOR FLOW"),1,0)</f>
        <v>0</v>
      </c>
      <c r="T2">
        <f>IF(OR(B2="POWER BI",C2="POWER BI",D2="POWER BI",E2="POWER BI",F2="POWER BI",G2="POWER BI",H2="POWER BI",I2="POWER BI",J2="POWER BI",K2="POWER BI"),1,0)</f>
        <v>0</v>
      </c>
      <c r="U2">
        <f>IF(OR(B2="DATA VISUALIZATION",C2="DATA VISUALIZATION",D2="DATA VISUALIZATION",E2="DATA VISUALIZATION",F2="DATA VISUALIZATION",G2="DATA VISUALIZATION",H2="DATA VISUALIZATION",I2="DATA VISUALIZATION",J2="DATA VISUALIZATION",K2="DATA VISUALIZATION"),1,0)</f>
        <v>1</v>
      </c>
      <c r="V2" s="14">
        <f>IF(OR(B2="MACHINE LEARNING",C2="MACHINE LEARNING",D2="MACHINE LEARNING",E2="MACHINE LEARNING",F2="MACHINE LEARNING",G2="MACHINE LEARNING",H2="MACHINE LEARNING",I2="MACHINE LEARNING",J2="MACHINE LEARNING",K2="MACHINE LEARNING"),1,0)</f>
        <v>0</v>
      </c>
      <c r="W2">
        <f>IF(OR(B2="SCALA",C2="SCALA",D2="SCALA",E2="SCALA",F2="SCALA",G2="SCALA",H2="SCALA",I2="SCALA",J2="SCALA",K2="SCALA"),1,0)</f>
        <v>0</v>
      </c>
      <c r="X2">
        <f>IF(OR(B2="SAP",C2="SAP",D2="SAP",E2="SAP",F2="SAP",G2="SAP",H2="SAP",I2="SAP",J2="SAP",K2="SAP"),1,0)</f>
        <v>0</v>
      </c>
      <c r="Y2">
        <f>IF(OR(B2="TABLEAU",C2="TABLEAU",D2="TABLEAU",E2="TABLEAU",F2="TABLEAU",G2="TABLEAU",H2="TABLEAU",I2="TABLEAU",J2="TABLEAU",K2="TABLEAU"),1,0)</f>
        <v>0</v>
      </c>
      <c r="Z2">
        <f>IF(OR(B2="C++",C2="C++",D2="C++",E2="C++",F2="C++",G2="C++",H2="C++",I2="C++",J2="C++",K2="C++"),1,0)</f>
        <v>0</v>
      </c>
      <c r="AA2" s="16">
        <f>IF(OR(B2="DEVOPS",C2="DEVOPS",D2="DEVOPS",E2="DEVOPS",F2="DEVOPS",G2="DEVOPS",H2="DEVOPS",I2="DEVOPS",J2="DEVOPS",K2="DEVOPS"),1,0)</f>
        <v>0</v>
      </c>
      <c r="AB2">
        <f>IF(OR(B2="ANALYTICS",C2="ANALYTICS",D2="ANALYTICS",E2="ANALYTICS",F2="ANALYTICS",G2="ANALYTICS",H2="ANALYTICS",I2="ANALYTICS",J2="ANALYTICS",K2="ANALYTICS"),1,0)</f>
        <v>0</v>
      </c>
      <c r="AC2">
        <f>IF(OR(B2="AZURE",C2="AZURE",D2="AZURE",E2="AZURE",F2="AZURE",G2="AZURE",H2="AZURE",I2="AZURE",J2="AZURE",K2="AZURE"),1,0)</f>
        <v>0</v>
      </c>
      <c r="AD2" s="16">
        <f>IF(OR(B2="C",C2="C",D2="C",E2="C",F2="C",G2="C",H2="C",I2="C",J2="C",K2="C"),1,0)</f>
        <v>0</v>
      </c>
      <c r="AE2" s="16">
        <f>IF(OR(B2="SAS",C2="SAS",D2="SAS",E2="SAS",F2="SAS",G2="SAS",H2="SAS",I2="SAS",J2="SAS",K2="SAS"),1,0)</f>
        <v>0</v>
      </c>
      <c r="AF2" s="16">
        <f>IF(OR(B2="MICROSTRATEGY",C2="MICROSTRATEGY",D2="MICROSTRATEGY",E2="MICROSTRATEGY",F2="MICROSTRATEGY",G2="MICROSTRATEGY",H2="MICROSTRATEGY",I2="MICROSTRATEGY",J2="MICROSTRATEGY",K2="MICROSTRATEGY"),1,0)</f>
        <v>0</v>
      </c>
      <c r="AG2" s="16">
        <f>IF(OR(B2="STATISTIC",C2="STATISTIC",D2="STATISTIC",E2="STATISTIC",F2="STATISTIC",G2="STATISTIC",H2="STATISTIC",I2="STATISTIC",J2="STATISTIC",K2="STATISTIC"),1,0)</f>
        <v>0</v>
      </c>
      <c r="AH2" s="16">
        <f>IF(OR(B2="DEEP LEARNING",C2="DEEP LEARNING",D2="DEEP LEARNING",E2="DEEP LEARNING",F2="DEEP LEARNING",G2="DEEP LEARNING",H2="DEEP LEARNING",I2="DEEP LEARNING",J2="DEEP LEARNING",K2="DEEP LEARNING"),1,0)</f>
        <v>0</v>
      </c>
      <c r="AI2" s="16">
        <f>IF(OR(B2="GITLAB-CI",C2="GITLAB-CI",D2="GITLAB-CI",E2="GITLAB-CI",F2="GITLAB-CI",G2="GITLAB-CI",H2="GITLAB-CI",I2="GITLAB-CI",J2="GITLAB-CI",K2="GITLAB-CI"),1,0)</f>
        <v>0</v>
      </c>
      <c r="AJ2" s="16">
        <f>IF(OR(B2="JIRA",C2="JIRA",D2="JIRA",E2="JIRA",F2="JIRA",G2="JIRA",H2="JIRA",I2="JIRA",J2="JIRA",K2="JIRA"),1,0)</f>
        <v>0</v>
      </c>
      <c r="AK2" s="16">
        <f>IF(OR(B2="COGNOS",C2="COGNOS",D2="COGNOS",E2="COGNOS",F2="COGNOS",G2="COGNOS",H2="COGNOS",I2="COGNOS",J2="COGNOS",K2="COGNOS"),1,0)</f>
        <v>0</v>
      </c>
      <c r="AL2" s="16">
        <f>IF(OR(B2="CRM",C2="CRM",D2="CRM",E2="CRM",F2="CRM",G2="CRM",H2="CRM",I2="CRM",J2="CRM",K2="CRM"),1,0)</f>
        <v>0</v>
      </c>
      <c r="AM2" s="16">
        <f>IF(OR(B2="DOCKER",C2="DOCKER",D2="DOCKER",E2="DOCKER",F2="DOCKER",G2="DOCKER",H2="DOCKER",I2="DOCKER",J2="DOCKER",K2="DOCKER"),1,0)</f>
        <v>0</v>
      </c>
      <c r="AN2" s="16">
        <f>IF(OR(B2="GRAPHQI",C2="GRAPHQI",D2="GRAPHQI",E2="GRAPHQI",F2="GRAPHQI",G2="GRAPHQI",H2="GRAPHQI",I2="GRAPHQI",J2="GRAPHQI",K2="GRAPHQI"),1,0)</f>
        <v>0</v>
      </c>
      <c r="AO2" s="16">
        <f>IF(OR(B2="HIVE",C2="HIVE",D2="HIVE",E2="HIVE",F2="HIVE",G2="HIVE",H2="HIVE",I2="HIVE",J2="HIVE",K2="HIVE"),1,0)</f>
        <v>0</v>
      </c>
      <c r="AP2" s="16">
        <f>IF(OR(B2="OCR",C2="OCR",D2="OCR",E2="OCR",F2="OCR",G2="OCR",H2="OCR",I2="OCR",J2="OCR",K2="OCR"),1,0)</f>
        <v>0</v>
      </c>
      <c r="AQ2" s="16">
        <f>IF(OR(B2="SSIS",C2="SSIS",D2="SSIS",E2="SSIS",F2="SSIS",G2="SSIS",H2="SSIS",I2="SSIS",J2="SSIS",K2="SSIS"),1,0)</f>
        <v>0</v>
      </c>
      <c r="AR2" s="16">
        <f>IF(OR(B2="1 QUERY",C2="1 QUERY",D2="1 QUERY",E2="1 QUERY",F2="1 QUERY",G2="1 QUERY",H2="1 QUERY",I2="1 QUERY",J2="1 QUERY",K2="1 QUERY"),1,0)</f>
        <v>0</v>
      </c>
      <c r="AS2" s="16">
        <f>IF(OR(B2="AWS",C2="AWS",D2="AWS",E2="AWS",F2="AWS",G2="AWS",H2="AWS",I2="AWS",J2="AWS",K2="AWS"),1,0)</f>
        <v>0</v>
      </c>
      <c r="AT2">
        <f>IF(OR(B2="BIG DATA",C2="BIG DATA",D2="BIG DATA",E2="BIG DATA",F2="BIG DATA",G2="BIG DATA",H2="BIG DATA",I2="BIG DATA",J2="BIG DATA",K2="BIG DATA"),1,0)</f>
        <v>0</v>
      </c>
      <c r="AU2" s="16">
        <f>IF(OR(B2="BUSINESS",C2="BUSINESS",D2="BUSINESS",E2="BUSINESS",F2="BUSINESS",G2="BUSINESS",H2="BUSINESS",I2="BUSINESS",J2="BUSINESS",K2="BUSINESS"),1,0)</f>
        <v>0</v>
      </c>
      <c r="AV2" s="16">
        <f>IF(OR(B2="CASSANDRA",C2="CASSANDRA",D2="CASSANDRA",E2="CASSANDRA",F2="CASSANDRA",G2="CASSANDRA",H2="CASSANDRA",I2="CASSANDRA",J2="CASSANDRA",K2="CASSANDRA"),1,0)</f>
        <v>1</v>
      </c>
      <c r="AW2" s="16">
        <f>IF(OR(B2="CGP",C2="CGP",D2="CGP",E2="CGP",F2="CGP",G2="CGP",H2="CGP",I2="CGP",J2="CGP",K2="CGP"),1,0)</f>
        <v>0</v>
      </c>
      <c r="AX2" s="16">
        <f>IF(OR(B2="COMPUTER VISION",C2="COMPUTER VISION",D2="COMPUTER VISION",E2="COMPUTER VISION",F2="COMPUTER VISION",G2="COMPUTER VISION",H2="COMPUTER VISION",I2="COMPUTER VISION",J2="COMPUTER VISION",K2="COMPUTER VISION"),1,0)</f>
        <v>0</v>
      </c>
      <c r="AY2" s="16">
        <f>IF(OR(B2="DATA BASE",C2="DATA BASE",D2="DATA BASE",E2="DATA BASE",F2="DATA BASE",G2="DATA BASE",H2="DATA BASE",I2="DATA BASE",J2="DATA BASE",K2="DATA BASE"),1,0)</f>
        <v>0</v>
      </c>
      <c r="AZ2" s="16">
        <f>IF(OR(B2="DATA FLOW",C2="DATA FLOW",D2="DATA FLOW",E2="DATA FLOW",F2="DATA FLOW",G2="DATA FLOW",H2="DATA FLOW",I2="DATA FLOW",J2="DATA FLOW",K2="DATA FLOW"),1,0)</f>
        <v>0</v>
      </c>
      <c r="BA2" s="16">
        <f>IF(OR(B2="DATA IKU",C2="DATA IKU",D2="DATA IKU",E2="DATA IKU",F2="DATA IKU",G2="DATA IKU",H2="DATA IKU",I2="DATA IKU",J2="DATA IKU",K2="DATA IKU"),1,0)</f>
        <v>0</v>
      </c>
      <c r="BB2" s="16">
        <f>IF(OR(B2="DATA MODELING",C2="DATA MODELING",D2="DATA MODELING",E2="DATA MODELING",F2="DATA MODELING",G2="DATA MODELING",H2="DATA MODELING",I2="DATA MODELING",J2="DATA MODELING",K2="DATA MODELING"),1,0)</f>
        <v>0</v>
      </c>
      <c r="BC2" s="16">
        <f>IF(OR(B2="DATA PROC",C2="DATA PROC",D2="DATA PROC",E2="DATA PROC",F2="DATA PROC",G2="DATA PROC",H2="DATA PROC",I2="DATA PROC",J2="DATA PROC",K2="DATA PROC"),1,0)</f>
        <v>0</v>
      </c>
      <c r="BD2" s="16">
        <f>IF(OR(B2="DATA WAREHOUSE",C2="DATA WAREHOUSE",D2="DATA WAREHOUSE",E2="DATA WAREHOUSE",F2="DATA WAREHOUSE",G2="DATA WAREHOUSE",H2="DATA WAREHOUSE",I2="DATA WAREHOUSE",J2="DATA WAREHOUSE",K2="DATA WAREHOUSE"),1,0)</f>
        <v>0</v>
      </c>
      <c r="BE2" s="16">
        <f>IF(OR(B2="DATALAKE",C2="DATALAKE",D2="DATALAKE",E2="DATALAKE",F2="DATALAKE",G2="DATALAKE",H2="DATALAKE",I2="DATALAKE",J2="DATALAKE",K2="DATALAKE"),1,0)</f>
        <v>0</v>
      </c>
      <c r="BF2" s="16">
        <f>IF(OR(B2="DESIGN",C2="DESIGN",D2="DESIGN",E2="DESIGN",F2="DESIGN",G2="DESIGN",H2="DESIGN",I2="DESIGN",J2="DESIGN",K2="DESIGN"),1,0)</f>
        <v>0</v>
      </c>
      <c r="BG2" s="16">
        <f>IF(OR(B2="EXCEL",C2="EXCEL",D2="EXCEL",E2="EXCEL",F2="EXCEL",G2="EXCEL",H2="EXCEL",I2="EXCEL",J2="EXCEL",K2="EXCEL"),1,0)</f>
        <v>0</v>
      </c>
      <c r="BH2" s="16">
        <f>IF(OR(B2="FINANCE",C2="FINANCE",D2="FINANCE",E2="FINANCE",F2="FINANCE",G2="FINANCE",H2="FINANCE",I2="FINANCE",J2="FINANCE",K2="FINANCE"),1,0)</f>
        <v>0</v>
      </c>
      <c r="BI2" s="16">
        <f>IF(OR(B2="GLOVE",C2="GLOVE",D2="GLOVE",E2="GLOVE",F2="GLOVE",G2="GLOVE",H2="GLOVE",I2="GLOVE",J2="GLOVE",K2="GLOVE"),1,0)</f>
        <v>0</v>
      </c>
      <c r="BJ2" s="16">
        <f>IF(OR(B2="GOOGLE CLOUD",C2="GOOGLE CLOUD",D2="GOOGLE CLOUD",E2="GOOGLE CLOUD",F2="GOOGLE CLOUD",G2="GOOGLE CLOUD",H2="GOOGLE CLOUD",I2="GOOGLE CLOUD",J2="GOOGLE CLOUD",K2="GOOGLE CLOUD"),1,0)</f>
        <v>0</v>
      </c>
      <c r="BK2" s="16">
        <f>IF(OR(B2="IBM COGNOS",C2="IBM COGNOS",D2="IBM COGNOS",E2="IBM COGNOS",F2="IBM COGNOS",G2="IBM COGNOS",H2="IBM COGNOS",I2="IBM COGNOS",J2="IBM COGNOS",K2="IBM COGNOS"),1,0)</f>
        <v>0</v>
      </c>
      <c r="BL2" s="16">
        <f>IF(OR(B2="IT",C2="IT",D2="IT",E2="IT",F2="IT",G2="IT",H2="IT",I2="IT",J2="IT",K2="IT"),1,0)</f>
        <v>0</v>
      </c>
      <c r="BM2" s="16">
        <f>IF(OR(B2="KUBERNETES",C2="KUBERNETES",D2="KUBERNETES",E2="KUBERNETES",F2="KUBERNETES",G2="KUBERNETES",H2="KUBERNETES",I2="KUBERNETES",J2="KUBERNETES",K2="KUBERNETES"),1,0)</f>
        <v>0</v>
      </c>
      <c r="BN2" s="16">
        <f>IF(OR(B2="MATHS APPLIQUER",C2="MATHS APPLIQUER",D2="MATHS APPLIQUER",E2="MATHS APPLIQUER",F2="MATHS APPLIQUER",G2="MATHS APPLIQUER",H2="MATHS APPLIQUER",I2="MATHS APPLIQUER",J2="MATHS APPLIQUER",K2="MATHS APPLIQUER"),1,0)</f>
        <v>0</v>
      </c>
      <c r="BO2" s="16">
        <f>IF(OR(B2="MATLAB",C2="MATLAB",D2="MATLAB",E2="MATLAB",F2="MATLAB",G2="MATLAB",H2="MATLAB",I2="MATLAB",J2="MATLAB",K2="MATLAB"),1,0)</f>
        <v>0</v>
      </c>
      <c r="BP2" s="16">
        <f>IF(OR(B2="MICROSOFT 365",C2="MICROSOFT 365",D2="MICROSOFT 365",E2="MICROSOFT 365",F2="MICROSOFT 365",G2="MICROSOFT 365",H2="MICROSOFT 365",I2="MICROSOFT 365",J2="MICROSOFT 365",K2="MICROSOFT 365"),1,0)</f>
        <v>0</v>
      </c>
      <c r="BQ2" s="16">
        <f>IF(OR(B2="MODELISATION ",C2="MODELISATION ",D2="MODELISATION ",E2="MODELISATION ",F2="MODELISATION ",G2="MODELISATION ",H2="MODELISATION ",I2="MODELISATION ",J2="MODELISATION ",K2="MODELISATION "),1,0)</f>
        <v>0</v>
      </c>
      <c r="BR2" s="16">
        <f>IF(OR(B2="MORPHINE",C2="MORPHINE",D2="MORPHINE",E2="MORPHINE",F2="MORPHINE",G2="MORPHINE",H2="MORPHINE",I2="MORPHINE",J2="MORPHINE",K2="MORPHINE"),1,0)</f>
        <v>0</v>
      </c>
      <c r="BS2" s="16">
        <f>IF(OR(B2="MYSQL",C2="MYSQL",D2="MYSQL",E2="MYSQL",F2="MYSQL",G2="MYSQL",H2="MYSQL",I2="MYSQL",J2="MYSQL",K2="MYSQL"),1,0)</f>
        <v>0</v>
      </c>
      <c r="BT2" s="16">
        <f>IF(OR(B2="NET",C2="NET",D2="NET",E2="NET",F2="NET",G2="NET",H2="NET",I2="NET",J2="NET",K2="NET"),1,0)</f>
        <v>0</v>
      </c>
      <c r="BU2" s="16">
        <f>IF(OR(B2="NORCONEX",C2="NORCONEX",D2="NORCONEX",E2="NORCONEX",F2="NORCONEX",G2="NORCONEX",H2="NORCONEX",I2="NORCONEX",J2="NORCONEX",K2="NORCONEX"),1,0)</f>
        <v>0</v>
      </c>
      <c r="BV2" s="16">
        <f>IF(OR(B2="NOSQL",C2="NOSQL",D2="NOSQL",E2="NOSQL",F2="NOSQL",G2="NOSQL",H2="NOSQL",I2="NOSQL",J2="NOSQL",K2="NOSQL"),1,0)</f>
        <v>0</v>
      </c>
      <c r="BW2" s="16">
        <f>IF(OR(B2="NOTEBOOKS",C2="NOTEBOOKS",D2="NOTEBOOKS",E2="NOTEBOOKS",F2="NOTEBOOKS",G2="NOTEBOOKS",H2="NOTEBOOKS",I2="NOTEBOOKS",J2="NOTEBOOKS",K2="NOTEBOOKS"),1,0)</f>
        <v>0</v>
      </c>
      <c r="BX2" s="16">
        <f>IF(OR(B2="PANDAS",C2="PANDAS",D2="PANDAS",E2="PANDAS",F2="PANDAS",G2="PANDAS",H2="PANDAS",I2="PANDAS",J2="PANDAS",K2="PANDAS"),1,0)</f>
        <v>0</v>
      </c>
      <c r="BY2" s="16">
        <f>IF(OR(B2="PIG",C2="PIG",D2="PIG",E2="PIG",F2="PIG",G2="PIG",H2="PIG",I2="PIG",J2="PIG",K2="PIG"),1,0)</f>
        <v>0</v>
      </c>
      <c r="BZ2" s="16">
        <f>IF(OR(B2="PRESTO ",C2="PRESTO ",D2="PRESTO ",E2="PRESTO ",F2="PRESTO ",G2="PRESTO ",H2="PRESTO ",I2="PRESTO ",J2="PRESTO ",K2="PRESTO "),1,0)</f>
        <v>0</v>
      </c>
      <c r="CA2" s="16">
        <f>IF(OR(B2="PYTORCH",C2="PYTORCH",D2="PYTORCH",E2="PYTORCH",F2="PYTORCH",G2="PYTORCH",H2="PYTORCH",I2="PYTORCH",J2="PYTORCH",K2="PYTORCH"),1,0)</f>
        <v>0</v>
      </c>
      <c r="CB2" s="16">
        <f>IF(OR(B2="QLICK",C2="QLICK",D2="QLICK",E2="QLICK",F2="QLICK",G2="QLICK",H2="QLICK",I2="QLICK",J2="QLICK",K2="QLICK"),1,0)</f>
        <v>0</v>
      </c>
      <c r="CC2" s="16">
        <f>IF(OR(B2="RANDOM FOREST ",C2="RANDOM FOREST ",D2="RANDOM FOREST ",E2="RANDOM FOREST ",F2="RANDOM FOREST ",G2="RANDOM FOREST ",H2="RANDOM FOREST ",I2="RANDOM FOREST ",J2="RANDOM FOREST ",K2="RANDOM FOREST "),1,0)</f>
        <v>0</v>
      </c>
      <c r="CD2" s="16">
        <f>IF(OR(B2="RUBY",C2="RUBY",D2="RUBY",E2="RUBY",F2="RUBY",G2="RUBY",H2="RUBY",I2="RUBY",J2="RUBY",K2="RUBY"),1,0)</f>
        <v>0</v>
      </c>
      <c r="CE2" s="16">
        <f>IF(OR(B2="SCIKIT-LEARN",C2="SCIKIT-LEARN",D2="SCIKIT-LEARN",E2="SCIKIT-LEARN",F2="SCIKIT-LEARN",G2="SCIKIT-LEARN",H2="SCIKIT-LEARN",I2="SCIKIT-LEARN",J2="SCIKIT-LEARN",K2="SCIKIT-LEARN"),1,0)</f>
        <v>0</v>
      </c>
      <c r="CF2" s="16">
        <f>IF(OR(B2="SCRAPPING",C2="SCRAPPING",D2="SCRAPPING",E2="SCRAPPING",F2="SCRAPPING",G2="SCRAPPING",H2="SCRAPPING",I2="SCRAPPING",J2="SCRAPPING",K2="SCRAPPING"),1,0)</f>
        <v>0</v>
      </c>
      <c r="CG2" s="16">
        <f>IF(OR(B2="SKLEAM",C2="SKLEAM",D2="SKLEAM",E2="SKLEAM",F2="SKLEAM",G2="SKLEAM",H2="SKLEAM",I2="SKLEAM",J2="SKLEAM",K2="SKLEAM"),1,0)</f>
        <v>0</v>
      </c>
      <c r="CH2" s="16">
        <f>IF(OR(B2="SQL-LIKE",C2="SQL-LIKE",D2="SQL-LIKE",E2="SQL-LIKE",F2="SQL-LIKE",G2="SQL-LIKE",H2="SQL-LIKE",I2="SQL-LIKE",J2="SQL-LIKE",K2="SQL-LIKE"),1,0)</f>
        <v>0</v>
      </c>
      <c r="CI2" s="16">
        <f>IF(OR(B2="VISUAL STUDIO",C2="VISUAL STUDIO",D2="VISUAL STUDIO",E2="VISUAL STUDIO",F2="VISUAL STUDIO",G2="VISUAL STUDIO",H2="VISUAL STUDIO",I2="VISUAL STUDIO",J2="VISUAL STUDIO",K2="VISUAL STUDIO"),1,0)</f>
        <v>0</v>
      </c>
      <c r="CJ2" s="16">
        <f>IF(OR(B2="WEKA",C2="WEKA",D2="WEKA",E2="WEKA",F2="WEKA",G2="WEKA",H2="WEKA",I2="WEKA",J2="WEKA",K2="WEKA"),1,0)</f>
        <v>0</v>
      </c>
      <c r="CK2" s="16">
        <f>IF(OR(B2="WORD2VEC",C2="WORD2VEC",D2="WORD2VEC",E2="WORD2VEC",F2="WORD2VEC",G2="WORD2VEC",H2="WORD2VEC",I2="WORD2VEC",J2="WORD2VEC",K2="WORD2VEC"),1,0)</f>
        <v>0</v>
      </c>
      <c r="CL2" s="16">
        <f>IF(OR(B2="YARN",C2="YARN",D2="YARN",E2="YARN",F2="YARN",G2="YARN",H2="YARN",I2="YARN",J2="YARN",K2="YARN"),1,0)</f>
        <v>0</v>
      </c>
    </row>
    <row r="3" spans="1:90">
      <c r="A3" s="14" t="s">
        <v>117</v>
      </c>
      <c r="B3" s="14" t="s">
        <v>23</v>
      </c>
      <c r="C3" s="14" t="s">
        <v>24</v>
      </c>
      <c r="D3" s="14" t="s">
        <v>25</v>
      </c>
      <c r="E3" s="14" t="s">
        <v>26</v>
      </c>
      <c r="F3" s="14" t="s">
        <v>27</v>
      </c>
      <c r="G3" s="14" t="s">
        <v>28</v>
      </c>
      <c r="H3" s="14" t="s">
        <v>29</v>
      </c>
      <c r="I3" s="14" t="s">
        <v>30</v>
      </c>
      <c r="J3" s="14" t="s">
        <v>17</v>
      </c>
      <c r="K3" s="14" t="s">
        <v>31</v>
      </c>
      <c r="L3" s="14">
        <f t="shared" ref="L3:L66" si="0">IF(OR(B3="PYTHON",C3="PYTHON",D3="PYTHON",E3="PYTHON",F3="PYTHON",G3="PYTHON",H3="PYTHON",I3="PYTHON",J3="PYTHON",K3="PYTHON"),1,0)</f>
        <v>1</v>
      </c>
      <c r="M3" s="14">
        <f t="shared" ref="M3:M66" si="1">IF(OR(B3="R",C3="R",D3="R",E3="R",F3="R",G3="R",H3="R",I3="R",J3="R",K3="R"),1,0)</f>
        <v>1</v>
      </c>
      <c r="N3" s="14">
        <f t="shared" ref="N3:N66" si="2">IF(OR(B3="SQL",C3="SQL",D3="SQL",E3="SQL",F3="SQL",G3="SQL",H3="SQL",I3="SQL",J3="SQL",K3="SQL"),1,0)</f>
        <v>0</v>
      </c>
      <c r="O3" s="14">
        <f t="shared" ref="O3:O66" si="3">IF(OR(B3="SPARK",C3="SPARK",D3="SPARK",E3="SPARK",F3="SPARK",G3="SPARK",H3="SPARK",I3="SPARK",J3="SPARK",K3="SPARK"),1,0)</f>
        <v>1</v>
      </c>
      <c r="P3" s="14">
        <f t="shared" ref="P3:P66" si="4">IF(OR(B3="HADOOP",C3="HADOOP",D3="HADOOP",E3="HADOOP",F3="HADOOP",G3="HADOOP",H3="HADOOP",I3="HADOOP",J3="HADOOP",K3="HADOOP"),1,0)</f>
        <v>1</v>
      </c>
      <c r="Q3" s="14">
        <f>IF(OR(B3="JAVA",C3="JAVA",D3="JAVA",E3="JAVA",F3="JAVA",G3="JAVA",H3="JAVA",I3="JAVA",J3="JAVA",K3="JAVA"),1,0)</f>
        <v>0</v>
      </c>
      <c r="R3" s="14">
        <f t="shared" ref="R3:R66" si="5">IF(OR(B3="SPSS",C3="SPSS",D3="SPSS",E3="SPSS",F3="SPSS",G3="SPSS",H3="SPSS",I3="SPSS",J3="SPSS",K3="SPSS"),1,0)</f>
        <v>1</v>
      </c>
      <c r="S3" s="14">
        <f t="shared" ref="S3:S66" si="6">IF(OR(B3="TENSOR FLOW",C3="TENSOR FLOW",D3="TENSOR FLOW",E3="TENSOR FLOW",F3="TENSOR FLOW",G3="TENSOR FLOW",H3="TENSOR FLOW",I3="TENSOR FLOW",J3="TENSOR FLOW",K3="TENSOR FLOW"),1,0)</f>
        <v>0</v>
      </c>
      <c r="T3" s="14">
        <f t="shared" ref="T3:T66" si="7">IF(OR(B3="POWER BI",C3="POWER BI",D3="POWER BI",E3="POWER BI",F3="POWER BI",G3="POWER BI",H3="POWER BI",I3="POWER BI",J3="POWER BI",K3="POWER BI"),1,0)</f>
        <v>0</v>
      </c>
      <c r="U3" s="14">
        <f t="shared" ref="U3:U66" si="8">IF(OR(B3="DATA VISUALIZATION",C3="DATA VISUALIZATION",D3="DATA VISUALIZATION",E3="DATA VISUALIZATION",F3="DATA VISUALIZATION",G3="DATA VISUALIZATION",H3="DATA VISUALIZATION",I3="DATA VISUALIZATION",J3="DATA VISUALIZATION",K3="DATA VISUALIZATION"),1,0)</f>
        <v>0</v>
      </c>
      <c r="V3" s="14">
        <f t="shared" ref="V3:V66" si="9">IF(OR(B3="MACHINE LEARNING",C3="MACHINE LEARNING",D3="MACHINE LEARNING",E3="MACHINE LEARNING",F3="MACHINE LEARNING",G3="MACHINE LEARNING",H3="MACHINE LEARNING",I3="MACHINE LEARNING",J3="MACHINE LEARNING",K3="MACHINE LEARNING"),1,0)</f>
        <v>0</v>
      </c>
      <c r="W3" s="14">
        <f t="shared" ref="W3:W66" si="10">IF(OR(B3="SCALA",C3="SCALA",D3="SCALA",E3="SCALA",F3="SCALA",G3="SCALA",H3="SCALA",I3="SCALA",J3="SCALA",K3="SCALA"),1,0)</f>
        <v>0</v>
      </c>
      <c r="X3" s="14">
        <f t="shared" ref="X3:X66" si="11">IF(OR(B3="SAP",C3="SAP",D3="SAP",E3="SAP",F3="SAP",G3="SAP",H3="SAP",I3="SAP",J3="SAP",K3="SAP"),1,0)</f>
        <v>0</v>
      </c>
      <c r="Y3" s="14">
        <f t="shared" ref="Y3:Y66" si="12">IF(OR(B3="TABLEAU",C3="TABLEAU",D3="TABLEAU",E3="TABLEAU",F3="TABLEAU",G3="TABLEAU",H3="TABLEAU",I3="TABLEAU",J3="TABLEAU",K3="TABLEAU"),1,0)</f>
        <v>0</v>
      </c>
      <c r="Z3" s="14">
        <f t="shared" ref="Z3:Z66" si="13">IF(OR(B3="C++",C3="C++",D3="C++",E3="C++",F3="C++",G3="C++",H3="C++",I3="C++",J3="C++",K3="C++"),1,0)</f>
        <v>0</v>
      </c>
      <c r="AA3" s="16">
        <f t="shared" ref="AA3:AA66" si="14">IF(OR(B3="DEVOPS",C3="DEVOPS",D3="DEVOPS",E3="DEVOPS",F3="DEVOPS",G3="DEVOPS",H3="DEVOPS",I3="DEVOPS",J3="DEVOPS",K3="DEVOPS"),1,0)</f>
        <v>0</v>
      </c>
      <c r="AB3" s="14">
        <f t="shared" ref="AB3:AB66" si="15">IF(OR(B3="ANALYTICS",C3="ANALYTICS",D3="ANALYTICS",E3="ANALYTICS",F3="ANALYTICS",G3="ANALYTICS",H3="ANALYTICS",I3="ANALYTICS",J3="ANALYTICS",K3="ANALYTICS"),1,0)</f>
        <v>0</v>
      </c>
      <c r="AC3" s="14">
        <f t="shared" ref="AC3:AC66" si="16">IF(OR(B3="AZURE",C3="AZURE",D3="AZURE",E3="AZURE",F3="AZURE",G3="AZURE",H3="AZURE",I3="AZURE",J3="AZURE",K3="AZURE"),1,0)</f>
        <v>0</v>
      </c>
      <c r="AD3" s="16">
        <f t="shared" ref="AD3:AD66" si="17">IF(OR(B3="C",C3="C",D3="C",E3="C",F3="C",G3="C",H3="C",I3="C",J3="C",K3="C"),1,0)</f>
        <v>0</v>
      </c>
      <c r="AE3" s="16">
        <f t="shared" ref="AE3:AE66" si="18">IF(OR(B3="SAS",C3="SAS",D3="SAS",E3="SAS",F3="SAS",G3="SAS",H3="SAS",I3="SAS",J3="SAS",K3="SAS"),1,0)</f>
        <v>1</v>
      </c>
      <c r="AF3" s="16">
        <f t="shared" ref="AF3:AF66" si="19">IF(OR(B3="MICROSTRATEGY",C3="MICROSTRATEGY",D3="MICROSTRATEGY",E3="MICROSTRATEGY",F3="MICROSTRATEGY",G3="MICROSTRATEGY",H3="MICROSTRATEGY",I3="MICROSTRATEGY",J3="MICROSTRATEGY",K3="MICROSTRATEGY"),1,0)</f>
        <v>0</v>
      </c>
      <c r="AG3" s="16">
        <f t="shared" ref="AG3:AG66" si="20">IF(OR(B3="STATISTIC",C3="STATISTIC",D3="STATISTIC",E3="STATISTIC",F3="STATISTIC",G3="STATISTIC",H3="STATISTIC",I3="STATISTIC",J3="STATISTIC",K3="STATISTIC"),1,0)</f>
        <v>0</v>
      </c>
      <c r="AH3" s="16">
        <f t="shared" ref="AH3:AH66" si="21">IF(OR(B3="DEEP LEARNING",C3="DEEP LEARNING",D3="DEEP LEARNING",E3="DEEP LEARNING",F3="DEEP LEARNING",G3="DEEP LEARNING",H3="DEEP LEARNING",I3="DEEP LEARNING",J3="DEEP LEARNING",K3="DEEP LEARNING"),1,0)</f>
        <v>0</v>
      </c>
      <c r="AI3" s="16">
        <f t="shared" ref="AI3:AI66" si="22">IF(OR(B3="GITLAB-CI",C3="GITLAB-CI",D3="GITLAB-CI",E3="GITLAB-CI",F3="GITLAB-CI",G3="GITLAB-CI",H3="GITLAB-CI",I3="GITLAB-CI",J3="GITLAB-CI",K3="GITLAB-CI"),1,0)</f>
        <v>0</v>
      </c>
      <c r="AJ3" s="16">
        <f t="shared" ref="AJ3:AJ66" si="23">IF(OR(B3="JIRA",C3="JIRA",D3="JIRA",E3="JIRA",F3="JIRA",G3="JIRA",H3="JIRA",I3="JIRA",J3="JIRA",K3="JIRA"),1,0)</f>
        <v>0</v>
      </c>
      <c r="AK3" s="16">
        <f t="shared" ref="AK3:AK66" si="24">IF(OR(B3="COGNOS",C3="COGNOS",D3="COGNOS",E3="COGNOS",F3="COGNOS",G3="COGNOS",H3="COGNOS",I3="COGNOS",J3="COGNOS",K3="COGNOS"),1,0)</f>
        <v>0</v>
      </c>
      <c r="AL3" s="16">
        <f t="shared" ref="AL3:AL66" si="25">IF(OR(B3="CRM",C3="CRM",D3="CRM",E3="CRM",F3="CRM",G3="CRM",H3="CRM",I3="CRM",J3="CRM",K3="CRM"),1,0)</f>
        <v>0</v>
      </c>
      <c r="AM3" s="16">
        <f t="shared" ref="AM3:AM66" si="26">IF(OR(B3="DOCKER",C3="DOCKER",D3="DOCKER",E3="DOCKER",F3="DOCKER",G3="DOCKER",H3="DOCKER",I3="DOCKER",J3="DOCKER",K3="DOCKER"),1,0)</f>
        <v>0</v>
      </c>
      <c r="AN3" s="16">
        <f t="shared" ref="AN3:AN66" si="27">IF(OR(B3="GRAPHQI",C3="GRAPHQI",D3="GRAPHQI",E3="GRAPHQI",F3="GRAPHQI",G3="GRAPHQI",H3="GRAPHQI",I3="GRAPHQI",J3="GRAPHQI",K3="GRAPHQI"),1,0)</f>
        <v>0</v>
      </c>
      <c r="AO3" s="16">
        <f t="shared" ref="AO3:AO66" si="28">IF(OR(B3="HIVE",C3="HIVE",D3="HIVE",E3="HIVE",F3="HIVE",G3="HIVE",H3="HIVE",I3="HIVE",J3="HIVE",K3="HIVE"),1,0)</f>
        <v>0</v>
      </c>
      <c r="AP3" s="16">
        <f t="shared" ref="AP3:AP66" si="29">IF(OR(B3="OCR",C3="OCR",D3="OCR",E3="OCR",F3="OCR",G3="OCR",H3="OCR",I3="OCR",J3="OCR",K3="OCR"),1,0)</f>
        <v>0</v>
      </c>
      <c r="AQ3" s="16">
        <f t="shared" ref="AQ3:AQ66" si="30">IF(OR(B3="SSIS",C3="SSIS",D3="SSIS",E3="SSIS",F3="SSIS",G3="SSIS",H3="SSIS",I3="SSIS",J3="SSIS",K3="SSIS"),1,0)</f>
        <v>0</v>
      </c>
      <c r="AR3" s="16">
        <f t="shared" ref="AR3:AR66" si="31">IF(OR(B3="1 QUERY",C3="1 QUERY",D3="1 QUERY",E3="1 QUERY",F3="1 QUERY",G3="1 QUERY",H3="1 QUERY",I3="1 QUERY",J3="1 QUERY",K3="1 QUERY"),1,0)</f>
        <v>0</v>
      </c>
      <c r="AS3" s="16">
        <f t="shared" ref="AS3:AS66" si="32">IF(OR(B3="AWS",C3="AWS",D3="AWS",E3="AWS",F3="AWS",G3="AWS",H3="AWS",I3="AWS",J3="AWS",K3="AWS"),1,0)</f>
        <v>0</v>
      </c>
      <c r="AT3" s="14">
        <f t="shared" ref="AT3:AT66" si="33">IF(OR(B3="BIG DATA",C3="BIG DATA",D3="BIG DATA",E3="BIG DATA",F3="BIG DATA",G3="BIG DATA",H3="BIG DATA",I3="BIG DATA",J3="BIG DATA",K3="BIG DATA"),1,0)</f>
        <v>0</v>
      </c>
      <c r="AU3" s="16">
        <f t="shared" ref="AU3:AU66" si="34">IF(OR(B3="BUSINESS",C3="BUSINESS",D3="BUSINESS",E3="BUSINESS",F3="BUSINESS",G3="BUSINESS",H3="BUSINESS",I3="BUSINESS",J3="BUSINESS",K3="BUSINESS"),1,0)</f>
        <v>0</v>
      </c>
      <c r="AV3" s="16">
        <f t="shared" ref="AV3:AV66" si="35">IF(OR(B3="CASSANDRA",C3="CASSANDRA",D3="CASSANDRA",E3="CASSANDRA",F3="CASSANDRA",G3="CASSANDRA",H3="CASSANDRA",I3="CASSANDRA",J3="CASSANDRA",K3="CASSANDRA"),1,0)</f>
        <v>0</v>
      </c>
      <c r="AW3" s="16">
        <f t="shared" ref="AW3:AW66" si="36">IF(OR(B3="CGP",C3="CGP",D3="CGP",E3="CGP",F3="CGP",G3="CGP",H3="CGP",I3="CGP",J3="CGP",K3="CGP"),1,0)</f>
        <v>0</v>
      </c>
      <c r="AX3" s="16">
        <f t="shared" ref="AX3:AX66" si="37">IF(OR(B3="COMPUTER VISION",C3="COMPUTER VISION",D3="COMPUTER VISION",E3="COMPUTER VISION",F3="COMPUTER VISION",G3="COMPUTER VISION",H3="COMPUTER VISION",I3="COMPUTER VISION",J3="COMPUTER VISION",K3="COMPUTER VISION"),1,0)</f>
        <v>0</v>
      </c>
      <c r="AY3" s="16">
        <f t="shared" ref="AY3:AY66" si="38">IF(OR(B3="DATA BASE",C3="DATA BASE",D3="DATA BASE",E3="DATA BASE",F3="DATA BASE",G3="DATA BASE",H3="DATA BASE",I3="DATA BASE",J3="DATA BASE",K3="DATA BASE"),1,0)</f>
        <v>0</v>
      </c>
      <c r="AZ3" s="16">
        <f t="shared" ref="AZ3:AZ66" si="39">IF(OR(B3="DATA FLOW",C3="DATA FLOW",D3="DATA FLOW",E3="DATA FLOW",F3="DATA FLOW",G3="DATA FLOW",H3="DATA FLOW",I3="DATA FLOW",J3="DATA FLOW",K3="DATA FLOW"),1,0)</f>
        <v>0</v>
      </c>
      <c r="BA3" s="16">
        <f t="shared" ref="BA3:BA66" si="40">IF(OR(B3="DATA IKU",C3="DATA IKU",D3="DATA IKU",E3="DATA IKU",F3="DATA IKU",G3="DATA IKU",H3="DATA IKU",I3="DATA IKU",J3="DATA IKU",K3="DATA IKU"),1,0)</f>
        <v>0</v>
      </c>
      <c r="BB3" s="16">
        <f t="shared" ref="BB3:BB66" si="41">IF(OR(B3="DATA MODELING",C3="DATA MODELING",D3="DATA MODELING",E3="DATA MODELING",F3="DATA MODELING",G3="DATA MODELING",H3="DATA MODELING",I3="DATA MODELING",J3="DATA MODELING",K3="DATA MODELING"),1,0)</f>
        <v>0</v>
      </c>
      <c r="BC3" s="16">
        <f t="shared" ref="BC3:BC66" si="42">IF(OR(B3="DATA PROC",C3="DATA PROC",D3="DATA PROC",E3="DATA PROC",F3="DATA PROC",G3="DATA PROC",H3="DATA PROC",I3="DATA PROC",J3="DATA PROC",K3="DATA PROC"),1,0)</f>
        <v>0</v>
      </c>
      <c r="BD3" s="16">
        <f t="shared" ref="BD3:BD66" si="43">IF(OR(B3="DATA WAREHOUSE",C3="DATA WAREHOUSE",D3="DATA WAREHOUSE",E3="DATA WAREHOUSE",F3="DATA WAREHOUSE",G3="DATA WAREHOUSE",H3="DATA WAREHOUSE",I3="DATA WAREHOUSE",J3="DATA WAREHOUSE",K3="DATA WAREHOUSE"),1,0)</f>
        <v>0</v>
      </c>
      <c r="BE3" s="16">
        <f t="shared" ref="BE3:BE66" si="44">IF(OR(B3="DATALAKE",C3="DATALAKE",D3="DATALAKE",E3="DATALAKE",F3="DATALAKE",G3="DATALAKE",H3="DATALAKE",I3="DATALAKE",J3="DATALAKE",K3="DATALAKE"),1,0)</f>
        <v>0</v>
      </c>
      <c r="BF3" s="16">
        <f t="shared" ref="BF3:BF66" si="45">IF(OR(B3="DESIGN",C3="DESIGN",D3="DESIGN",E3="DESIGN",F3="DESIGN",G3="DESIGN",H3="DESIGN",I3="DESIGN",J3="DESIGN",K3="DESIGN"),1,0)</f>
        <v>0</v>
      </c>
      <c r="BG3" s="16">
        <f t="shared" ref="BG3:BG66" si="46">IF(OR(B3="EXCEL",C3="EXCEL",D3="EXCEL",E3="EXCEL",F3="EXCEL",G3="EXCEL",H3="EXCEL",I3="EXCEL",J3="EXCEL",K3="EXCEL"),1,0)</f>
        <v>0</v>
      </c>
      <c r="BH3" s="16">
        <f t="shared" ref="BH3:BH66" si="47">IF(OR(B3="FINANCE",C3="FINANCE",D3="FINANCE",E3="FINANCE",F3="FINANCE",G3="FINANCE",H3="FINANCE",I3="FINANCE",J3="FINANCE",K3="FINANCE"),1,0)</f>
        <v>0</v>
      </c>
      <c r="BI3" s="16">
        <f t="shared" ref="BI3:BI66" si="48">IF(OR(B3="GLOVE",C3="GLOVE",D3="GLOVE",E3="GLOVE",F3="GLOVE",G3="GLOVE",H3="GLOVE",I3="GLOVE",J3="GLOVE",K3="GLOVE"),1,0)</f>
        <v>0</v>
      </c>
      <c r="BJ3" s="16">
        <f t="shared" ref="BJ3:BJ66" si="49">IF(OR(B3="GOOGLE CLOUD",C3="GOOGLE CLOUD",D3="GOOGLE CLOUD",E3="GOOGLE CLOUD",F3="GOOGLE CLOUD",G3="GOOGLE CLOUD",H3="GOOGLE CLOUD",I3="GOOGLE CLOUD",J3="GOOGLE CLOUD",K3="GOOGLE CLOUD"),1,0)</f>
        <v>0</v>
      </c>
      <c r="BK3" s="16">
        <f t="shared" ref="BK3:BK66" si="50">IF(OR(B3="IBM COGNOS",C3="IBM COGNOS",D3="IBM COGNOS",E3="IBM COGNOS",F3="IBM COGNOS",G3="IBM COGNOS",H3="IBM COGNOS",I3="IBM COGNOS",J3="IBM COGNOS",K3="IBM COGNOS"),1,0)</f>
        <v>0</v>
      </c>
      <c r="BL3" s="16">
        <f t="shared" ref="BL3:BL66" si="51">IF(OR(B3="IT",C3="IT",D3="IT",E3="IT",F3="IT",G3="IT",H3="IT",I3="IT",J3="IT",K3="IT"),1,0)</f>
        <v>0</v>
      </c>
      <c r="BM3" s="16">
        <f t="shared" ref="BM3:BM66" si="52">IF(OR(B3="KUBERNETES",C3="KUBERNETES",D3="KUBERNETES",E3="KUBERNETES",F3="KUBERNETES",G3="KUBERNETES",H3="KUBERNETES",I3="KUBERNETES",J3="KUBERNETES",K3="KUBERNETES"),1,0)</f>
        <v>0</v>
      </c>
      <c r="BN3" s="16">
        <f t="shared" ref="BN3:BN66" si="53">IF(OR(B3="MATHS APPLIQUER",C3="MATHS APPLIQUER",D3="MATHS APPLIQUER",E3="MATHS APPLIQUER",F3="MATHS APPLIQUER",G3="MATHS APPLIQUER",H3="MATHS APPLIQUER",I3="MATHS APPLIQUER",J3="MATHS APPLIQUER",K3="MATHS APPLIQUER"),1,0)</f>
        <v>0</v>
      </c>
      <c r="BO3" s="16">
        <f t="shared" ref="BO3:BO66" si="54">IF(OR(B3="MATLAB",C3="MATLAB",D3="MATLAB",E3="MATLAB",F3="MATLAB",G3="MATLAB",H3="MATLAB",I3="MATLAB",J3="MATLAB",K3="MATLAB"),1,0)</f>
        <v>0</v>
      </c>
      <c r="BP3" s="16">
        <f t="shared" ref="BP3:BP66" si="55">IF(OR(B3="MICROSOFT 365",C3="MICROSOFT 365",D3="MICROSOFT 365",E3="MICROSOFT 365",F3="MICROSOFT 365",G3="MICROSOFT 365",H3="MICROSOFT 365",I3="MICROSOFT 365",J3="MICROSOFT 365",K3="MICROSOFT 365"),1,0)</f>
        <v>0</v>
      </c>
      <c r="BQ3" s="16">
        <f t="shared" ref="BQ3:BQ66" si="56">IF(OR(B3="MODELISATION ",C3="MODELISATION ",D3="MODELISATION ",E3="MODELISATION ",F3="MODELISATION ",G3="MODELISATION ",H3="MODELISATION ",I3="MODELISATION ",J3="MODELISATION ",K3="MODELISATION "),1,0)</f>
        <v>0</v>
      </c>
      <c r="BR3" s="16">
        <f t="shared" ref="BR3:BR66" si="57">IF(OR(B3="MORPHINE",C3="MORPHINE",D3="MORPHINE",E3="MORPHINE",F3="MORPHINE",G3="MORPHINE",H3="MORPHINE",I3="MORPHINE",J3="MORPHINE",K3="MORPHINE"),1,0)</f>
        <v>0</v>
      </c>
      <c r="BS3" s="16">
        <f t="shared" ref="BS3:BS66" si="58">IF(OR(B3="MYSQL",C3="MYSQL",D3="MYSQL",E3="MYSQL",F3="MYSQL",G3="MYSQL",H3="MYSQL",I3="MYSQL",J3="MYSQL",K3="MYSQL"),1,0)</f>
        <v>0</v>
      </c>
      <c r="BT3" s="16">
        <f t="shared" ref="BT3:BT66" si="59">IF(OR(B3="NET",C3="NET",D3="NET",E3="NET",F3="NET",G3="NET",H3="NET",I3="NET",J3="NET",K3="NET"),1,0)</f>
        <v>0</v>
      </c>
      <c r="BU3" s="16">
        <f t="shared" ref="BU3:BU66" si="60">IF(OR(B3="NORCONEX",C3="NORCONEX",D3="NORCONEX",E3="NORCONEX",F3="NORCONEX",G3="NORCONEX",H3="NORCONEX",I3="NORCONEX",J3="NORCONEX",K3="NORCONEX"),1,0)</f>
        <v>0</v>
      </c>
      <c r="BV3" s="16">
        <f t="shared" ref="BV3:BV66" si="61">IF(OR(B3="NOSQL",C3="NOSQL",D3="NOSQL",E3="NOSQL",F3="NOSQL",G3="NOSQL",H3="NOSQL",I3="NOSQL",J3="NOSQL",K3="NOSQL"),1,0)</f>
        <v>1</v>
      </c>
      <c r="BW3" s="16">
        <f t="shared" ref="BW3:BW66" si="62">IF(OR(B3="NOTEBOOKS",C3="NOTEBOOKS",D3="NOTEBOOKS",E3="NOTEBOOKS",F3="NOTEBOOKS",G3="NOTEBOOKS",H3="NOTEBOOKS",I3="NOTEBOOKS",J3="NOTEBOOKS",K3="NOTEBOOKS"),1,0)</f>
        <v>0</v>
      </c>
      <c r="BX3" s="16">
        <f t="shared" ref="BX3:BX66" si="63">IF(OR(B3="PANDAS",C3="PANDAS",D3="PANDAS",E3="PANDAS",F3="PANDAS",G3="PANDAS",H3="PANDAS",I3="PANDAS",J3="PANDAS",K3="PANDAS"),1,0)</f>
        <v>0</v>
      </c>
      <c r="BY3" s="16">
        <f t="shared" ref="BY3:BY66" si="64">IF(OR(B3="PIG",C3="PIG",D3="PIG",E3="PIG",F3="PIG",G3="PIG",H3="PIG",I3="PIG",J3="PIG",K3="PIG"),1,0)</f>
        <v>0</v>
      </c>
      <c r="BZ3" s="16">
        <f t="shared" ref="BZ3:BZ66" si="65">IF(OR(B3="PRESTO ",C3="PRESTO ",D3="PRESTO ",E3="PRESTO ",F3="PRESTO ",G3="PRESTO ",H3="PRESTO ",I3="PRESTO ",J3="PRESTO ",K3="PRESTO "),1,0)</f>
        <v>0</v>
      </c>
      <c r="CA3" s="16">
        <f t="shared" ref="CA3:CA66" si="66">IF(OR(B3="PYTORCH",C3="PYTORCH",D3="PYTORCH",E3="PYTORCH",F3="PYTORCH",G3="PYTORCH",H3="PYTORCH",I3="PYTORCH",J3="PYTORCH",K3="PYTORCH"),1,0)</f>
        <v>0</v>
      </c>
      <c r="CB3" s="16">
        <f t="shared" ref="CB3:CB66" si="67">IF(OR(B3="QLICK",C3="QLICK",D3="QLICK",E3="QLICK",F3="QLICK",G3="QLICK",H3="QLICK",I3="QLICK",J3="QLICK",K3="QLICK"),1,0)</f>
        <v>0</v>
      </c>
      <c r="CC3" s="16">
        <f t="shared" ref="CC3:CC66" si="68">IF(OR(B3="RANDOM FOREST ",C3="RANDOM FOREST ",D3="RANDOM FOREST ",E3="RANDOM FOREST ",F3="RANDOM FOREST ",G3="RANDOM FOREST ",H3="RANDOM FOREST ",I3="RANDOM FOREST ",J3="RANDOM FOREST ",K3="RANDOM FOREST "),1,0)</f>
        <v>0</v>
      </c>
      <c r="CD3" s="16">
        <f t="shared" ref="CD3:CD66" si="69">IF(OR(B3="RUBY",C3="RUBY",D3="RUBY",E3="RUBY",F3="RUBY",G3="RUBY",H3="RUBY",I3="RUBY",J3="RUBY",K3="RUBY"),1,0)</f>
        <v>1</v>
      </c>
      <c r="CE3" s="16">
        <f t="shared" ref="CE3:CE66" si="70">IF(OR(B3="SCIKIT-LEARN",C3="SCIKIT-LEARN",D3="SCIKIT-LEARN",E3="SCIKIT-LEARN",F3="SCIKIT-LEARN",G3="SCIKIT-LEARN",H3="SCIKIT-LEARN",I3="SCIKIT-LEARN",J3="SCIKIT-LEARN",K3="SCIKIT-LEARN"),1,0)</f>
        <v>0</v>
      </c>
      <c r="CF3" s="16">
        <f t="shared" ref="CF3:CF66" si="71">IF(OR(B3="SCRAPPING",C3="SCRAPPING",D3="SCRAPPING",E3="SCRAPPING",F3="SCRAPPING",G3="SCRAPPING",H3="SCRAPPING",I3="SCRAPPING",J3="SCRAPPING",K3="SCRAPPING"),1,0)</f>
        <v>0</v>
      </c>
      <c r="CG3" s="16">
        <f t="shared" ref="CG3:CG66" si="72">IF(OR(B3="SKLEAM",C3="SKLEAM",D3="SKLEAM",E3="SKLEAM",F3="SKLEAM",G3="SKLEAM",H3="SKLEAM",I3="SKLEAM",J3="SKLEAM",K3="SKLEAM"),1,0)</f>
        <v>0</v>
      </c>
      <c r="CH3" s="16">
        <f t="shared" ref="CH3:CH66" si="73">IF(OR(B3="SQL-LIKE",C3="SQL-LIKE",D3="SQL-LIKE",E3="SQL-LIKE",F3="SQL-LIKE",G3="SQL-LIKE",H3="SQL-LIKE",I3="SQL-LIKE",J3="SQL-LIKE",K3="SQL-LIKE"),1,0)</f>
        <v>0</v>
      </c>
      <c r="CI3" s="16">
        <f t="shared" ref="CI3:CI66" si="74">IF(OR(B3="VISUAL STUDIO",C3="VISUAL STUDIO",D3="VISUAL STUDIO",E3="VISUAL STUDIO",F3="VISUAL STUDIO",G3="VISUAL STUDIO",H3="VISUAL STUDIO",I3="VISUAL STUDIO",J3="VISUAL STUDIO",K3="VISUAL STUDIO"),1,0)</f>
        <v>0</v>
      </c>
      <c r="CJ3" s="16">
        <f t="shared" ref="CJ3:CJ66" si="75">IF(OR(B3="WEKA",C3="WEKA",D3="WEKA",E3="WEKA",F3="WEKA",G3="WEKA",H3="WEKA",I3="WEKA",J3="WEKA",K3="WEKA"),1,0)</f>
        <v>0</v>
      </c>
      <c r="CK3" s="16">
        <f t="shared" ref="CK3:CK66" si="76">IF(OR(B3="WORD2VEC",C3="WORD2VEC",D3="WORD2VEC",E3="WORD2VEC",F3="WORD2VEC",G3="WORD2VEC",H3="WORD2VEC",I3="WORD2VEC",J3="WORD2VEC",K3="WORD2VEC"),1,0)</f>
        <v>0</v>
      </c>
      <c r="CL3" s="16">
        <f t="shared" ref="CL3:CL66" si="77">IF(OR(B3="YARN",C3="YARN",D3="YARN",E3="YARN",F3="YARN",G3="YARN",H3="YARN",I3="YARN",J3="YARN",K3="YARN"),1,0)</f>
        <v>0</v>
      </c>
    </row>
    <row r="4" spans="1:90">
      <c r="A4" s="14" t="s">
        <v>117</v>
      </c>
      <c r="B4" s="14" t="s">
        <v>33</v>
      </c>
      <c r="C4" s="14" t="s">
        <v>34</v>
      </c>
      <c r="D4" s="14" t="s">
        <v>25</v>
      </c>
      <c r="E4" s="14" t="s">
        <v>28</v>
      </c>
      <c r="F4" s="14" t="s">
        <v>23</v>
      </c>
      <c r="G4" s="14" t="s">
        <v>24</v>
      </c>
      <c r="H4" s="14" t="s">
        <v>27</v>
      </c>
      <c r="I4" s="14" t="s">
        <v>35</v>
      </c>
      <c r="J4" s="14" t="s">
        <v>36</v>
      </c>
      <c r="K4" s="14" t="s">
        <v>37</v>
      </c>
      <c r="L4" s="14">
        <f t="shared" si="0"/>
        <v>1</v>
      </c>
      <c r="M4" s="14">
        <f t="shared" si="1"/>
        <v>1</v>
      </c>
      <c r="N4" s="14">
        <f t="shared" si="2"/>
        <v>0</v>
      </c>
      <c r="O4" s="14">
        <f t="shared" si="3"/>
        <v>0</v>
      </c>
      <c r="P4" s="14">
        <f t="shared" si="4"/>
        <v>0</v>
      </c>
      <c r="Q4" s="14">
        <f t="shared" ref="Q3:Q66" si="78">IF(OR(B4="JAVA",C4="JAVA",D4="JAVA",E4="JAVA",F4="JAVA",G4="JAVA",H4="JAVA",I4="JAVA",J4="JAVA",K4="JAVA"),1,0)</f>
        <v>0</v>
      </c>
      <c r="R4" s="14">
        <f t="shared" si="5"/>
        <v>1</v>
      </c>
      <c r="S4" s="14">
        <f t="shared" si="6"/>
        <v>0</v>
      </c>
      <c r="T4" s="14">
        <f t="shared" si="7"/>
        <v>1</v>
      </c>
      <c r="U4" s="14">
        <f t="shared" si="8"/>
        <v>0</v>
      </c>
      <c r="V4" s="14">
        <f t="shared" si="9"/>
        <v>0</v>
      </c>
      <c r="W4" s="14">
        <f t="shared" si="10"/>
        <v>0</v>
      </c>
      <c r="X4" s="14">
        <f t="shared" si="11"/>
        <v>0</v>
      </c>
      <c r="Y4" s="14">
        <f t="shared" si="12"/>
        <v>1</v>
      </c>
      <c r="Z4" s="14">
        <f t="shared" si="13"/>
        <v>0</v>
      </c>
      <c r="AA4" s="16">
        <f t="shared" si="14"/>
        <v>0</v>
      </c>
      <c r="AB4" s="14">
        <f t="shared" si="15"/>
        <v>0</v>
      </c>
      <c r="AC4" s="14">
        <f t="shared" si="16"/>
        <v>0</v>
      </c>
      <c r="AD4" s="16">
        <f t="shared" si="17"/>
        <v>0</v>
      </c>
      <c r="AE4" s="16">
        <f t="shared" si="18"/>
        <v>1</v>
      </c>
      <c r="AF4" s="16">
        <f t="shared" si="19"/>
        <v>0</v>
      </c>
      <c r="AG4" s="16">
        <f t="shared" si="20"/>
        <v>0</v>
      </c>
      <c r="AH4" s="16">
        <f t="shared" si="21"/>
        <v>0</v>
      </c>
      <c r="AI4" s="16">
        <f t="shared" si="22"/>
        <v>0</v>
      </c>
      <c r="AJ4" s="16">
        <f t="shared" si="23"/>
        <v>0</v>
      </c>
      <c r="AK4" s="16">
        <f t="shared" si="24"/>
        <v>0</v>
      </c>
      <c r="AL4" s="16">
        <f t="shared" si="25"/>
        <v>0</v>
      </c>
      <c r="AM4" s="16">
        <f t="shared" si="26"/>
        <v>0</v>
      </c>
      <c r="AN4" s="16">
        <f t="shared" si="27"/>
        <v>0</v>
      </c>
      <c r="AO4" s="16">
        <f t="shared" si="28"/>
        <v>0</v>
      </c>
      <c r="AP4" s="16">
        <f t="shared" si="29"/>
        <v>0</v>
      </c>
      <c r="AQ4" s="16">
        <f t="shared" si="30"/>
        <v>0</v>
      </c>
      <c r="AR4" s="16">
        <f t="shared" si="31"/>
        <v>0</v>
      </c>
      <c r="AS4" s="16">
        <f t="shared" si="32"/>
        <v>0</v>
      </c>
      <c r="AT4" s="14">
        <f t="shared" si="33"/>
        <v>0</v>
      </c>
      <c r="AU4" s="16">
        <f t="shared" si="34"/>
        <v>0</v>
      </c>
      <c r="AV4" s="16">
        <f t="shared" si="35"/>
        <v>0</v>
      </c>
      <c r="AW4" s="16">
        <f t="shared" si="36"/>
        <v>0</v>
      </c>
      <c r="AX4" s="16">
        <f t="shared" si="37"/>
        <v>0</v>
      </c>
      <c r="AY4" s="16">
        <f t="shared" si="38"/>
        <v>0</v>
      </c>
      <c r="AZ4" s="16">
        <f t="shared" si="39"/>
        <v>0</v>
      </c>
      <c r="BA4" s="16">
        <f t="shared" si="40"/>
        <v>1</v>
      </c>
      <c r="BB4" s="16">
        <f t="shared" si="41"/>
        <v>0</v>
      </c>
      <c r="BC4" s="16">
        <f t="shared" si="42"/>
        <v>0</v>
      </c>
      <c r="BD4" s="16">
        <f t="shared" si="43"/>
        <v>0</v>
      </c>
      <c r="BE4" s="16">
        <f t="shared" si="44"/>
        <v>0</v>
      </c>
      <c r="BF4" s="16">
        <f t="shared" si="45"/>
        <v>0</v>
      </c>
      <c r="BG4" s="16">
        <f t="shared" si="46"/>
        <v>0</v>
      </c>
      <c r="BH4" s="16">
        <f t="shared" si="47"/>
        <v>0</v>
      </c>
      <c r="BI4" s="16">
        <f t="shared" si="48"/>
        <v>0</v>
      </c>
      <c r="BJ4" s="16">
        <f t="shared" si="49"/>
        <v>0</v>
      </c>
      <c r="BK4" s="16">
        <f t="shared" si="50"/>
        <v>1</v>
      </c>
      <c r="BL4" s="16">
        <f t="shared" si="51"/>
        <v>0</v>
      </c>
      <c r="BM4" s="16">
        <f t="shared" si="52"/>
        <v>0</v>
      </c>
      <c r="BN4" s="16">
        <f t="shared" si="53"/>
        <v>0</v>
      </c>
      <c r="BO4" s="16">
        <f t="shared" si="54"/>
        <v>0</v>
      </c>
      <c r="BP4" s="16">
        <f t="shared" si="55"/>
        <v>0</v>
      </c>
      <c r="BQ4" s="16">
        <f t="shared" si="56"/>
        <v>0</v>
      </c>
      <c r="BR4" s="16">
        <f t="shared" si="57"/>
        <v>0</v>
      </c>
      <c r="BS4" s="16">
        <f t="shared" si="58"/>
        <v>0</v>
      </c>
      <c r="BT4" s="16">
        <f t="shared" si="59"/>
        <v>0</v>
      </c>
      <c r="BU4" s="16">
        <f t="shared" si="60"/>
        <v>0</v>
      </c>
      <c r="BV4" s="16">
        <f t="shared" si="61"/>
        <v>0</v>
      </c>
      <c r="BW4" s="16">
        <f t="shared" si="62"/>
        <v>0</v>
      </c>
      <c r="BX4" s="16">
        <f t="shared" si="63"/>
        <v>0</v>
      </c>
      <c r="BY4" s="16">
        <f t="shared" si="64"/>
        <v>0</v>
      </c>
      <c r="BZ4" s="16">
        <f t="shared" si="65"/>
        <v>0</v>
      </c>
      <c r="CA4" s="16">
        <f t="shared" si="66"/>
        <v>0</v>
      </c>
      <c r="CB4" s="16">
        <f t="shared" si="67"/>
        <v>0</v>
      </c>
      <c r="CC4" s="16">
        <f t="shared" si="68"/>
        <v>0</v>
      </c>
      <c r="CD4" s="16">
        <f t="shared" si="69"/>
        <v>0</v>
      </c>
      <c r="CE4" s="16">
        <f t="shared" si="70"/>
        <v>0</v>
      </c>
      <c r="CF4" s="16">
        <f t="shared" si="71"/>
        <v>0</v>
      </c>
      <c r="CG4" s="16">
        <f t="shared" si="72"/>
        <v>0</v>
      </c>
      <c r="CH4" s="16">
        <f t="shared" si="73"/>
        <v>0</v>
      </c>
      <c r="CI4" s="16">
        <f t="shared" si="74"/>
        <v>0</v>
      </c>
      <c r="CJ4" s="16">
        <f t="shared" si="75"/>
        <v>0</v>
      </c>
      <c r="CK4" s="16">
        <f t="shared" si="76"/>
        <v>0</v>
      </c>
      <c r="CL4" s="16">
        <f t="shared" si="77"/>
        <v>0</v>
      </c>
    </row>
    <row r="5" spans="1:90">
      <c r="A5" s="14" t="s">
        <v>117</v>
      </c>
      <c r="B5" s="14" t="s">
        <v>23</v>
      </c>
      <c r="D5" s="14" t="s">
        <v>39</v>
      </c>
      <c r="E5" s="14" t="s">
        <v>40</v>
      </c>
      <c r="L5" s="14">
        <f t="shared" si="0"/>
        <v>1</v>
      </c>
      <c r="M5" s="14">
        <f t="shared" si="1"/>
        <v>0</v>
      </c>
      <c r="N5" s="14">
        <f t="shared" si="2"/>
        <v>0</v>
      </c>
      <c r="O5" s="14">
        <f t="shared" si="3"/>
        <v>0</v>
      </c>
      <c r="P5" s="14">
        <f t="shared" si="4"/>
        <v>0</v>
      </c>
      <c r="Q5" s="14">
        <f t="shared" si="78"/>
        <v>0</v>
      </c>
      <c r="R5" s="14">
        <f t="shared" si="5"/>
        <v>0</v>
      </c>
      <c r="S5" s="14">
        <f t="shared" si="6"/>
        <v>0</v>
      </c>
      <c r="T5" s="14">
        <f t="shared" si="7"/>
        <v>0</v>
      </c>
      <c r="U5" s="14">
        <f t="shared" si="8"/>
        <v>0</v>
      </c>
      <c r="V5" s="14">
        <f t="shared" si="9"/>
        <v>0</v>
      </c>
      <c r="W5" s="14">
        <f t="shared" si="10"/>
        <v>0</v>
      </c>
      <c r="X5" s="14">
        <f t="shared" si="11"/>
        <v>0</v>
      </c>
      <c r="Y5" s="14">
        <f t="shared" si="12"/>
        <v>0</v>
      </c>
      <c r="Z5" s="14">
        <f t="shared" si="13"/>
        <v>0</v>
      </c>
      <c r="AA5" s="16">
        <f t="shared" si="14"/>
        <v>0</v>
      </c>
      <c r="AB5" s="14">
        <f t="shared" si="15"/>
        <v>0</v>
      </c>
      <c r="AC5" s="14">
        <f t="shared" si="16"/>
        <v>0</v>
      </c>
      <c r="AD5" s="16">
        <f t="shared" si="17"/>
        <v>0</v>
      </c>
      <c r="AE5" s="16">
        <f t="shared" si="18"/>
        <v>0</v>
      </c>
      <c r="AF5" s="16">
        <f t="shared" si="19"/>
        <v>0</v>
      </c>
      <c r="AG5" s="16">
        <f t="shared" si="20"/>
        <v>0</v>
      </c>
      <c r="AH5" s="16">
        <f t="shared" si="21"/>
        <v>0</v>
      </c>
      <c r="AI5" s="16">
        <f t="shared" si="22"/>
        <v>0</v>
      </c>
      <c r="AJ5" s="16">
        <f t="shared" si="23"/>
        <v>0</v>
      </c>
      <c r="AK5" s="16">
        <f t="shared" si="24"/>
        <v>0</v>
      </c>
      <c r="AL5" s="16">
        <f t="shared" si="25"/>
        <v>0</v>
      </c>
      <c r="AM5" s="16">
        <f t="shared" si="26"/>
        <v>0</v>
      </c>
      <c r="AN5" s="16">
        <f t="shared" si="27"/>
        <v>0</v>
      </c>
      <c r="AO5" s="16">
        <f t="shared" si="28"/>
        <v>0</v>
      </c>
      <c r="AP5" s="16">
        <f t="shared" si="29"/>
        <v>0</v>
      </c>
      <c r="AQ5" s="16">
        <f t="shared" si="30"/>
        <v>0</v>
      </c>
      <c r="AR5" s="16">
        <f t="shared" si="31"/>
        <v>0</v>
      </c>
      <c r="AS5" s="16">
        <f t="shared" si="32"/>
        <v>0</v>
      </c>
      <c r="AT5" s="14">
        <f t="shared" si="33"/>
        <v>0</v>
      </c>
      <c r="AU5" s="16">
        <f t="shared" si="34"/>
        <v>0</v>
      </c>
      <c r="AV5" s="16">
        <f t="shared" si="35"/>
        <v>0</v>
      </c>
      <c r="AW5" s="16">
        <f t="shared" si="36"/>
        <v>0</v>
      </c>
      <c r="AX5" s="16">
        <f t="shared" si="37"/>
        <v>0</v>
      </c>
      <c r="AY5" s="16">
        <f t="shared" si="38"/>
        <v>0</v>
      </c>
      <c r="AZ5" s="16">
        <f t="shared" si="39"/>
        <v>0</v>
      </c>
      <c r="BA5" s="16">
        <f t="shared" si="40"/>
        <v>0</v>
      </c>
      <c r="BB5" s="16">
        <f t="shared" si="41"/>
        <v>0</v>
      </c>
      <c r="BC5" s="16">
        <f t="shared" si="42"/>
        <v>0</v>
      </c>
      <c r="BD5" s="16">
        <f t="shared" si="43"/>
        <v>0</v>
      </c>
      <c r="BE5" s="16">
        <f t="shared" si="44"/>
        <v>0</v>
      </c>
      <c r="BF5" s="16">
        <f t="shared" si="45"/>
        <v>1</v>
      </c>
      <c r="BG5" s="16">
        <f t="shared" si="46"/>
        <v>0</v>
      </c>
      <c r="BH5" s="16">
        <f t="shared" si="47"/>
        <v>0</v>
      </c>
      <c r="BI5" s="16">
        <f t="shared" si="48"/>
        <v>0</v>
      </c>
      <c r="BJ5" s="16">
        <f t="shared" si="49"/>
        <v>0</v>
      </c>
      <c r="BK5" s="16">
        <f t="shared" si="50"/>
        <v>0</v>
      </c>
      <c r="BL5" s="16">
        <f t="shared" si="51"/>
        <v>0</v>
      </c>
      <c r="BM5" s="16">
        <f t="shared" si="52"/>
        <v>0</v>
      </c>
      <c r="BN5" s="16">
        <f t="shared" si="53"/>
        <v>1</v>
      </c>
      <c r="BO5" s="16">
        <f t="shared" si="54"/>
        <v>0</v>
      </c>
      <c r="BP5" s="16">
        <f t="shared" si="55"/>
        <v>0</v>
      </c>
      <c r="BQ5" s="16">
        <f t="shared" si="56"/>
        <v>0</v>
      </c>
      <c r="BR5" s="16">
        <f t="shared" si="57"/>
        <v>0</v>
      </c>
      <c r="BS5" s="16">
        <f t="shared" si="58"/>
        <v>0</v>
      </c>
      <c r="BT5" s="16">
        <f t="shared" si="59"/>
        <v>0</v>
      </c>
      <c r="BU5" s="16">
        <f t="shared" si="60"/>
        <v>0</v>
      </c>
      <c r="BV5" s="16">
        <f t="shared" si="61"/>
        <v>0</v>
      </c>
      <c r="BW5" s="16">
        <f t="shared" si="62"/>
        <v>0</v>
      </c>
      <c r="BX5" s="16">
        <f t="shared" si="63"/>
        <v>0</v>
      </c>
      <c r="BY5" s="16">
        <f t="shared" si="64"/>
        <v>0</v>
      </c>
      <c r="BZ5" s="16">
        <f t="shared" si="65"/>
        <v>0</v>
      </c>
      <c r="CA5" s="16">
        <f t="shared" si="66"/>
        <v>0</v>
      </c>
      <c r="CB5" s="16">
        <f t="shared" si="67"/>
        <v>0</v>
      </c>
      <c r="CC5" s="16">
        <f t="shared" si="68"/>
        <v>0</v>
      </c>
      <c r="CD5" s="16">
        <f t="shared" si="69"/>
        <v>0</v>
      </c>
      <c r="CE5" s="16">
        <f t="shared" si="70"/>
        <v>0</v>
      </c>
      <c r="CF5" s="16">
        <f t="shared" si="71"/>
        <v>0</v>
      </c>
      <c r="CG5" s="16">
        <f t="shared" si="72"/>
        <v>0</v>
      </c>
      <c r="CH5" s="16">
        <f t="shared" si="73"/>
        <v>0</v>
      </c>
      <c r="CI5" s="16">
        <f t="shared" si="74"/>
        <v>0</v>
      </c>
      <c r="CJ5" s="16">
        <f t="shared" si="75"/>
        <v>0</v>
      </c>
      <c r="CK5" s="16">
        <f t="shared" si="76"/>
        <v>0</v>
      </c>
      <c r="CL5" s="16">
        <f t="shared" si="77"/>
        <v>0</v>
      </c>
    </row>
    <row r="6" spans="1:90">
      <c r="A6" s="14" t="s">
        <v>117</v>
      </c>
      <c r="B6" s="14" t="s">
        <v>23</v>
      </c>
      <c r="C6" s="14" t="s">
        <v>41</v>
      </c>
      <c r="D6" s="14" t="s">
        <v>43</v>
      </c>
      <c r="E6" s="14" t="s">
        <v>44</v>
      </c>
      <c r="F6" s="14" t="s">
        <v>42</v>
      </c>
      <c r="G6" s="14" t="s">
        <v>67</v>
      </c>
      <c r="H6" s="14" t="s">
        <v>30</v>
      </c>
      <c r="I6" s="14" t="s">
        <v>45</v>
      </c>
      <c r="J6" s="14" t="s">
        <v>17</v>
      </c>
      <c r="K6" s="14" t="s">
        <v>46</v>
      </c>
      <c r="L6" s="14">
        <f t="shared" si="0"/>
        <v>1</v>
      </c>
      <c r="M6" s="14">
        <f t="shared" si="1"/>
        <v>0</v>
      </c>
      <c r="N6" s="14">
        <f t="shared" si="2"/>
        <v>1</v>
      </c>
      <c r="O6" s="14">
        <f t="shared" si="3"/>
        <v>1</v>
      </c>
      <c r="P6" s="14">
        <f t="shared" si="4"/>
        <v>1</v>
      </c>
      <c r="Q6" s="14">
        <f t="shared" si="78"/>
        <v>0</v>
      </c>
      <c r="R6" s="14">
        <f t="shared" si="5"/>
        <v>0</v>
      </c>
      <c r="S6" s="14">
        <f t="shared" si="6"/>
        <v>0</v>
      </c>
      <c r="T6" s="14">
        <f t="shared" si="7"/>
        <v>0</v>
      </c>
      <c r="U6" s="14">
        <f t="shared" si="8"/>
        <v>0</v>
      </c>
      <c r="V6" s="14">
        <f t="shared" si="9"/>
        <v>1</v>
      </c>
      <c r="W6" s="14">
        <f t="shared" si="10"/>
        <v>1</v>
      </c>
      <c r="X6" s="14">
        <f t="shared" si="11"/>
        <v>0</v>
      </c>
      <c r="Y6" s="14">
        <f t="shared" si="12"/>
        <v>0</v>
      </c>
      <c r="Z6" s="14">
        <f t="shared" si="13"/>
        <v>0</v>
      </c>
      <c r="AA6" s="16">
        <f t="shared" si="14"/>
        <v>0</v>
      </c>
      <c r="AB6" s="14">
        <f t="shared" si="15"/>
        <v>0</v>
      </c>
      <c r="AC6" s="14">
        <f t="shared" si="16"/>
        <v>0</v>
      </c>
      <c r="AD6" s="16">
        <f t="shared" si="17"/>
        <v>0</v>
      </c>
      <c r="AE6" s="16">
        <f t="shared" si="18"/>
        <v>0</v>
      </c>
      <c r="AF6" s="16">
        <f t="shared" si="19"/>
        <v>0</v>
      </c>
      <c r="AG6" s="16">
        <f t="shared" si="20"/>
        <v>0</v>
      </c>
      <c r="AH6" s="16">
        <f t="shared" si="21"/>
        <v>1</v>
      </c>
      <c r="AI6" s="16">
        <f t="shared" si="22"/>
        <v>0</v>
      </c>
      <c r="AJ6" s="16">
        <f t="shared" si="23"/>
        <v>0</v>
      </c>
      <c r="AK6" s="16">
        <f t="shared" si="24"/>
        <v>0</v>
      </c>
      <c r="AL6" s="16">
        <f t="shared" si="25"/>
        <v>0</v>
      </c>
      <c r="AM6" s="16">
        <f t="shared" si="26"/>
        <v>0</v>
      </c>
      <c r="AN6" s="16">
        <f t="shared" si="27"/>
        <v>0</v>
      </c>
      <c r="AO6" s="16">
        <f t="shared" si="28"/>
        <v>1</v>
      </c>
      <c r="AP6" s="16">
        <f t="shared" si="29"/>
        <v>0</v>
      </c>
      <c r="AQ6" s="16">
        <f t="shared" si="30"/>
        <v>0</v>
      </c>
      <c r="AR6" s="16">
        <f t="shared" si="31"/>
        <v>0</v>
      </c>
      <c r="AS6" s="16">
        <f t="shared" si="32"/>
        <v>0</v>
      </c>
      <c r="AT6" s="14">
        <f t="shared" si="33"/>
        <v>0</v>
      </c>
      <c r="AU6" s="16">
        <f t="shared" si="34"/>
        <v>0</v>
      </c>
      <c r="AV6" s="16">
        <f t="shared" si="35"/>
        <v>0</v>
      </c>
      <c r="AW6" s="16">
        <f t="shared" si="36"/>
        <v>0</v>
      </c>
      <c r="AX6" s="16">
        <f t="shared" si="37"/>
        <v>1</v>
      </c>
      <c r="AY6" s="16">
        <f t="shared" si="38"/>
        <v>0</v>
      </c>
      <c r="AZ6" s="16">
        <f t="shared" si="39"/>
        <v>0</v>
      </c>
      <c r="BA6" s="16">
        <f t="shared" si="40"/>
        <v>0</v>
      </c>
      <c r="BB6" s="16">
        <f t="shared" si="41"/>
        <v>0</v>
      </c>
      <c r="BC6" s="16">
        <f t="shared" si="42"/>
        <v>0</v>
      </c>
      <c r="BD6" s="16">
        <f t="shared" si="43"/>
        <v>0</v>
      </c>
      <c r="BE6" s="16">
        <f t="shared" si="44"/>
        <v>0</v>
      </c>
      <c r="BF6" s="16">
        <f t="shared" si="45"/>
        <v>0</v>
      </c>
      <c r="BG6" s="16">
        <f t="shared" si="46"/>
        <v>0</v>
      </c>
      <c r="BH6" s="16">
        <f t="shared" si="47"/>
        <v>0</v>
      </c>
      <c r="BI6" s="16">
        <f t="shared" si="48"/>
        <v>0</v>
      </c>
      <c r="BJ6" s="16">
        <f t="shared" si="49"/>
        <v>0</v>
      </c>
      <c r="BK6" s="16">
        <f t="shared" si="50"/>
        <v>0</v>
      </c>
      <c r="BL6" s="16">
        <f t="shared" si="51"/>
        <v>0</v>
      </c>
      <c r="BM6" s="16">
        <f t="shared" si="52"/>
        <v>0</v>
      </c>
      <c r="BN6" s="16">
        <f t="shared" si="53"/>
        <v>0</v>
      </c>
      <c r="BO6" s="16">
        <f t="shared" si="54"/>
        <v>0</v>
      </c>
      <c r="BP6" s="16">
        <f t="shared" si="55"/>
        <v>0</v>
      </c>
      <c r="BQ6" s="16">
        <f t="shared" si="56"/>
        <v>0</v>
      </c>
      <c r="BR6" s="16">
        <f t="shared" si="57"/>
        <v>0</v>
      </c>
      <c r="BS6" s="16">
        <f t="shared" si="58"/>
        <v>0</v>
      </c>
      <c r="BT6" s="16">
        <f t="shared" si="59"/>
        <v>0</v>
      </c>
      <c r="BU6" s="16">
        <f t="shared" si="60"/>
        <v>0</v>
      </c>
      <c r="BV6" s="16">
        <f t="shared" si="61"/>
        <v>0</v>
      </c>
      <c r="BW6" s="16">
        <f t="shared" si="62"/>
        <v>0</v>
      </c>
      <c r="BX6" s="16">
        <f t="shared" si="63"/>
        <v>0</v>
      </c>
      <c r="BY6" s="16">
        <f t="shared" si="64"/>
        <v>0</v>
      </c>
      <c r="BZ6" s="16">
        <f t="shared" si="65"/>
        <v>0</v>
      </c>
      <c r="CA6" s="16">
        <f t="shared" si="66"/>
        <v>0</v>
      </c>
      <c r="CB6" s="16">
        <f t="shared" si="67"/>
        <v>0</v>
      </c>
      <c r="CC6" s="16">
        <f t="shared" si="68"/>
        <v>0</v>
      </c>
      <c r="CD6" s="16">
        <f t="shared" si="69"/>
        <v>0</v>
      </c>
      <c r="CE6" s="16">
        <f t="shared" si="70"/>
        <v>0</v>
      </c>
      <c r="CF6" s="16">
        <f t="shared" si="71"/>
        <v>1</v>
      </c>
      <c r="CG6" s="16">
        <f t="shared" si="72"/>
        <v>0</v>
      </c>
      <c r="CH6" s="16">
        <f t="shared" si="73"/>
        <v>0</v>
      </c>
      <c r="CI6" s="16">
        <f t="shared" si="74"/>
        <v>0</v>
      </c>
      <c r="CJ6" s="16">
        <f t="shared" si="75"/>
        <v>0</v>
      </c>
      <c r="CK6" s="16">
        <f t="shared" si="76"/>
        <v>0</v>
      </c>
      <c r="CL6" s="16">
        <f t="shared" si="77"/>
        <v>0</v>
      </c>
    </row>
    <row r="7" spans="1:90">
      <c r="A7" s="14" t="s">
        <v>117</v>
      </c>
      <c r="B7" s="14" t="s">
        <v>23</v>
      </c>
      <c r="C7" s="14" t="s">
        <v>47</v>
      </c>
      <c r="D7" s="14" t="s">
        <v>48</v>
      </c>
      <c r="E7" s="14" t="s">
        <v>49</v>
      </c>
      <c r="F7" s="14" t="s">
        <v>139</v>
      </c>
      <c r="G7" s="14" t="s">
        <v>63</v>
      </c>
      <c r="H7" s="14" t="s">
        <v>62</v>
      </c>
      <c r="I7" s="14" t="s">
        <v>50</v>
      </c>
      <c r="J7" s="14" t="s">
        <v>51</v>
      </c>
      <c r="K7" s="14" t="s">
        <v>24</v>
      </c>
      <c r="L7" s="14">
        <f t="shared" si="0"/>
        <v>1</v>
      </c>
      <c r="M7" s="14">
        <f t="shared" si="1"/>
        <v>1</v>
      </c>
      <c r="N7" s="14">
        <f t="shared" si="2"/>
        <v>0</v>
      </c>
      <c r="O7" s="14">
        <f t="shared" si="3"/>
        <v>0</v>
      </c>
      <c r="P7" s="14">
        <f t="shared" si="4"/>
        <v>0</v>
      </c>
      <c r="Q7" s="14">
        <f t="shared" si="78"/>
        <v>1</v>
      </c>
      <c r="R7" s="14">
        <f t="shared" si="5"/>
        <v>0</v>
      </c>
      <c r="S7" s="14">
        <f t="shared" si="6"/>
        <v>0</v>
      </c>
      <c r="T7" s="14">
        <f t="shared" si="7"/>
        <v>0</v>
      </c>
      <c r="U7" s="14">
        <f t="shared" si="8"/>
        <v>0</v>
      </c>
      <c r="V7" s="14">
        <f t="shared" si="9"/>
        <v>0</v>
      </c>
      <c r="W7" s="14">
        <f t="shared" si="10"/>
        <v>0</v>
      </c>
      <c r="X7" s="14">
        <f t="shared" si="11"/>
        <v>0</v>
      </c>
      <c r="Y7" s="14">
        <f t="shared" si="12"/>
        <v>0</v>
      </c>
      <c r="Z7" s="14">
        <f t="shared" si="13"/>
        <v>1</v>
      </c>
      <c r="AA7" s="16">
        <f t="shared" si="14"/>
        <v>0</v>
      </c>
      <c r="AB7" s="14">
        <f t="shared" si="15"/>
        <v>1</v>
      </c>
      <c r="AC7" s="14">
        <f t="shared" si="16"/>
        <v>0</v>
      </c>
      <c r="AD7" s="16">
        <f t="shared" si="17"/>
        <v>0</v>
      </c>
      <c r="AE7" s="16">
        <f t="shared" si="18"/>
        <v>0</v>
      </c>
      <c r="AF7" s="16">
        <f t="shared" si="19"/>
        <v>0</v>
      </c>
      <c r="AG7" s="16">
        <f t="shared" si="20"/>
        <v>0</v>
      </c>
      <c r="AH7" s="16">
        <f t="shared" si="21"/>
        <v>0</v>
      </c>
      <c r="AI7" s="16">
        <f t="shared" si="22"/>
        <v>0</v>
      </c>
      <c r="AJ7" s="16">
        <f t="shared" si="23"/>
        <v>0</v>
      </c>
      <c r="AK7" s="16">
        <f t="shared" si="24"/>
        <v>0</v>
      </c>
      <c r="AL7" s="16">
        <f t="shared" si="25"/>
        <v>0</v>
      </c>
      <c r="AM7" s="16">
        <f t="shared" si="26"/>
        <v>0</v>
      </c>
      <c r="AN7" s="16">
        <f t="shared" si="27"/>
        <v>0</v>
      </c>
      <c r="AO7" s="16">
        <f t="shared" si="28"/>
        <v>0</v>
      </c>
      <c r="AP7" s="16">
        <f t="shared" si="29"/>
        <v>1</v>
      </c>
      <c r="AQ7" s="16">
        <f t="shared" si="30"/>
        <v>0</v>
      </c>
      <c r="AR7" s="16">
        <f t="shared" si="31"/>
        <v>0</v>
      </c>
      <c r="AS7" s="16">
        <f t="shared" si="32"/>
        <v>0</v>
      </c>
      <c r="AT7" s="14">
        <f t="shared" si="33"/>
        <v>0</v>
      </c>
      <c r="AU7" s="16">
        <f t="shared" si="34"/>
        <v>0</v>
      </c>
      <c r="AV7" s="16">
        <f t="shared" si="35"/>
        <v>0</v>
      </c>
      <c r="AW7" s="16">
        <f t="shared" si="36"/>
        <v>0</v>
      </c>
      <c r="AX7" s="16">
        <f t="shared" si="37"/>
        <v>0</v>
      </c>
      <c r="AY7" s="16">
        <f t="shared" si="38"/>
        <v>0</v>
      </c>
      <c r="AZ7" s="16">
        <f t="shared" si="39"/>
        <v>0</v>
      </c>
      <c r="BA7" s="16">
        <f t="shared" si="40"/>
        <v>0</v>
      </c>
      <c r="BB7" s="16">
        <f t="shared" si="41"/>
        <v>0</v>
      </c>
      <c r="BC7" s="16">
        <f t="shared" si="42"/>
        <v>0</v>
      </c>
      <c r="BD7" s="16">
        <f t="shared" si="43"/>
        <v>0</v>
      </c>
      <c r="BE7" s="16">
        <f t="shared" si="44"/>
        <v>0</v>
      </c>
      <c r="BF7" s="16">
        <f t="shared" si="45"/>
        <v>0</v>
      </c>
      <c r="BG7" s="16">
        <f t="shared" si="46"/>
        <v>0</v>
      </c>
      <c r="BH7" s="16">
        <f t="shared" si="47"/>
        <v>0</v>
      </c>
      <c r="BI7" s="16">
        <f t="shared" si="48"/>
        <v>1</v>
      </c>
      <c r="BJ7" s="16">
        <f t="shared" si="49"/>
        <v>0</v>
      </c>
      <c r="BK7" s="16">
        <f t="shared" si="50"/>
        <v>0</v>
      </c>
      <c r="BL7" s="16">
        <f t="shared" si="51"/>
        <v>0</v>
      </c>
      <c r="BM7" s="16">
        <f t="shared" si="52"/>
        <v>0</v>
      </c>
      <c r="BN7" s="16">
        <f t="shared" si="53"/>
        <v>0</v>
      </c>
      <c r="BO7" s="16">
        <f t="shared" si="54"/>
        <v>0</v>
      </c>
      <c r="BP7" s="16">
        <f t="shared" si="55"/>
        <v>0</v>
      </c>
      <c r="BQ7" s="16">
        <f t="shared" si="56"/>
        <v>0</v>
      </c>
      <c r="BR7" s="16">
        <f t="shared" si="57"/>
        <v>0</v>
      </c>
      <c r="BS7" s="16">
        <f t="shared" si="58"/>
        <v>0</v>
      </c>
      <c r="BT7" s="16">
        <f t="shared" si="59"/>
        <v>0</v>
      </c>
      <c r="BU7" s="16">
        <f t="shared" si="60"/>
        <v>0</v>
      </c>
      <c r="BV7" s="16">
        <f t="shared" si="61"/>
        <v>0</v>
      </c>
      <c r="BW7" s="16">
        <f t="shared" si="62"/>
        <v>0</v>
      </c>
      <c r="BX7" s="16">
        <f t="shared" si="63"/>
        <v>0</v>
      </c>
      <c r="BY7" s="16">
        <f t="shared" si="64"/>
        <v>0</v>
      </c>
      <c r="BZ7" s="16">
        <f t="shared" si="65"/>
        <v>0</v>
      </c>
      <c r="CA7" s="16">
        <f t="shared" si="66"/>
        <v>0</v>
      </c>
      <c r="CB7" s="16">
        <f t="shared" si="67"/>
        <v>0</v>
      </c>
      <c r="CC7" s="16">
        <f t="shared" si="68"/>
        <v>0</v>
      </c>
      <c r="CD7" s="16">
        <f t="shared" si="69"/>
        <v>0</v>
      </c>
      <c r="CE7" s="16">
        <f t="shared" si="70"/>
        <v>0</v>
      </c>
      <c r="CF7" s="16">
        <f t="shared" si="71"/>
        <v>0</v>
      </c>
      <c r="CG7" s="16">
        <f t="shared" si="72"/>
        <v>0</v>
      </c>
      <c r="CH7" s="16">
        <f t="shared" si="73"/>
        <v>0</v>
      </c>
      <c r="CI7" s="16">
        <f t="shared" si="74"/>
        <v>0</v>
      </c>
      <c r="CJ7" s="16">
        <f t="shared" si="75"/>
        <v>0</v>
      </c>
      <c r="CK7" s="16">
        <f t="shared" si="76"/>
        <v>1</v>
      </c>
      <c r="CL7" s="16">
        <f t="shared" si="77"/>
        <v>0</v>
      </c>
    </row>
    <row r="8" spans="1:90">
      <c r="A8" s="14" t="s">
        <v>117</v>
      </c>
      <c r="B8" s="14" t="s">
        <v>23</v>
      </c>
      <c r="C8" s="14" t="s">
        <v>24</v>
      </c>
      <c r="D8" s="14" t="s">
        <v>53</v>
      </c>
      <c r="E8" s="14" t="s">
        <v>54</v>
      </c>
      <c r="F8" s="14" t="s">
        <v>41</v>
      </c>
      <c r="G8" s="14" t="s">
        <v>18</v>
      </c>
      <c r="L8" s="14">
        <f t="shared" si="0"/>
        <v>1</v>
      </c>
      <c r="M8" s="14">
        <f t="shared" si="1"/>
        <v>1</v>
      </c>
      <c r="N8" s="14">
        <f t="shared" si="2"/>
        <v>0</v>
      </c>
      <c r="O8" s="14">
        <f t="shared" si="3"/>
        <v>0</v>
      </c>
      <c r="P8" s="14">
        <f t="shared" si="4"/>
        <v>0</v>
      </c>
      <c r="Q8" s="14">
        <f t="shared" si="78"/>
        <v>0</v>
      </c>
      <c r="R8" s="14">
        <f t="shared" si="5"/>
        <v>0</v>
      </c>
      <c r="S8" s="14">
        <f t="shared" si="6"/>
        <v>0</v>
      </c>
      <c r="T8" s="14">
        <f t="shared" si="7"/>
        <v>0</v>
      </c>
      <c r="U8" s="14">
        <f t="shared" si="8"/>
        <v>1</v>
      </c>
      <c r="V8" s="14">
        <f t="shared" si="9"/>
        <v>1</v>
      </c>
      <c r="W8" s="14">
        <f t="shared" si="10"/>
        <v>0</v>
      </c>
      <c r="X8" s="14">
        <f t="shared" si="11"/>
        <v>0</v>
      </c>
      <c r="Y8" s="14">
        <f t="shared" si="12"/>
        <v>0</v>
      </c>
      <c r="Z8" s="14">
        <f t="shared" si="13"/>
        <v>0</v>
      </c>
      <c r="AA8" s="16">
        <f t="shared" si="14"/>
        <v>0</v>
      </c>
      <c r="AB8" s="14">
        <f t="shared" si="15"/>
        <v>0</v>
      </c>
      <c r="AC8" s="14">
        <f t="shared" si="16"/>
        <v>0</v>
      </c>
      <c r="AD8" s="16">
        <f t="shared" si="17"/>
        <v>0</v>
      </c>
      <c r="AE8" s="16">
        <f t="shared" si="18"/>
        <v>0</v>
      </c>
      <c r="AF8" s="16">
        <f t="shared" si="19"/>
        <v>0</v>
      </c>
      <c r="AG8" s="16">
        <f t="shared" si="20"/>
        <v>0</v>
      </c>
      <c r="AH8" s="16">
        <f t="shared" si="21"/>
        <v>0</v>
      </c>
      <c r="AI8" s="16">
        <f t="shared" si="22"/>
        <v>0</v>
      </c>
      <c r="AJ8" s="16">
        <f t="shared" si="23"/>
        <v>0</v>
      </c>
      <c r="AK8" s="16">
        <f t="shared" si="24"/>
        <v>0</v>
      </c>
      <c r="AL8" s="16">
        <f t="shared" si="25"/>
        <v>0</v>
      </c>
      <c r="AM8" s="16">
        <f t="shared" si="26"/>
        <v>0</v>
      </c>
      <c r="AN8" s="16">
        <f t="shared" si="27"/>
        <v>0</v>
      </c>
      <c r="AO8" s="16">
        <f t="shared" si="28"/>
        <v>0</v>
      </c>
      <c r="AP8" s="16">
        <f t="shared" si="29"/>
        <v>0</v>
      </c>
      <c r="AQ8" s="16">
        <f t="shared" si="30"/>
        <v>0</v>
      </c>
      <c r="AR8" s="16">
        <f t="shared" si="31"/>
        <v>0</v>
      </c>
      <c r="AS8" s="16">
        <f t="shared" si="32"/>
        <v>0</v>
      </c>
      <c r="AT8" s="14">
        <f t="shared" si="33"/>
        <v>0</v>
      </c>
      <c r="AU8" s="16">
        <f t="shared" si="34"/>
        <v>0</v>
      </c>
      <c r="AV8" s="16">
        <f t="shared" si="35"/>
        <v>0</v>
      </c>
      <c r="AW8" s="16">
        <f t="shared" si="36"/>
        <v>0</v>
      </c>
      <c r="AX8" s="16">
        <f t="shared" si="37"/>
        <v>0</v>
      </c>
      <c r="AY8" s="16">
        <f t="shared" si="38"/>
        <v>0</v>
      </c>
      <c r="AZ8" s="16">
        <f t="shared" si="39"/>
        <v>0</v>
      </c>
      <c r="BA8" s="16">
        <f t="shared" si="40"/>
        <v>0</v>
      </c>
      <c r="BB8" s="16">
        <f t="shared" si="41"/>
        <v>1</v>
      </c>
      <c r="BC8" s="16">
        <f t="shared" si="42"/>
        <v>0</v>
      </c>
      <c r="BD8" s="16">
        <f t="shared" si="43"/>
        <v>0</v>
      </c>
      <c r="BE8" s="16">
        <f t="shared" si="44"/>
        <v>0</v>
      </c>
      <c r="BF8" s="16">
        <f t="shared" si="45"/>
        <v>0</v>
      </c>
      <c r="BG8" s="16">
        <f t="shared" si="46"/>
        <v>0</v>
      </c>
      <c r="BH8" s="16">
        <f t="shared" si="47"/>
        <v>0</v>
      </c>
      <c r="BI8" s="16">
        <f t="shared" si="48"/>
        <v>0</v>
      </c>
      <c r="BJ8" s="16">
        <f t="shared" si="49"/>
        <v>0</v>
      </c>
      <c r="BK8" s="16">
        <f t="shared" si="50"/>
        <v>0</v>
      </c>
      <c r="BL8" s="16">
        <f t="shared" si="51"/>
        <v>0</v>
      </c>
      <c r="BM8" s="16">
        <f t="shared" si="52"/>
        <v>0</v>
      </c>
      <c r="BN8" s="16">
        <f t="shared" si="53"/>
        <v>0</v>
      </c>
      <c r="BO8" s="16">
        <f t="shared" si="54"/>
        <v>0</v>
      </c>
      <c r="BP8" s="16">
        <f t="shared" si="55"/>
        <v>0</v>
      </c>
      <c r="BQ8" s="16">
        <f t="shared" si="56"/>
        <v>0</v>
      </c>
      <c r="BR8" s="16">
        <f t="shared" si="57"/>
        <v>0</v>
      </c>
      <c r="BS8" s="16">
        <f t="shared" si="58"/>
        <v>0</v>
      </c>
      <c r="BT8" s="16">
        <f t="shared" si="59"/>
        <v>0</v>
      </c>
      <c r="BU8" s="16">
        <f t="shared" si="60"/>
        <v>0</v>
      </c>
      <c r="BV8" s="16">
        <f t="shared" si="61"/>
        <v>0</v>
      </c>
      <c r="BW8" s="16">
        <f t="shared" si="62"/>
        <v>0</v>
      </c>
      <c r="BX8" s="16">
        <f t="shared" si="63"/>
        <v>0</v>
      </c>
      <c r="BY8" s="16">
        <f t="shared" si="64"/>
        <v>0</v>
      </c>
      <c r="BZ8" s="16">
        <f t="shared" si="65"/>
        <v>0</v>
      </c>
      <c r="CA8" s="16">
        <f t="shared" si="66"/>
        <v>0</v>
      </c>
      <c r="CB8" s="16">
        <f t="shared" si="67"/>
        <v>0</v>
      </c>
      <c r="CC8" s="16">
        <f t="shared" si="68"/>
        <v>0</v>
      </c>
      <c r="CD8" s="16">
        <f t="shared" si="69"/>
        <v>0</v>
      </c>
      <c r="CE8" s="16">
        <f t="shared" si="70"/>
        <v>0</v>
      </c>
      <c r="CF8" s="16">
        <f t="shared" si="71"/>
        <v>0</v>
      </c>
      <c r="CG8" s="16">
        <f t="shared" si="72"/>
        <v>0</v>
      </c>
      <c r="CH8" s="16">
        <f t="shared" si="73"/>
        <v>0</v>
      </c>
      <c r="CI8" s="16">
        <f t="shared" si="74"/>
        <v>0</v>
      </c>
      <c r="CJ8" s="16">
        <f t="shared" si="75"/>
        <v>0</v>
      </c>
      <c r="CK8" s="16">
        <f t="shared" si="76"/>
        <v>0</v>
      </c>
      <c r="CL8" s="16">
        <f t="shared" si="77"/>
        <v>0</v>
      </c>
    </row>
    <row r="9" spans="1:90">
      <c r="A9" s="14" t="s">
        <v>117</v>
      </c>
      <c r="B9" s="14" t="s">
        <v>23</v>
      </c>
      <c r="C9" s="14" t="s">
        <v>56</v>
      </c>
      <c r="D9" s="14" t="s">
        <v>139</v>
      </c>
      <c r="L9" s="14">
        <f t="shared" si="0"/>
        <v>1</v>
      </c>
      <c r="M9" s="14">
        <f t="shared" si="1"/>
        <v>0</v>
      </c>
      <c r="N9" s="14">
        <f t="shared" si="2"/>
        <v>0</v>
      </c>
      <c r="O9" s="14">
        <f t="shared" si="3"/>
        <v>0</v>
      </c>
      <c r="P9" s="14">
        <f t="shared" si="4"/>
        <v>0</v>
      </c>
      <c r="Q9" s="14">
        <f t="shared" si="78"/>
        <v>1</v>
      </c>
      <c r="R9" s="14">
        <f t="shared" si="5"/>
        <v>0</v>
      </c>
      <c r="S9" s="14">
        <f t="shared" si="6"/>
        <v>0</v>
      </c>
      <c r="T9" s="14">
        <f t="shared" si="7"/>
        <v>0</v>
      </c>
      <c r="U9" s="14">
        <f t="shared" si="8"/>
        <v>0</v>
      </c>
      <c r="V9" s="14">
        <f t="shared" si="9"/>
        <v>0</v>
      </c>
      <c r="W9" s="14">
        <f t="shared" si="10"/>
        <v>0</v>
      </c>
      <c r="X9" s="14">
        <f t="shared" si="11"/>
        <v>0</v>
      </c>
      <c r="Y9" s="14">
        <f t="shared" si="12"/>
        <v>0</v>
      </c>
      <c r="Z9" s="14">
        <f t="shared" si="13"/>
        <v>0</v>
      </c>
      <c r="AA9" s="16">
        <f t="shared" si="14"/>
        <v>0</v>
      </c>
      <c r="AB9" s="14">
        <f t="shared" si="15"/>
        <v>1</v>
      </c>
      <c r="AC9" s="14">
        <f t="shared" si="16"/>
        <v>0</v>
      </c>
      <c r="AD9" s="16">
        <f t="shared" si="17"/>
        <v>0</v>
      </c>
      <c r="AE9" s="16">
        <f t="shared" si="18"/>
        <v>0</v>
      </c>
      <c r="AF9" s="16">
        <f t="shared" si="19"/>
        <v>0</v>
      </c>
      <c r="AG9" s="16">
        <f t="shared" si="20"/>
        <v>0</v>
      </c>
      <c r="AH9" s="16">
        <f t="shared" si="21"/>
        <v>0</v>
      </c>
      <c r="AI9" s="16">
        <f t="shared" si="22"/>
        <v>0</v>
      </c>
      <c r="AJ9" s="16">
        <f t="shared" si="23"/>
        <v>0</v>
      </c>
      <c r="AK9" s="16">
        <f t="shared" si="24"/>
        <v>0</v>
      </c>
      <c r="AL9" s="16">
        <f t="shared" si="25"/>
        <v>0</v>
      </c>
      <c r="AM9" s="16">
        <f t="shared" si="26"/>
        <v>0</v>
      </c>
      <c r="AN9" s="16">
        <f t="shared" si="27"/>
        <v>0</v>
      </c>
      <c r="AO9" s="16">
        <f t="shared" si="28"/>
        <v>0</v>
      </c>
      <c r="AP9" s="16">
        <f t="shared" si="29"/>
        <v>0</v>
      </c>
      <c r="AQ9" s="16">
        <f t="shared" si="30"/>
        <v>0</v>
      </c>
      <c r="AR9" s="16">
        <f t="shared" si="31"/>
        <v>0</v>
      </c>
      <c r="AS9" s="16">
        <f t="shared" si="32"/>
        <v>0</v>
      </c>
      <c r="AT9" s="14">
        <f t="shared" si="33"/>
        <v>0</v>
      </c>
      <c r="AU9" s="16">
        <f t="shared" si="34"/>
        <v>0</v>
      </c>
      <c r="AV9" s="16">
        <f t="shared" si="35"/>
        <v>0</v>
      </c>
      <c r="AW9" s="16">
        <f t="shared" si="36"/>
        <v>0</v>
      </c>
      <c r="AX9" s="16">
        <f t="shared" si="37"/>
        <v>0</v>
      </c>
      <c r="AY9" s="16">
        <f t="shared" si="38"/>
        <v>0</v>
      </c>
      <c r="AZ9" s="16">
        <f t="shared" si="39"/>
        <v>0</v>
      </c>
      <c r="BA9" s="16">
        <f t="shared" si="40"/>
        <v>0</v>
      </c>
      <c r="BB9" s="16">
        <f t="shared" si="41"/>
        <v>0</v>
      </c>
      <c r="BC9" s="16">
        <f t="shared" si="42"/>
        <v>0</v>
      </c>
      <c r="BD9" s="16">
        <f t="shared" si="43"/>
        <v>0</v>
      </c>
      <c r="BE9" s="16">
        <f t="shared" si="44"/>
        <v>0</v>
      </c>
      <c r="BF9" s="16">
        <f t="shared" si="45"/>
        <v>0</v>
      </c>
      <c r="BG9" s="16">
        <f t="shared" si="46"/>
        <v>0</v>
      </c>
      <c r="BH9" s="16">
        <f t="shared" si="47"/>
        <v>0</v>
      </c>
      <c r="BI9" s="16">
        <f t="shared" si="48"/>
        <v>0</v>
      </c>
      <c r="BJ9" s="16">
        <f t="shared" si="49"/>
        <v>0</v>
      </c>
      <c r="BK9" s="16">
        <f t="shared" si="50"/>
        <v>0</v>
      </c>
      <c r="BL9" s="16">
        <f t="shared" si="51"/>
        <v>0</v>
      </c>
      <c r="BM9" s="16">
        <f t="shared" si="52"/>
        <v>0</v>
      </c>
      <c r="BN9" s="16">
        <f t="shared" si="53"/>
        <v>0</v>
      </c>
      <c r="BO9" s="16">
        <f t="shared" si="54"/>
        <v>0</v>
      </c>
      <c r="BP9" s="16">
        <f t="shared" si="55"/>
        <v>0</v>
      </c>
      <c r="BQ9" s="16">
        <f t="shared" si="56"/>
        <v>0</v>
      </c>
      <c r="BR9" s="16">
        <f t="shared" si="57"/>
        <v>0</v>
      </c>
      <c r="BS9" s="16">
        <f t="shared" si="58"/>
        <v>0</v>
      </c>
      <c r="BT9" s="16">
        <f t="shared" si="59"/>
        <v>0</v>
      </c>
      <c r="BU9" s="16">
        <f t="shared" si="60"/>
        <v>0</v>
      </c>
      <c r="BV9" s="16">
        <f t="shared" si="61"/>
        <v>0</v>
      </c>
      <c r="BW9" s="16">
        <f t="shared" si="62"/>
        <v>0</v>
      </c>
      <c r="BX9" s="16">
        <f t="shared" si="63"/>
        <v>0</v>
      </c>
      <c r="BY9" s="16">
        <f t="shared" si="64"/>
        <v>0</v>
      </c>
      <c r="BZ9" s="16">
        <f t="shared" si="65"/>
        <v>0</v>
      </c>
      <c r="CA9" s="16">
        <f t="shared" si="66"/>
        <v>0</v>
      </c>
      <c r="CB9" s="16">
        <f t="shared" si="67"/>
        <v>0</v>
      </c>
      <c r="CC9" s="16">
        <f t="shared" si="68"/>
        <v>0</v>
      </c>
      <c r="CD9" s="16">
        <f t="shared" si="69"/>
        <v>0</v>
      </c>
      <c r="CE9" s="16">
        <f t="shared" si="70"/>
        <v>0</v>
      </c>
      <c r="CF9" s="16">
        <f t="shared" si="71"/>
        <v>0</v>
      </c>
      <c r="CG9" s="16">
        <f t="shared" si="72"/>
        <v>0</v>
      </c>
      <c r="CH9" s="16">
        <f t="shared" si="73"/>
        <v>0</v>
      </c>
      <c r="CI9" s="16">
        <f t="shared" si="74"/>
        <v>0</v>
      </c>
      <c r="CJ9" s="16">
        <f t="shared" si="75"/>
        <v>0</v>
      </c>
      <c r="CK9" s="16">
        <f t="shared" si="76"/>
        <v>0</v>
      </c>
      <c r="CL9" s="16">
        <f t="shared" si="77"/>
        <v>0</v>
      </c>
    </row>
    <row r="10" spans="1:90">
      <c r="A10" s="14" t="s">
        <v>117</v>
      </c>
      <c r="B10" s="14" t="s">
        <v>23</v>
      </c>
      <c r="C10" s="14" t="s">
        <v>57</v>
      </c>
      <c r="D10" s="14" t="s">
        <v>41</v>
      </c>
      <c r="E10" s="14" t="s">
        <v>58</v>
      </c>
      <c r="F10" s="14" t="s">
        <v>59</v>
      </c>
      <c r="G10" s="14" t="s">
        <v>60</v>
      </c>
      <c r="L10" s="14">
        <f t="shared" si="0"/>
        <v>1</v>
      </c>
      <c r="M10" s="14">
        <f t="shared" si="1"/>
        <v>0</v>
      </c>
      <c r="N10" s="14">
        <f t="shared" si="2"/>
        <v>0</v>
      </c>
      <c r="O10" s="14">
        <f t="shared" si="3"/>
        <v>0</v>
      </c>
      <c r="P10" s="14">
        <f t="shared" si="4"/>
        <v>0</v>
      </c>
      <c r="Q10" s="14">
        <f t="shared" si="78"/>
        <v>0</v>
      </c>
      <c r="R10" s="14">
        <f t="shared" si="5"/>
        <v>0</v>
      </c>
      <c r="S10" s="14">
        <f t="shared" si="6"/>
        <v>0</v>
      </c>
      <c r="T10" s="14">
        <f t="shared" si="7"/>
        <v>0</v>
      </c>
      <c r="U10" s="14">
        <f t="shared" si="8"/>
        <v>0</v>
      </c>
      <c r="V10" s="14">
        <f t="shared" si="9"/>
        <v>1</v>
      </c>
      <c r="W10" s="14">
        <f t="shared" si="10"/>
        <v>0</v>
      </c>
      <c r="X10" s="14">
        <f t="shared" si="11"/>
        <v>0</v>
      </c>
      <c r="Y10" s="14">
        <f t="shared" si="12"/>
        <v>0</v>
      </c>
      <c r="Z10" s="14">
        <f t="shared" si="13"/>
        <v>0</v>
      </c>
      <c r="AA10" s="16">
        <f t="shared" si="14"/>
        <v>0</v>
      </c>
      <c r="AB10" s="14">
        <f t="shared" si="15"/>
        <v>0</v>
      </c>
      <c r="AC10" s="14">
        <f t="shared" si="16"/>
        <v>0</v>
      </c>
      <c r="AD10" s="16">
        <f t="shared" si="17"/>
        <v>0</v>
      </c>
      <c r="AE10" s="16">
        <f t="shared" si="18"/>
        <v>0</v>
      </c>
      <c r="AF10" s="16">
        <f t="shared" si="19"/>
        <v>0</v>
      </c>
      <c r="AG10" s="16">
        <f t="shared" si="20"/>
        <v>0</v>
      </c>
      <c r="AH10" s="16">
        <f t="shared" si="21"/>
        <v>0</v>
      </c>
      <c r="AI10" s="16">
        <f t="shared" si="22"/>
        <v>0</v>
      </c>
      <c r="AJ10" s="16">
        <f t="shared" si="23"/>
        <v>0</v>
      </c>
      <c r="AK10" s="16">
        <f t="shared" si="24"/>
        <v>0</v>
      </c>
      <c r="AL10" s="16">
        <f t="shared" si="25"/>
        <v>0</v>
      </c>
      <c r="AM10" s="16">
        <f t="shared" si="26"/>
        <v>0</v>
      </c>
      <c r="AN10" s="16">
        <f t="shared" si="27"/>
        <v>0</v>
      </c>
      <c r="AO10" s="16">
        <f t="shared" si="28"/>
        <v>0</v>
      </c>
      <c r="AP10" s="16">
        <f t="shared" si="29"/>
        <v>0</v>
      </c>
      <c r="AQ10" s="16">
        <f t="shared" si="30"/>
        <v>0</v>
      </c>
      <c r="AR10" s="16">
        <f t="shared" si="31"/>
        <v>1</v>
      </c>
      <c r="AS10" s="16">
        <f t="shared" si="32"/>
        <v>0</v>
      </c>
      <c r="AT10" s="14">
        <f t="shared" si="33"/>
        <v>0</v>
      </c>
      <c r="AU10" s="16">
        <f t="shared" si="34"/>
        <v>0</v>
      </c>
      <c r="AV10" s="16">
        <f t="shared" si="35"/>
        <v>0</v>
      </c>
      <c r="AW10" s="16">
        <f t="shared" si="36"/>
        <v>1</v>
      </c>
      <c r="AX10" s="16">
        <f t="shared" si="37"/>
        <v>0</v>
      </c>
      <c r="AY10" s="16">
        <f t="shared" si="38"/>
        <v>0</v>
      </c>
      <c r="AZ10" s="16">
        <f t="shared" si="39"/>
        <v>1</v>
      </c>
      <c r="BA10" s="16">
        <f t="shared" si="40"/>
        <v>0</v>
      </c>
      <c r="BB10" s="16">
        <f t="shared" si="41"/>
        <v>0</v>
      </c>
      <c r="BC10" s="16">
        <f t="shared" si="42"/>
        <v>0</v>
      </c>
      <c r="BD10" s="16">
        <f t="shared" si="43"/>
        <v>0</v>
      </c>
      <c r="BE10" s="16">
        <f t="shared" si="44"/>
        <v>0</v>
      </c>
      <c r="BF10" s="16">
        <f t="shared" si="45"/>
        <v>0</v>
      </c>
      <c r="BG10" s="16">
        <f t="shared" si="46"/>
        <v>0</v>
      </c>
      <c r="BH10" s="16">
        <f t="shared" si="47"/>
        <v>0</v>
      </c>
      <c r="BI10" s="16">
        <f t="shared" si="48"/>
        <v>0</v>
      </c>
      <c r="BJ10" s="16">
        <f t="shared" si="49"/>
        <v>0</v>
      </c>
      <c r="BK10" s="16">
        <f t="shared" si="50"/>
        <v>0</v>
      </c>
      <c r="BL10" s="16">
        <f t="shared" si="51"/>
        <v>0</v>
      </c>
      <c r="BM10" s="16">
        <f t="shared" si="52"/>
        <v>0</v>
      </c>
      <c r="BN10" s="16">
        <f t="shared" si="53"/>
        <v>0</v>
      </c>
      <c r="BO10" s="16">
        <f t="shared" si="54"/>
        <v>0</v>
      </c>
      <c r="BP10" s="16">
        <f t="shared" si="55"/>
        <v>0</v>
      </c>
      <c r="BQ10" s="16">
        <f t="shared" si="56"/>
        <v>0</v>
      </c>
      <c r="BR10" s="16">
        <f t="shared" si="57"/>
        <v>0</v>
      </c>
      <c r="BS10" s="16">
        <f t="shared" si="58"/>
        <v>0</v>
      </c>
      <c r="BT10" s="16">
        <f t="shared" si="59"/>
        <v>0</v>
      </c>
      <c r="BU10" s="16">
        <f t="shared" si="60"/>
        <v>0</v>
      </c>
      <c r="BV10" s="16">
        <f t="shared" si="61"/>
        <v>0</v>
      </c>
      <c r="BW10" s="16">
        <f t="shared" si="62"/>
        <v>0</v>
      </c>
      <c r="BX10" s="16">
        <f t="shared" si="63"/>
        <v>0</v>
      </c>
      <c r="BY10" s="16">
        <f t="shared" si="64"/>
        <v>0</v>
      </c>
      <c r="BZ10" s="16">
        <f t="shared" si="65"/>
        <v>0</v>
      </c>
      <c r="CA10" s="16">
        <f t="shared" si="66"/>
        <v>0</v>
      </c>
      <c r="CB10" s="16">
        <f t="shared" si="67"/>
        <v>0</v>
      </c>
      <c r="CC10" s="16">
        <f t="shared" si="68"/>
        <v>0</v>
      </c>
      <c r="CD10" s="16">
        <f t="shared" si="69"/>
        <v>0</v>
      </c>
      <c r="CE10" s="16">
        <f t="shared" si="70"/>
        <v>0</v>
      </c>
      <c r="CF10" s="16">
        <f t="shared" si="71"/>
        <v>0</v>
      </c>
      <c r="CG10" s="16">
        <f t="shared" si="72"/>
        <v>0</v>
      </c>
      <c r="CH10" s="16">
        <f t="shared" si="73"/>
        <v>1</v>
      </c>
      <c r="CI10" s="16">
        <f t="shared" si="74"/>
        <v>0</v>
      </c>
      <c r="CJ10" s="16">
        <f t="shared" si="75"/>
        <v>0</v>
      </c>
      <c r="CK10" s="16">
        <f t="shared" si="76"/>
        <v>0</v>
      </c>
      <c r="CL10" s="16">
        <f t="shared" si="77"/>
        <v>0</v>
      </c>
    </row>
    <row r="11" spans="1:90">
      <c r="A11" s="14" t="s">
        <v>117</v>
      </c>
      <c r="B11" s="14" t="s">
        <v>23</v>
      </c>
      <c r="C11" s="14" t="s">
        <v>24</v>
      </c>
      <c r="D11" s="14" t="s">
        <v>61</v>
      </c>
      <c r="E11" s="14" t="s">
        <v>62</v>
      </c>
      <c r="F11" s="14" t="s">
        <v>63</v>
      </c>
      <c r="G11" s="14" t="s">
        <v>20</v>
      </c>
      <c r="H11" s="14" t="s">
        <v>64</v>
      </c>
      <c r="I11" s="14" t="s">
        <v>65</v>
      </c>
      <c r="J11" s="14" t="s">
        <v>66</v>
      </c>
      <c r="K11" s="14" t="s">
        <v>139</v>
      </c>
      <c r="L11" s="14">
        <f t="shared" si="0"/>
        <v>1</v>
      </c>
      <c r="M11" s="14">
        <f t="shared" si="1"/>
        <v>1</v>
      </c>
      <c r="N11" s="14">
        <f t="shared" si="2"/>
        <v>0</v>
      </c>
      <c r="O11" s="14">
        <f t="shared" si="3"/>
        <v>0</v>
      </c>
      <c r="P11" s="14">
        <f t="shared" si="4"/>
        <v>0</v>
      </c>
      <c r="Q11" s="14">
        <f t="shared" si="78"/>
        <v>1</v>
      </c>
      <c r="R11" s="14">
        <f t="shared" si="5"/>
        <v>0</v>
      </c>
      <c r="S11" s="14">
        <f t="shared" si="6"/>
        <v>0</v>
      </c>
      <c r="T11" s="14">
        <f t="shared" si="7"/>
        <v>0</v>
      </c>
      <c r="U11" s="14">
        <f t="shared" si="8"/>
        <v>0</v>
      </c>
      <c r="V11" s="14">
        <f t="shared" si="9"/>
        <v>0</v>
      </c>
      <c r="W11" s="14">
        <f t="shared" si="10"/>
        <v>0</v>
      </c>
      <c r="X11" s="14">
        <f t="shared" si="11"/>
        <v>0</v>
      </c>
      <c r="Y11" s="14">
        <f t="shared" si="12"/>
        <v>0</v>
      </c>
      <c r="Z11" s="14">
        <f t="shared" si="13"/>
        <v>1</v>
      </c>
      <c r="AA11" s="16">
        <f t="shared" si="14"/>
        <v>0</v>
      </c>
      <c r="AB11" s="14">
        <f t="shared" si="15"/>
        <v>1</v>
      </c>
      <c r="AC11" s="14">
        <f t="shared" si="16"/>
        <v>0</v>
      </c>
      <c r="AD11" s="16">
        <f t="shared" si="17"/>
        <v>1</v>
      </c>
      <c r="AE11" s="16">
        <f t="shared" si="18"/>
        <v>0</v>
      </c>
      <c r="AF11" s="16">
        <f t="shared" si="19"/>
        <v>0</v>
      </c>
      <c r="AG11" s="16">
        <f t="shared" si="20"/>
        <v>1</v>
      </c>
      <c r="AH11" s="16">
        <f t="shared" si="21"/>
        <v>0</v>
      </c>
      <c r="AI11" s="16">
        <f t="shared" si="22"/>
        <v>0</v>
      </c>
      <c r="AJ11" s="16">
        <f t="shared" si="23"/>
        <v>0</v>
      </c>
      <c r="AK11" s="16">
        <f t="shared" si="24"/>
        <v>0</v>
      </c>
      <c r="AL11" s="16">
        <f t="shared" si="25"/>
        <v>0</v>
      </c>
      <c r="AM11" s="16">
        <f t="shared" si="26"/>
        <v>0</v>
      </c>
      <c r="AN11" s="16">
        <f t="shared" si="27"/>
        <v>0</v>
      </c>
      <c r="AO11" s="16">
        <f t="shared" si="28"/>
        <v>0</v>
      </c>
      <c r="AP11" s="16">
        <f t="shared" si="29"/>
        <v>0</v>
      </c>
      <c r="AQ11" s="16">
        <f t="shared" si="30"/>
        <v>0</v>
      </c>
      <c r="AR11" s="16">
        <f t="shared" si="31"/>
        <v>0</v>
      </c>
      <c r="AS11" s="16">
        <f t="shared" si="32"/>
        <v>0</v>
      </c>
      <c r="AT11" s="14">
        <f t="shared" si="33"/>
        <v>0</v>
      </c>
      <c r="AU11" s="16">
        <f t="shared" si="34"/>
        <v>0</v>
      </c>
      <c r="AV11" s="16">
        <f t="shared" si="35"/>
        <v>0</v>
      </c>
      <c r="AW11" s="16">
        <f t="shared" si="36"/>
        <v>0</v>
      </c>
      <c r="AX11" s="16">
        <f t="shared" si="37"/>
        <v>0</v>
      </c>
      <c r="AY11" s="16">
        <f t="shared" si="38"/>
        <v>1</v>
      </c>
      <c r="AZ11" s="16">
        <f t="shared" si="39"/>
        <v>0</v>
      </c>
      <c r="BA11" s="16">
        <f t="shared" si="40"/>
        <v>0</v>
      </c>
      <c r="BB11" s="16">
        <f t="shared" si="41"/>
        <v>0</v>
      </c>
      <c r="BC11" s="16">
        <f t="shared" si="42"/>
        <v>0</v>
      </c>
      <c r="BD11" s="16">
        <f t="shared" si="43"/>
        <v>1</v>
      </c>
      <c r="BE11" s="16">
        <f t="shared" si="44"/>
        <v>0</v>
      </c>
      <c r="BF11" s="16">
        <f t="shared" si="45"/>
        <v>0</v>
      </c>
      <c r="BG11" s="16">
        <f t="shared" si="46"/>
        <v>0</v>
      </c>
      <c r="BH11" s="16">
        <f t="shared" si="47"/>
        <v>0</v>
      </c>
      <c r="BI11" s="16">
        <f t="shared" si="48"/>
        <v>0</v>
      </c>
      <c r="BJ11" s="16">
        <f t="shared" si="49"/>
        <v>0</v>
      </c>
      <c r="BK11" s="16">
        <f t="shared" si="50"/>
        <v>0</v>
      </c>
      <c r="BL11" s="16">
        <f t="shared" si="51"/>
        <v>0</v>
      </c>
      <c r="BM11" s="16">
        <f t="shared" si="52"/>
        <v>0</v>
      </c>
      <c r="BN11" s="16">
        <f t="shared" si="53"/>
        <v>0</v>
      </c>
      <c r="BO11" s="16">
        <f t="shared" si="54"/>
        <v>0</v>
      </c>
      <c r="BP11" s="16">
        <f t="shared" si="55"/>
        <v>0</v>
      </c>
      <c r="BQ11" s="16">
        <f t="shared" si="56"/>
        <v>0</v>
      </c>
      <c r="BR11" s="16">
        <f t="shared" si="57"/>
        <v>0</v>
      </c>
      <c r="BS11" s="16">
        <f t="shared" si="58"/>
        <v>0</v>
      </c>
      <c r="BT11" s="16">
        <f t="shared" si="59"/>
        <v>0</v>
      </c>
      <c r="BU11" s="16">
        <f t="shared" si="60"/>
        <v>0</v>
      </c>
      <c r="BV11" s="16">
        <f t="shared" si="61"/>
        <v>0</v>
      </c>
      <c r="BW11" s="16">
        <f t="shared" si="62"/>
        <v>0</v>
      </c>
      <c r="BX11" s="16">
        <f t="shared" si="63"/>
        <v>0</v>
      </c>
      <c r="BY11" s="16">
        <f t="shared" si="64"/>
        <v>0</v>
      </c>
      <c r="BZ11" s="16">
        <f t="shared" si="65"/>
        <v>0</v>
      </c>
      <c r="CA11" s="16">
        <f t="shared" si="66"/>
        <v>0</v>
      </c>
      <c r="CB11" s="16">
        <f t="shared" si="67"/>
        <v>0</v>
      </c>
      <c r="CC11" s="16">
        <f t="shared" si="68"/>
        <v>0</v>
      </c>
      <c r="CD11" s="16">
        <f t="shared" si="69"/>
        <v>0</v>
      </c>
      <c r="CE11" s="16">
        <f t="shared" si="70"/>
        <v>0</v>
      </c>
      <c r="CF11" s="16">
        <f t="shared" si="71"/>
        <v>0</v>
      </c>
      <c r="CG11" s="16">
        <f t="shared" si="72"/>
        <v>0</v>
      </c>
      <c r="CH11" s="16">
        <f t="shared" si="73"/>
        <v>0</v>
      </c>
      <c r="CI11" s="16">
        <f t="shared" si="74"/>
        <v>1</v>
      </c>
      <c r="CJ11" s="16">
        <f t="shared" si="75"/>
        <v>0</v>
      </c>
      <c r="CK11" s="16">
        <f t="shared" si="76"/>
        <v>0</v>
      </c>
      <c r="CL11" s="16">
        <f t="shared" si="77"/>
        <v>0</v>
      </c>
    </row>
    <row r="12" spans="1:90">
      <c r="A12" s="14" t="s">
        <v>117</v>
      </c>
      <c r="B12" s="14" t="s">
        <v>67</v>
      </c>
      <c r="C12" s="14" t="s">
        <v>23</v>
      </c>
      <c r="D12" s="14" t="s">
        <v>68</v>
      </c>
      <c r="E12" s="14" t="s">
        <v>139</v>
      </c>
      <c r="F12" s="14" t="s">
        <v>69</v>
      </c>
      <c r="L12" s="14">
        <f t="shared" si="0"/>
        <v>1</v>
      </c>
      <c r="M12" s="14">
        <f t="shared" si="1"/>
        <v>0</v>
      </c>
      <c r="N12" s="14">
        <f t="shared" si="2"/>
        <v>1</v>
      </c>
      <c r="O12" s="14">
        <f t="shared" si="3"/>
        <v>0</v>
      </c>
      <c r="P12" s="14">
        <f t="shared" si="4"/>
        <v>0</v>
      </c>
      <c r="Q12" s="14">
        <f t="shared" si="78"/>
        <v>0</v>
      </c>
      <c r="R12" s="14">
        <f t="shared" si="5"/>
        <v>0</v>
      </c>
      <c r="S12" s="14">
        <f t="shared" si="6"/>
        <v>0</v>
      </c>
      <c r="T12" s="14">
        <f t="shared" si="7"/>
        <v>0</v>
      </c>
      <c r="U12" s="14">
        <f t="shared" si="8"/>
        <v>0</v>
      </c>
      <c r="V12" s="14">
        <f t="shared" si="9"/>
        <v>0</v>
      </c>
      <c r="W12" s="14">
        <f t="shared" si="10"/>
        <v>0</v>
      </c>
      <c r="X12" s="14">
        <f t="shared" si="11"/>
        <v>0</v>
      </c>
      <c r="Y12" s="14">
        <f t="shared" si="12"/>
        <v>0</v>
      </c>
      <c r="Z12" s="14">
        <f t="shared" si="13"/>
        <v>0</v>
      </c>
      <c r="AA12" s="16">
        <f t="shared" si="14"/>
        <v>0</v>
      </c>
      <c r="AB12" s="14">
        <f t="shared" si="15"/>
        <v>1</v>
      </c>
      <c r="AC12" s="14">
        <f t="shared" si="16"/>
        <v>0</v>
      </c>
      <c r="AD12" s="16">
        <f t="shared" si="17"/>
        <v>0</v>
      </c>
      <c r="AE12" s="16">
        <f t="shared" si="18"/>
        <v>0</v>
      </c>
      <c r="AF12" s="16">
        <f t="shared" si="19"/>
        <v>0</v>
      </c>
      <c r="AG12" s="16">
        <f t="shared" si="20"/>
        <v>0</v>
      </c>
      <c r="AH12" s="16">
        <f t="shared" si="21"/>
        <v>0</v>
      </c>
      <c r="AI12" s="16">
        <f t="shared" si="22"/>
        <v>0</v>
      </c>
      <c r="AJ12" s="16">
        <f t="shared" si="23"/>
        <v>0</v>
      </c>
      <c r="AK12" s="16">
        <f t="shared" si="24"/>
        <v>0</v>
      </c>
      <c r="AL12" s="16">
        <f t="shared" si="25"/>
        <v>0</v>
      </c>
      <c r="AM12" s="16">
        <f t="shared" si="26"/>
        <v>0</v>
      </c>
      <c r="AN12" s="16">
        <f t="shared" si="27"/>
        <v>0</v>
      </c>
      <c r="AO12" s="16">
        <f t="shared" si="28"/>
        <v>0</v>
      </c>
      <c r="AP12" s="16">
        <f t="shared" si="29"/>
        <v>0</v>
      </c>
      <c r="AQ12" s="16">
        <f t="shared" si="30"/>
        <v>0</v>
      </c>
      <c r="AR12" s="16">
        <f t="shared" si="31"/>
        <v>0</v>
      </c>
      <c r="AS12" s="16">
        <f t="shared" si="32"/>
        <v>0</v>
      </c>
      <c r="AT12" s="14">
        <f t="shared" si="33"/>
        <v>0</v>
      </c>
      <c r="AU12" s="16">
        <f t="shared" si="34"/>
        <v>1</v>
      </c>
      <c r="AV12" s="16">
        <f t="shared" si="35"/>
        <v>0</v>
      </c>
      <c r="AW12" s="16">
        <f t="shared" si="36"/>
        <v>0</v>
      </c>
      <c r="AX12" s="16">
        <f t="shared" si="37"/>
        <v>0</v>
      </c>
      <c r="AY12" s="16">
        <f t="shared" si="38"/>
        <v>0</v>
      </c>
      <c r="AZ12" s="16">
        <f t="shared" si="39"/>
        <v>0</v>
      </c>
      <c r="BA12" s="16">
        <f t="shared" si="40"/>
        <v>0</v>
      </c>
      <c r="BB12" s="16">
        <f t="shared" si="41"/>
        <v>0</v>
      </c>
      <c r="BC12" s="16">
        <f t="shared" si="42"/>
        <v>0</v>
      </c>
      <c r="BD12" s="16">
        <f t="shared" si="43"/>
        <v>0</v>
      </c>
      <c r="BE12" s="16">
        <f t="shared" si="44"/>
        <v>1</v>
      </c>
      <c r="BF12" s="16">
        <f t="shared" si="45"/>
        <v>0</v>
      </c>
      <c r="BG12" s="16">
        <f t="shared" si="46"/>
        <v>0</v>
      </c>
      <c r="BH12" s="16">
        <f t="shared" si="47"/>
        <v>0</v>
      </c>
      <c r="BI12" s="16">
        <f t="shared" si="48"/>
        <v>0</v>
      </c>
      <c r="BJ12" s="16">
        <f t="shared" si="49"/>
        <v>0</v>
      </c>
      <c r="BK12" s="16">
        <f t="shared" si="50"/>
        <v>0</v>
      </c>
      <c r="BL12" s="16">
        <f t="shared" si="51"/>
        <v>0</v>
      </c>
      <c r="BM12" s="16">
        <f t="shared" si="52"/>
        <v>0</v>
      </c>
      <c r="BN12" s="16">
        <f t="shared" si="53"/>
        <v>0</v>
      </c>
      <c r="BO12" s="16">
        <f t="shared" si="54"/>
        <v>0</v>
      </c>
      <c r="BP12" s="16">
        <f t="shared" si="55"/>
        <v>0</v>
      </c>
      <c r="BQ12" s="16">
        <f t="shared" si="56"/>
        <v>0</v>
      </c>
      <c r="BR12" s="16">
        <f t="shared" si="57"/>
        <v>0</v>
      </c>
      <c r="BS12" s="16">
        <f t="shared" si="58"/>
        <v>0</v>
      </c>
      <c r="BT12" s="16">
        <f t="shared" si="59"/>
        <v>0</v>
      </c>
      <c r="BU12" s="16">
        <f t="shared" si="60"/>
        <v>0</v>
      </c>
      <c r="BV12" s="16">
        <f t="shared" si="61"/>
        <v>0</v>
      </c>
      <c r="BW12" s="16">
        <f t="shared" si="62"/>
        <v>0</v>
      </c>
      <c r="BX12" s="16">
        <f t="shared" si="63"/>
        <v>0</v>
      </c>
      <c r="BY12" s="16">
        <f t="shared" si="64"/>
        <v>0</v>
      </c>
      <c r="BZ12" s="16">
        <f t="shared" si="65"/>
        <v>0</v>
      </c>
      <c r="CA12" s="16">
        <f t="shared" si="66"/>
        <v>0</v>
      </c>
      <c r="CB12" s="16">
        <f t="shared" si="67"/>
        <v>0</v>
      </c>
      <c r="CC12" s="16">
        <f t="shared" si="68"/>
        <v>0</v>
      </c>
      <c r="CD12" s="16">
        <f t="shared" si="69"/>
        <v>0</v>
      </c>
      <c r="CE12" s="16">
        <f t="shared" si="70"/>
        <v>0</v>
      </c>
      <c r="CF12" s="16">
        <f t="shared" si="71"/>
        <v>0</v>
      </c>
      <c r="CG12" s="16">
        <f t="shared" si="72"/>
        <v>0</v>
      </c>
      <c r="CH12" s="16">
        <f t="shared" si="73"/>
        <v>0</v>
      </c>
      <c r="CI12" s="16">
        <f t="shared" si="74"/>
        <v>0</v>
      </c>
      <c r="CJ12" s="16">
        <f t="shared" si="75"/>
        <v>0</v>
      </c>
      <c r="CK12" s="16">
        <f t="shared" si="76"/>
        <v>0</v>
      </c>
      <c r="CL12" s="16">
        <f t="shared" si="77"/>
        <v>0</v>
      </c>
    </row>
    <row r="13" spans="1:90">
      <c r="A13" s="14" t="s">
        <v>117</v>
      </c>
      <c r="B13" s="14" t="s">
        <v>67</v>
      </c>
      <c r="C13" s="14" t="s">
        <v>17</v>
      </c>
      <c r="D13" s="14" t="s">
        <v>70</v>
      </c>
      <c r="E13" s="14" t="s">
        <v>30</v>
      </c>
      <c r="F13" s="14" t="s">
        <v>71</v>
      </c>
      <c r="G13" s="14" t="s">
        <v>72</v>
      </c>
      <c r="L13" s="14">
        <f t="shared" si="0"/>
        <v>0</v>
      </c>
      <c r="M13" s="14">
        <f t="shared" si="1"/>
        <v>0</v>
      </c>
      <c r="N13" s="14">
        <f t="shared" si="2"/>
        <v>1</v>
      </c>
      <c r="O13" s="14">
        <f t="shared" si="3"/>
        <v>1</v>
      </c>
      <c r="P13" s="14">
        <f t="shared" si="4"/>
        <v>1</v>
      </c>
      <c r="Q13" s="14">
        <f t="shared" si="78"/>
        <v>0</v>
      </c>
      <c r="R13" s="14">
        <f t="shared" si="5"/>
        <v>0</v>
      </c>
      <c r="S13" s="14">
        <f t="shared" si="6"/>
        <v>0</v>
      </c>
      <c r="T13" s="14">
        <f t="shared" si="7"/>
        <v>0</v>
      </c>
      <c r="U13" s="14">
        <f t="shared" si="8"/>
        <v>0</v>
      </c>
      <c r="V13" s="14">
        <f t="shared" si="9"/>
        <v>0</v>
      </c>
      <c r="W13" s="14">
        <f t="shared" si="10"/>
        <v>0</v>
      </c>
      <c r="X13" s="14">
        <f t="shared" si="11"/>
        <v>0</v>
      </c>
      <c r="Y13" s="14">
        <f t="shared" si="12"/>
        <v>0</v>
      </c>
      <c r="Z13" s="14">
        <f t="shared" si="13"/>
        <v>0</v>
      </c>
      <c r="AA13" s="16">
        <f t="shared" si="14"/>
        <v>0</v>
      </c>
      <c r="AB13" s="14">
        <f t="shared" si="15"/>
        <v>0</v>
      </c>
      <c r="AC13" s="14">
        <f t="shared" si="16"/>
        <v>0</v>
      </c>
      <c r="AD13" s="16">
        <f t="shared" si="17"/>
        <v>0</v>
      </c>
      <c r="AE13" s="16">
        <f t="shared" si="18"/>
        <v>0</v>
      </c>
      <c r="AF13" s="16">
        <f t="shared" si="19"/>
        <v>0</v>
      </c>
      <c r="AG13" s="16">
        <f t="shared" si="20"/>
        <v>0</v>
      </c>
      <c r="AH13" s="16">
        <f t="shared" si="21"/>
        <v>0</v>
      </c>
      <c r="AI13" s="16">
        <f t="shared" si="22"/>
        <v>0</v>
      </c>
      <c r="AJ13" s="16">
        <f t="shared" si="23"/>
        <v>0</v>
      </c>
      <c r="AK13" s="16">
        <f t="shared" si="24"/>
        <v>0</v>
      </c>
      <c r="AL13" s="16">
        <f t="shared" si="25"/>
        <v>0</v>
      </c>
      <c r="AM13" s="16">
        <f t="shared" si="26"/>
        <v>0</v>
      </c>
      <c r="AN13" s="16">
        <f t="shared" si="27"/>
        <v>0</v>
      </c>
      <c r="AO13" s="16">
        <f t="shared" si="28"/>
        <v>0</v>
      </c>
      <c r="AP13" s="16">
        <f t="shared" si="29"/>
        <v>0</v>
      </c>
      <c r="AQ13" s="16">
        <f t="shared" si="30"/>
        <v>0</v>
      </c>
      <c r="AR13" s="16">
        <f t="shared" si="31"/>
        <v>0</v>
      </c>
      <c r="AS13" s="16">
        <f t="shared" si="32"/>
        <v>0</v>
      </c>
      <c r="AT13" s="14">
        <f t="shared" si="33"/>
        <v>0</v>
      </c>
      <c r="AU13" s="16">
        <f t="shared" si="34"/>
        <v>0</v>
      </c>
      <c r="AV13" s="16">
        <f t="shared" si="35"/>
        <v>0</v>
      </c>
      <c r="AW13" s="16">
        <f t="shared" si="36"/>
        <v>0</v>
      </c>
      <c r="AX13" s="16">
        <f t="shared" si="37"/>
        <v>0</v>
      </c>
      <c r="AY13" s="16">
        <f t="shared" si="38"/>
        <v>0</v>
      </c>
      <c r="AZ13" s="16">
        <f t="shared" si="39"/>
        <v>0</v>
      </c>
      <c r="BA13" s="16">
        <f t="shared" si="40"/>
        <v>0</v>
      </c>
      <c r="BB13" s="16">
        <f t="shared" si="41"/>
        <v>0</v>
      </c>
      <c r="BC13" s="16">
        <f t="shared" si="42"/>
        <v>0</v>
      </c>
      <c r="BD13" s="16">
        <f t="shared" si="43"/>
        <v>0</v>
      </c>
      <c r="BE13" s="16">
        <f t="shared" si="44"/>
        <v>0</v>
      </c>
      <c r="BF13" s="16">
        <f t="shared" si="45"/>
        <v>0</v>
      </c>
      <c r="BG13" s="16">
        <f t="shared" si="46"/>
        <v>0</v>
      </c>
      <c r="BH13" s="16">
        <f t="shared" si="47"/>
        <v>0</v>
      </c>
      <c r="BI13" s="16">
        <f t="shared" si="48"/>
        <v>0</v>
      </c>
      <c r="BJ13" s="16">
        <f t="shared" si="49"/>
        <v>0</v>
      </c>
      <c r="BK13" s="16">
        <f t="shared" si="50"/>
        <v>0</v>
      </c>
      <c r="BL13" s="16">
        <f t="shared" si="51"/>
        <v>0</v>
      </c>
      <c r="BM13" s="16">
        <f t="shared" si="52"/>
        <v>0</v>
      </c>
      <c r="BN13" s="16">
        <f t="shared" si="53"/>
        <v>0</v>
      </c>
      <c r="BO13" s="16">
        <f t="shared" si="54"/>
        <v>0</v>
      </c>
      <c r="BP13" s="16">
        <f t="shared" si="55"/>
        <v>0</v>
      </c>
      <c r="BQ13" s="16">
        <f t="shared" si="56"/>
        <v>0</v>
      </c>
      <c r="BR13" s="16">
        <f t="shared" si="57"/>
        <v>1</v>
      </c>
      <c r="BS13" s="16">
        <f t="shared" si="58"/>
        <v>0</v>
      </c>
      <c r="BT13" s="16">
        <f t="shared" si="59"/>
        <v>0</v>
      </c>
      <c r="BU13" s="16">
        <f t="shared" si="60"/>
        <v>0</v>
      </c>
      <c r="BV13" s="16">
        <f t="shared" si="61"/>
        <v>0</v>
      </c>
      <c r="BW13" s="16">
        <f t="shared" si="62"/>
        <v>0</v>
      </c>
      <c r="BX13" s="16">
        <f t="shared" si="63"/>
        <v>0</v>
      </c>
      <c r="BY13" s="16">
        <f t="shared" si="64"/>
        <v>1</v>
      </c>
      <c r="BZ13" s="16">
        <f t="shared" si="65"/>
        <v>0</v>
      </c>
      <c r="CA13" s="16">
        <f t="shared" si="66"/>
        <v>0</v>
      </c>
      <c r="CB13" s="16">
        <f t="shared" si="67"/>
        <v>0</v>
      </c>
      <c r="CC13" s="16">
        <f t="shared" si="68"/>
        <v>0</v>
      </c>
      <c r="CD13" s="16">
        <f t="shared" si="69"/>
        <v>0</v>
      </c>
      <c r="CE13" s="16">
        <f t="shared" si="70"/>
        <v>0</v>
      </c>
      <c r="CF13" s="16">
        <f t="shared" si="71"/>
        <v>0</v>
      </c>
      <c r="CG13" s="16">
        <f t="shared" si="72"/>
        <v>0</v>
      </c>
      <c r="CH13" s="16">
        <f t="shared" si="73"/>
        <v>0</v>
      </c>
      <c r="CI13" s="16">
        <f t="shared" si="74"/>
        <v>0</v>
      </c>
      <c r="CJ13" s="16">
        <f t="shared" si="75"/>
        <v>0</v>
      </c>
      <c r="CK13" s="16">
        <f t="shared" si="76"/>
        <v>0</v>
      </c>
      <c r="CL13" s="16">
        <f t="shared" si="77"/>
        <v>1</v>
      </c>
    </row>
    <row r="14" spans="1:90">
      <c r="A14" s="14" t="s">
        <v>117</v>
      </c>
      <c r="B14" s="14" t="s">
        <v>67</v>
      </c>
      <c r="C14" s="14" t="s">
        <v>23</v>
      </c>
      <c r="D14" s="14" t="s">
        <v>139</v>
      </c>
      <c r="E14" s="14" t="s">
        <v>24</v>
      </c>
      <c r="F14" s="14" t="s">
        <v>63</v>
      </c>
      <c r="L14" s="14">
        <f t="shared" si="0"/>
        <v>1</v>
      </c>
      <c r="M14" s="14">
        <f t="shared" si="1"/>
        <v>1</v>
      </c>
      <c r="N14" s="14">
        <f t="shared" si="2"/>
        <v>1</v>
      </c>
      <c r="O14" s="14">
        <f t="shared" si="3"/>
        <v>0</v>
      </c>
      <c r="P14" s="14">
        <f t="shared" si="4"/>
        <v>0</v>
      </c>
      <c r="Q14" s="14">
        <f t="shared" si="78"/>
        <v>1</v>
      </c>
      <c r="R14" s="14">
        <f t="shared" si="5"/>
        <v>0</v>
      </c>
      <c r="S14" s="14">
        <f t="shared" si="6"/>
        <v>0</v>
      </c>
      <c r="T14" s="14">
        <f t="shared" si="7"/>
        <v>0</v>
      </c>
      <c r="U14" s="14">
        <f t="shared" si="8"/>
        <v>0</v>
      </c>
      <c r="V14" s="14">
        <f t="shared" si="9"/>
        <v>0</v>
      </c>
      <c r="W14" s="14">
        <f t="shared" si="10"/>
        <v>0</v>
      </c>
      <c r="X14" s="14">
        <f t="shared" si="11"/>
        <v>0</v>
      </c>
      <c r="Y14" s="14">
        <f t="shared" si="12"/>
        <v>0</v>
      </c>
      <c r="Z14" s="14">
        <f t="shared" si="13"/>
        <v>0</v>
      </c>
      <c r="AA14" s="16">
        <f t="shared" si="14"/>
        <v>0</v>
      </c>
      <c r="AB14" s="14">
        <f t="shared" si="15"/>
        <v>1</v>
      </c>
      <c r="AC14" s="14">
        <f t="shared" si="16"/>
        <v>0</v>
      </c>
      <c r="AD14" s="16">
        <f t="shared" si="17"/>
        <v>0</v>
      </c>
      <c r="AE14" s="16">
        <f t="shared" si="18"/>
        <v>0</v>
      </c>
      <c r="AF14" s="16">
        <f t="shared" si="19"/>
        <v>0</v>
      </c>
      <c r="AG14" s="16">
        <f t="shared" si="20"/>
        <v>0</v>
      </c>
      <c r="AH14" s="16">
        <f t="shared" si="21"/>
        <v>0</v>
      </c>
      <c r="AI14" s="16">
        <f t="shared" si="22"/>
        <v>0</v>
      </c>
      <c r="AJ14" s="16">
        <f t="shared" si="23"/>
        <v>0</v>
      </c>
      <c r="AK14" s="16">
        <f t="shared" si="24"/>
        <v>0</v>
      </c>
      <c r="AL14" s="16">
        <f t="shared" si="25"/>
        <v>0</v>
      </c>
      <c r="AM14" s="16">
        <f t="shared" si="26"/>
        <v>0</v>
      </c>
      <c r="AN14" s="16">
        <f t="shared" si="27"/>
        <v>0</v>
      </c>
      <c r="AO14" s="16">
        <f t="shared" si="28"/>
        <v>0</v>
      </c>
      <c r="AP14" s="16">
        <f t="shared" si="29"/>
        <v>0</v>
      </c>
      <c r="AQ14" s="16">
        <f t="shared" si="30"/>
        <v>0</v>
      </c>
      <c r="AR14" s="16">
        <f t="shared" si="31"/>
        <v>0</v>
      </c>
      <c r="AS14" s="16">
        <f t="shared" si="32"/>
        <v>0</v>
      </c>
      <c r="AT14" s="14">
        <f t="shared" si="33"/>
        <v>0</v>
      </c>
      <c r="AU14" s="16">
        <f t="shared" si="34"/>
        <v>0</v>
      </c>
      <c r="AV14" s="16">
        <f t="shared" si="35"/>
        <v>0</v>
      </c>
      <c r="AW14" s="16">
        <f t="shared" si="36"/>
        <v>0</v>
      </c>
      <c r="AX14" s="16">
        <f t="shared" si="37"/>
        <v>0</v>
      </c>
      <c r="AY14" s="16">
        <f t="shared" si="38"/>
        <v>0</v>
      </c>
      <c r="AZ14" s="16">
        <f t="shared" si="39"/>
        <v>0</v>
      </c>
      <c r="BA14" s="16">
        <f t="shared" si="40"/>
        <v>0</v>
      </c>
      <c r="BB14" s="16">
        <f t="shared" si="41"/>
        <v>0</v>
      </c>
      <c r="BC14" s="16">
        <f t="shared" si="42"/>
        <v>0</v>
      </c>
      <c r="BD14" s="16">
        <f t="shared" si="43"/>
        <v>0</v>
      </c>
      <c r="BE14" s="16">
        <f t="shared" si="44"/>
        <v>0</v>
      </c>
      <c r="BF14" s="16">
        <f t="shared" si="45"/>
        <v>0</v>
      </c>
      <c r="BG14" s="16">
        <f t="shared" si="46"/>
        <v>0</v>
      </c>
      <c r="BH14" s="16">
        <f t="shared" si="47"/>
        <v>0</v>
      </c>
      <c r="BI14" s="16">
        <f t="shared" si="48"/>
        <v>0</v>
      </c>
      <c r="BJ14" s="16">
        <f t="shared" si="49"/>
        <v>0</v>
      </c>
      <c r="BK14" s="16">
        <f t="shared" si="50"/>
        <v>0</v>
      </c>
      <c r="BL14" s="16">
        <f t="shared" si="51"/>
        <v>0</v>
      </c>
      <c r="BM14" s="16">
        <f t="shared" si="52"/>
        <v>0</v>
      </c>
      <c r="BN14" s="16">
        <f t="shared" si="53"/>
        <v>0</v>
      </c>
      <c r="BO14" s="16">
        <f t="shared" si="54"/>
        <v>0</v>
      </c>
      <c r="BP14" s="16">
        <f t="shared" si="55"/>
        <v>0</v>
      </c>
      <c r="BQ14" s="16">
        <f t="shared" si="56"/>
        <v>0</v>
      </c>
      <c r="BR14" s="16">
        <f t="shared" si="57"/>
        <v>0</v>
      </c>
      <c r="BS14" s="16">
        <f t="shared" si="58"/>
        <v>0</v>
      </c>
      <c r="BT14" s="16">
        <f t="shared" si="59"/>
        <v>0</v>
      </c>
      <c r="BU14" s="16">
        <f t="shared" si="60"/>
        <v>0</v>
      </c>
      <c r="BV14" s="16">
        <f t="shared" si="61"/>
        <v>0</v>
      </c>
      <c r="BW14" s="16">
        <f t="shared" si="62"/>
        <v>0</v>
      </c>
      <c r="BX14" s="16">
        <f t="shared" si="63"/>
        <v>0</v>
      </c>
      <c r="BY14" s="16">
        <f t="shared" si="64"/>
        <v>0</v>
      </c>
      <c r="BZ14" s="16">
        <f t="shared" si="65"/>
        <v>0</v>
      </c>
      <c r="CA14" s="16">
        <f t="shared" si="66"/>
        <v>0</v>
      </c>
      <c r="CB14" s="16">
        <f t="shared" si="67"/>
        <v>0</v>
      </c>
      <c r="CC14" s="16">
        <f t="shared" si="68"/>
        <v>0</v>
      </c>
      <c r="CD14" s="16">
        <f t="shared" si="69"/>
        <v>0</v>
      </c>
      <c r="CE14" s="16">
        <f t="shared" si="70"/>
        <v>0</v>
      </c>
      <c r="CF14" s="16">
        <f t="shared" si="71"/>
        <v>0</v>
      </c>
      <c r="CG14" s="16">
        <f t="shared" si="72"/>
        <v>0</v>
      </c>
      <c r="CH14" s="16">
        <f t="shared" si="73"/>
        <v>0</v>
      </c>
      <c r="CI14" s="16">
        <f t="shared" si="74"/>
        <v>0</v>
      </c>
      <c r="CJ14" s="16">
        <f t="shared" si="75"/>
        <v>0</v>
      </c>
      <c r="CK14" s="16">
        <f t="shared" si="76"/>
        <v>0</v>
      </c>
      <c r="CL14" s="16">
        <f t="shared" si="77"/>
        <v>0</v>
      </c>
    </row>
    <row r="15" spans="1:90">
      <c r="A15" s="14" t="s">
        <v>117</v>
      </c>
      <c r="B15" s="14" t="s">
        <v>33</v>
      </c>
      <c r="C15" s="14" t="s">
        <v>73</v>
      </c>
      <c r="D15" s="14" t="s">
        <v>24</v>
      </c>
      <c r="E15" s="14" t="s">
        <v>67</v>
      </c>
      <c r="L15" s="14">
        <f t="shared" si="0"/>
        <v>0</v>
      </c>
      <c r="M15" s="14">
        <f t="shared" si="1"/>
        <v>1</v>
      </c>
      <c r="N15" s="14">
        <f t="shared" si="2"/>
        <v>1</v>
      </c>
      <c r="O15" s="14">
        <f t="shared" si="3"/>
        <v>0</v>
      </c>
      <c r="P15" s="14">
        <f t="shared" si="4"/>
        <v>0</v>
      </c>
      <c r="Q15" s="14">
        <f t="shared" si="78"/>
        <v>0</v>
      </c>
      <c r="R15" s="14">
        <f t="shared" si="5"/>
        <v>0</v>
      </c>
      <c r="S15" s="14">
        <f t="shared" si="6"/>
        <v>0</v>
      </c>
      <c r="T15" s="14">
        <f t="shared" si="7"/>
        <v>0</v>
      </c>
      <c r="U15" s="14">
        <f t="shared" si="8"/>
        <v>0</v>
      </c>
      <c r="V15" s="14">
        <f t="shared" si="9"/>
        <v>0</v>
      </c>
      <c r="W15" s="14">
        <f t="shared" si="10"/>
        <v>0</v>
      </c>
      <c r="X15" s="14">
        <f t="shared" si="11"/>
        <v>0</v>
      </c>
      <c r="Y15" s="14">
        <f t="shared" si="12"/>
        <v>0</v>
      </c>
      <c r="Z15" s="14">
        <f t="shared" si="13"/>
        <v>0</v>
      </c>
      <c r="AA15" s="16">
        <f t="shared" si="14"/>
        <v>0</v>
      </c>
      <c r="AB15" s="14">
        <f t="shared" si="15"/>
        <v>0</v>
      </c>
      <c r="AC15" s="14">
        <f t="shared" si="16"/>
        <v>0</v>
      </c>
      <c r="AD15" s="16">
        <f t="shared" si="17"/>
        <v>0</v>
      </c>
      <c r="AE15" s="16">
        <f t="shared" si="18"/>
        <v>0</v>
      </c>
      <c r="AF15" s="16">
        <f t="shared" si="19"/>
        <v>0</v>
      </c>
      <c r="AG15" s="16">
        <f t="shared" si="20"/>
        <v>0</v>
      </c>
      <c r="AH15" s="16">
        <f t="shared" si="21"/>
        <v>0</v>
      </c>
      <c r="AI15" s="16">
        <f t="shared" si="22"/>
        <v>0</v>
      </c>
      <c r="AJ15" s="16">
        <f t="shared" si="23"/>
        <v>0</v>
      </c>
      <c r="AK15" s="16">
        <f t="shared" si="24"/>
        <v>0</v>
      </c>
      <c r="AL15" s="16">
        <f t="shared" si="25"/>
        <v>0</v>
      </c>
      <c r="AM15" s="16">
        <f t="shared" si="26"/>
        <v>0</v>
      </c>
      <c r="AN15" s="16">
        <f t="shared" si="27"/>
        <v>0</v>
      </c>
      <c r="AO15" s="16">
        <f t="shared" si="28"/>
        <v>1</v>
      </c>
      <c r="AP15" s="16">
        <f t="shared" si="29"/>
        <v>0</v>
      </c>
      <c r="AQ15" s="16">
        <f t="shared" si="30"/>
        <v>0</v>
      </c>
      <c r="AR15" s="16">
        <f t="shared" si="31"/>
        <v>0</v>
      </c>
      <c r="AS15" s="16">
        <f t="shared" si="32"/>
        <v>0</v>
      </c>
      <c r="AT15" s="14">
        <f t="shared" si="33"/>
        <v>0</v>
      </c>
      <c r="AU15" s="16">
        <f t="shared" si="34"/>
        <v>0</v>
      </c>
      <c r="AV15" s="16">
        <f t="shared" si="35"/>
        <v>0</v>
      </c>
      <c r="AW15" s="16">
        <f t="shared" si="36"/>
        <v>0</v>
      </c>
      <c r="AX15" s="16">
        <f t="shared" si="37"/>
        <v>0</v>
      </c>
      <c r="AY15" s="16">
        <f t="shared" si="38"/>
        <v>0</v>
      </c>
      <c r="AZ15" s="16">
        <f t="shared" si="39"/>
        <v>0</v>
      </c>
      <c r="BA15" s="16">
        <f t="shared" si="40"/>
        <v>0</v>
      </c>
      <c r="BB15" s="16">
        <f t="shared" si="41"/>
        <v>0</v>
      </c>
      <c r="BC15" s="16">
        <f t="shared" si="42"/>
        <v>0</v>
      </c>
      <c r="BD15" s="16">
        <f t="shared" si="43"/>
        <v>0</v>
      </c>
      <c r="BE15" s="16">
        <f t="shared" si="44"/>
        <v>0</v>
      </c>
      <c r="BF15" s="16">
        <f t="shared" si="45"/>
        <v>0</v>
      </c>
      <c r="BG15" s="16">
        <f t="shared" si="46"/>
        <v>0</v>
      </c>
      <c r="BH15" s="16">
        <f t="shared" si="47"/>
        <v>0</v>
      </c>
      <c r="BI15" s="16">
        <f t="shared" si="48"/>
        <v>0</v>
      </c>
      <c r="BJ15" s="16">
        <f t="shared" si="49"/>
        <v>0</v>
      </c>
      <c r="BK15" s="16">
        <f t="shared" si="50"/>
        <v>0</v>
      </c>
      <c r="BL15" s="16">
        <f t="shared" si="51"/>
        <v>0</v>
      </c>
      <c r="BM15" s="16">
        <f t="shared" si="52"/>
        <v>0</v>
      </c>
      <c r="BN15" s="16">
        <f t="shared" si="53"/>
        <v>0</v>
      </c>
      <c r="BO15" s="16">
        <f t="shared" si="54"/>
        <v>0</v>
      </c>
      <c r="BP15" s="16">
        <f t="shared" si="55"/>
        <v>0</v>
      </c>
      <c r="BQ15" s="16">
        <f t="shared" si="56"/>
        <v>0</v>
      </c>
      <c r="BR15" s="16">
        <f t="shared" si="57"/>
        <v>0</v>
      </c>
      <c r="BS15" s="16">
        <f t="shared" si="58"/>
        <v>0</v>
      </c>
      <c r="BT15" s="16">
        <f t="shared" si="59"/>
        <v>0</v>
      </c>
      <c r="BU15" s="16">
        <f t="shared" si="60"/>
        <v>0</v>
      </c>
      <c r="BV15" s="16">
        <f t="shared" si="61"/>
        <v>0</v>
      </c>
      <c r="BW15" s="16">
        <f t="shared" si="62"/>
        <v>0</v>
      </c>
      <c r="BX15" s="16">
        <f t="shared" si="63"/>
        <v>0</v>
      </c>
      <c r="BY15" s="16">
        <f t="shared" si="64"/>
        <v>0</v>
      </c>
      <c r="BZ15" s="16">
        <f t="shared" si="65"/>
        <v>0</v>
      </c>
      <c r="CA15" s="16">
        <f t="shared" si="66"/>
        <v>0</v>
      </c>
      <c r="CB15" s="16">
        <f t="shared" si="67"/>
        <v>0</v>
      </c>
      <c r="CC15" s="16">
        <f t="shared" si="68"/>
        <v>0</v>
      </c>
      <c r="CD15" s="16">
        <f t="shared" si="69"/>
        <v>0</v>
      </c>
      <c r="CE15" s="16">
        <f t="shared" si="70"/>
        <v>0</v>
      </c>
      <c r="CF15" s="16">
        <f t="shared" si="71"/>
        <v>0</v>
      </c>
      <c r="CG15" s="16">
        <f t="shared" si="72"/>
        <v>0</v>
      </c>
      <c r="CH15" s="16">
        <f t="shared" si="73"/>
        <v>0</v>
      </c>
      <c r="CI15" s="16">
        <f t="shared" si="74"/>
        <v>0</v>
      </c>
      <c r="CJ15" s="16">
        <f t="shared" si="75"/>
        <v>0</v>
      </c>
      <c r="CK15" s="16">
        <f t="shared" si="76"/>
        <v>0</v>
      </c>
      <c r="CL15" s="16">
        <f t="shared" si="77"/>
        <v>0</v>
      </c>
    </row>
    <row r="16" spans="1:90">
      <c r="A16" s="14" t="s">
        <v>117</v>
      </c>
      <c r="B16" s="14" t="s">
        <v>24</v>
      </c>
      <c r="C16" s="14" t="s">
        <v>61</v>
      </c>
      <c r="D16" s="14" t="s">
        <v>62</v>
      </c>
      <c r="L16" s="14">
        <f t="shared" si="0"/>
        <v>0</v>
      </c>
      <c r="M16" s="14">
        <f t="shared" si="1"/>
        <v>1</v>
      </c>
      <c r="N16" s="14">
        <f t="shared" si="2"/>
        <v>0</v>
      </c>
      <c r="O16" s="14">
        <f t="shared" si="3"/>
        <v>0</v>
      </c>
      <c r="P16" s="14">
        <f t="shared" si="4"/>
        <v>0</v>
      </c>
      <c r="Q16" s="14">
        <f t="shared" si="78"/>
        <v>0</v>
      </c>
      <c r="R16" s="14">
        <f t="shared" si="5"/>
        <v>0</v>
      </c>
      <c r="S16" s="14">
        <f t="shared" si="6"/>
        <v>0</v>
      </c>
      <c r="T16" s="14">
        <f t="shared" si="7"/>
        <v>0</v>
      </c>
      <c r="U16" s="14">
        <f t="shared" si="8"/>
        <v>0</v>
      </c>
      <c r="V16" s="14">
        <f t="shared" si="9"/>
        <v>0</v>
      </c>
      <c r="W16" s="14">
        <f t="shared" si="10"/>
        <v>0</v>
      </c>
      <c r="X16" s="14">
        <f t="shared" si="11"/>
        <v>0</v>
      </c>
      <c r="Y16" s="14">
        <f t="shared" si="12"/>
        <v>0</v>
      </c>
      <c r="Z16" s="14">
        <f t="shared" si="13"/>
        <v>1</v>
      </c>
      <c r="AA16" s="16">
        <f t="shared" si="14"/>
        <v>0</v>
      </c>
      <c r="AB16" s="14">
        <f t="shared" si="15"/>
        <v>0</v>
      </c>
      <c r="AC16" s="14">
        <f t="shared" si="16"/>
        <v>0</v>
      </c>
      <c r="AD16" s="16">
        <f t="shared" si="17"/>
        <v>1</v>
      </c>
      <c r="AE16" s="16">
        <f t="shared" si="18"/>
        <v>0</v>
      </c>
      <c r="AF16" s="16">
        <f t="shared" si="19"/>
        <v>0</v>
      </c>
      <c r="AG16" s="16">
        <f t="shared" si="20"/>
        <v>0</v>
      </c>
      <c r="AH16" s="16">
        <f t="shared" si="21"/>
        <v>0</v>
      </c>
      <c r="AI16" s="16">
        <f t="shared" si="22"/>
        <v>0</v>
      </c>
      <c r="AJ16" s="16">
        <f t="shared" si="23"/>
        <v>0</v>
      </c>
      <c r="AK16" s="16">
        <f t="shared" si="24"/>
        <v>0</v>
      </c>
      <c r="AL16" s="16">
        <f t="shared" si="25"/>
        <v>0</v>
      </c>
      <c r="AM16" s="16">
        <f t="shared" si="26"/>
        <v>0</v>
      </c>
      <c r="AN16" s="16">
        <f t="shared" si="27"/>
        <v>0</v>
      </c>
      <c r="AO16" s="16">
        <f t="shared" si="28"/>
        <v>0</v>
      </c>
      <c r="AP16" s="16">
        <f t="shared" si="29"/>
        <v>0</v>
      </c>
      <c r="AQ16" s="16">
        <f t="shared" si="30"/>
        <v>0</v>
      </c>
      <c r="AR16" s="16">
        <f t="shared" si="31"/>
        <v>0</v>
      </c>
      <c r="AS16" s="16">
        <f t="shared" si="32"/>
        <v>0</v>
      </c>
      <c r="AT16" s="14">
        <f t="shared" si="33"/>
        <v>0</v>
      </c>
      <c r="AU16" s="16">
        <f t="shared" si="34"/>
        <v>0</v>
      </c>
      <c r="AV16" s="16">
        <f t="shared" si="35"/>
        <v>0</v>
      </c>
      <c r="AW16" s="16">
        <f t="shared" si="36"/>
        <v>0</v>
      </c>
      <c r="AX16" s="16">
        <f t="shared" si="37"/>
        <v>0</v>
      </c>
      <c r="AY16" s="16">
        <f t="shared" si="38"/>
        <v>0</v>
      </c>
      <c r="AZ16" s="16">
        <f t="shared" si="39"/>
        <v>0</v>
      </c>
      <c r="BA16" s="16">
        <f t="shared" si="40"/>
        <v>0</v>
      </c>
      <c r="BB16" s="16">
        <f t="shared" si="41"/>
        <v>0</v>
      </c>
      <c r="BC16" s="16">
        <f t="shared" si="42"/>
        <v>0</v>
      </c>
      <c r="BD16" s="16">
        <f t="shared" si="43"/>
        <v>0</v>
      </c>
      <c r="BE16" s="16">
        <f t="shared" si="44"/>
        <v>0</v>
      </c>
      <c r="BF16" s="16">
        <f t="shared" si="45"/>
        <v>0</v>
      </c>
      <c r="BG16" s="16">
        <f t="shared" si="46"/>
        <v>0</v>
      </c>
      <c r="BH16" s="16">
        <f t="shared" si="47"/>
        <v>0</v>
      </c>
      <c r="BI16" s="16">
        <f t="shared" si="48"/>
        <v>0</v>
      </c>
      <c r="BJ16" s="16">
        <f t="shared" si="49"/>
        <v>0</v>
      </c>
      <c r="BK16" s="16">
        <f t="shared" si="50"/>
        <v>0</v>
      </c>
      <c r="BL16" s="16">
        <f t="shared" si="51"/>
        <v>0</v>
      </c>
      <c r="BM16" s="16">
        <f t="shared" si="52"/>
        <v>0</v>
      </c>
      <c r="BN16" s="16">
        <f t="shared" si="53"/>
        <v>0</v>
      </c>
      <c r="BO16" s="16">
        <f t="shared" si="54"/>
        <v>0</v>
      </c>
      <c r="BP16" s="16">
        <f t="shared" si="55"/>
        <v>0</v>
      </c>
      <c r="BQ16" s="16">
        <f t="shared" si="56"/>
        <v>0</v>
      </c>
      <c r="BR16" s="16">
        <f t="shared" si="57"/>
        <v>0</v>
      </c>
      <c r="BS16" s="16">
        <f t="shared" si="58"/>
        <v>0</v>
      </c>
      <c r="BT16" s="16">
        <f t="shared" si="59"/>
        <v>0</v>
      </c>
      <c r="BU16" s="16">
        <f t="shared" si="60"/>
        <v>0</v>
      </c>
      <c r="BV16" s="16">
        <f t="shared" si="61"/>
        <v>0</v>
      </c>
      <c r="BW16" s="16">
        <f t="shared" si="62"/>
        <v>0</v>
      </c>
      <c r="BX16" s="16">
        <f t="shared" si="63"/>
        <v>0</v>
      </c>
      <c r="BY16" s="16">
        <f t="shared" si="64"/>
        <v>0</v>
      </c>
      <c r="BZ16" s="16">
        <f t="shared" si="65"/>
        <v>0</v>
      </c>
      <c r="CA16" s="16">
        <f t="shared" si="66"/>
        <v>0</v>
      </c>
      <c r="CB16" s="16">
        <f t="shared" si="67"/>
        <v>0</v>
      </c>
      <c r="CC16" s="16">
        <f t="shared" si="68"/>
        <v>0</v>
      </c>
      <c r="CD16" s="16">
        <f t="shared" si="69"/>
        <v>0</v>
      </c>
      <c r="CE16" s="16">
        <f t="shared" si="70"/>
        <v>0</v>
      </c>
      <c r="CF16" s="16">
        <f t="shared" si="71"/>
        <v>0</v>
      </c>
      <c r="CG16" s="16">
        <f t="shared" si="72"/>
        <v>0</v>
      </c>
      <c r="CH16" s="16">
        <f t="shared" si="73"/>
        <v>0</v>
      </c>
      <c r="CI16" s="16">
        <f t="shared" si="74"/>
        <v>0</v>
      </c>
      <c r="CJ16" s="16">
        <f t="shared" si="75"/>
        <v>0</v>
      </c>
      <c r="CK16" s="16">
        <f t="shared" si="76"/>
        <v>0</v>
      </c>
      <c r="CL16" s="16">
        <f t="shared" si="77"/>
        <v>0</v>
      </c>
    </row>
    <row r="17" spans="1:90">
      <c r="A17" s="14" t="s">
        <v>117</v>
      </c>
      <c r="B17" s="14" t="s">
        <v>63</v>
      </c>
      <c r="C17" s="14" t="s">
        <v>74</v>
      </c>
      <c r="D17" s="14" t="s">
        <v>75</v>
      </c>
      <c r="E17" s="14" t="s">
        <v>76</v>
      </c>
      <c r="F17" s="14" t="s">
        <v>23</v>
      </c>
      <c r="G17" s="14" t="s">
        <v>24</v>
      </c>
      <c r="H17" s="14" t="s">
        <v>77</v>
      </c>
      <c r="I17" s="14" t="s">
        <v>20</v>
      </c>
      <c r="L17" s="14">
        <f t="shared" si="0"/>
        <v>1</v>
      </c>
      <c r="M17" s="14">
        <f t="shared" si="1"/>
        <v>1</v>
      </c>
      <c r="N17" s="14">
        <f t="shared" si="2"/>
        <v>0</v>
      </c>
      <c r="O17" s="14">
        <f t="shared" si="3"/>
        <v>0</v>
      </c>
      <c r="P17" s="14">
        <f t="shared" si="4"/>
        <v>0</v>
      </c>
      <c r="Q17" s="14">
        <f t="shared" si="78"/>
        <v>1</v>
      </c>
      <c r="R17" s="14">
        <f t="shared" si="5"/>
        <v>0</v>
      </c>
      <c r="S17" s="14">
        <f t="shared" si="6"/>
        <v>0</v>
      </c>
      <c r="T17" s="14">
        <f t="shared" si="7"/>
        <v>0</v>
      </c>
      <c r="U17" s="14">
        <f t="shared" si="8"/>
        <v>0</v>
      </c>
      <c r="V17" s="14">
        <f t="shared" si="9"/>
        <v>0</v>
      </c>
      <c r="W17" s="14">
        <f t="shared" si="10"/>
        <v>0</v>
      </c>
      <c r="X17" s="14">
        <f t="shared" si="11"/>
        <v>0</v>
      </c>
      <c r="Y17" s="14">
        <f t="shared" si="12"/>
        <v>0</v>
      </c>
      <c r="Z17" s="14">
        <f t="shared" si="13"/>
        <v>0</v>
      </c>
      <c r="AA17" s="16">
        <f t="shared" si="14"/>
        <v>0</v>
      </c>
      <c r="AB17" s="14">
        <f t="shared" si="15"/>
        <v>0</v>
      </c>
      <c r="AC17" s="14">
        <f t="shared" si="16"/>
        <v>0</v>
      </c>
      <c r="AD17" s="16">
        <f t="shared" si="17"/>
        <v>0</v>
      </c>
      <c r="AE17" s="16">
        <f t="shared" si="18"/>
        <v>0</v>
      </c>
      <c r="AF17" s="16">
        <f t="shared" si="19"/>
        <v>0</v>
      </c>
      <c r="AG17" s="16">
        <f t="shared" si="20"/>
        <v>1</v>
      </c>
      <c r="AH17" s="16">
        <f t="shared" si="21"/>
        <v>0</v>
      </c>
      <c r="AI17" s="16">
        <f t="shared" si="22"/>
        <v>0</v>
      </c>
      <c r="AJ17" s="16">
        <f t="shared" si="23"/>
        <v>0</v>
      </c>
      <c r="AK17" s="16">
        <f t="shared" si="24"/>
        <v>0</v>
      </c>
      <c r="AL17" s="16">
        <f t="shared" si="25"/>
        <v>0</v>
      </c>
      <c r="AM17" s="16">
        <f t="shared" si="26"/>
        <v>0</v>
      </c>
      <c r="AN17" s="16">
        <f t="shared" si="27"/>
        <v>0</v>
      </c>
      <c r="AO17" s="16">
        <f t="shared" si="28"/>
        <v>0</v>
      </c>
      <c r="AP17" s="16">
        <f t="shared" si="29"/>
        <v>0</v>
      </c>
      <c r="AQ17" s="16">
        <f t="shared" si="30"/>
        <v>0</v>
      </c>
      <c r="AR17" s="16">
        <f t="shared" si="31"/>
        <v>0</v>
      </c>
      <c r="AS17" s="16">
        <f t="shared" si="32"/>
        <v>0</v>
      </c>
      <c r="AT17" s="14">
        <f t="shared" si="33"/>
        <v>0</v>
      </c>
      <c r="AU17" s="16">
        <f t="shared" si="34"/>
        <v>0</v>
      </c>
      <c r="AV17" s="16">
        <f t="shared" si="35"/>
        <v>0</v>
      </c>
      <c r="AW17" s="16">
        <f t="shared" si="36"/>
        <v>0</v>
      </c>
      <c r="AX17" s="16">
        <f t="shared" si="37"/>
        <v>0</v>
      </c>
      <c r="AY17" s="16">
        <f t="shared" si="38"/>
        <v>0</v>
      </c>
      <c r="AZ17" s="16">
        <f t="shared" si="39"/>
        <v>0</v>
      </c>
      <c r="BA17" s="16">
        <f t="shared" si="40"/>
        <v>0</v>
      </c>
      <c r="BB17" s="16">
        <f t="shared" si="41"/>
        <v>0</v>
      </c>
      <c r="BC17" s="16">
        <f t="shared" si="42"/>
        <v>0</v>
      </c>
      <c r="BD17" s="16">
        <f t="shared" si="43"/>
        <v>0</v>
      </c>
      <c r="BE17" s="16">
        <f t="shared" si="44"/>
        <v>0</v>
      </c>
      <c r="BF17" s="16">
        <f t="shared" si="45"/>
        <v>0</v>
      </c>
      <c r="BG17" s="16">
        <f t="shared" si="46"/>
        <v>0</v>
      </c>
      <c r="BH17" s="16">
        <f t="shared" si="47"/>
        <v>0</v>
      </c>
      <c r="BI17" s="16">
        <f t="shared" si="48"/>
        <v>0</v>
      </c>
      <c r="BJ17" s="16">
        <f t="shared" si="49"/>
        <v>0</v>
      </c>
      <c r="BK17" s="16">
        <f t="shared" si="50"/>
        <v>0</v>
      </c>
      <c r="BL17" s="16">
        <f t="shared" si="51"/>
        <v>0</v>
      </c>
      <c r="BM17" s="16">
        <f t="shared" si="52"/>
        <v>0</v>
      </c>
      <c r="BN17" s="16">
        <f t="shared" si="53"/>
        <v>0</v>
      </c>
      <c r="BO17" s="16">
        <f t="shared" si="54"/>
        <v>1</v>
      </c>
      <c r="BP17" s="16">
        <f t="shared" si="55"/>
        <v>0</v>
      </c>
      <c r="BQ17" s="16">
        <f t="shared" si="56"/>
        <v>0</v>
      </c>
      <c r="BR17" s="16">
        <f t="shared" si="57"/>
        <v>0</v>
      </c>
      <c r="BS17" s="16">
        <f t="shared" si="58"/>
        <v>0</v>
      </c>
      <c r="BT17" s="16">
        <f t="shared" si="59"/>
        <v>0</v>
      </c>
      <c r="BU17" s="16">
        <f t="shared" si="60"/>
        <v>0</v>
      </c>
      <c r="BV17" s="16">
        <f t="shared" si="61"/>
        <v>0</v>
      </c>
      <c r="BW17" s="16">
        <f t="shared" si="62"/>
        <v>0</v>
      </c>
      <c r="BX17" s="16">
        <f t="shared" si="63"/>
        <v>0</v>
      </c>
      <c r="BY17" s="16">
        <f t="shared" si="64"/>
        <v>0</v>
      </c>
      <c r="BZ17" s="16">
        <f t="shared" si="65"/>
        <v>0</v>
      </c>
      <c r="CA17" s="16">
        <f t="shared" si="66"/>
        <v>1</v>
      </c>
      <c r="CB17" s="16">
        <f t="shared" si="67"/>
        <v>0</v>
      </c>
      <c r="CC17" s="16">
        <f t="shared" si="68"/>
        <v>0</v>
      </c>
      <c r="CD17" s="16">
        <f t="shared" si="69"/>
        <v>0</v>
      </c>
      <c r="CE17" s="16">
        <f t="shared" si="70"/>
        <v>0</v>
      </c>
      <c r="CF17" s="16">
        <f t="shared" si="71"/>
        <v>0</v>
      </c>
      <c r="CG17" s="16">
        <f t="shared" si="72"/>
        <v>0</v>
      </c>
      <c r="CH17" s="16">
        <f t="shared" si="73"/>
        <v>0</v>
      </c>
      <c r="CI17" s="16">
        <f t="shared" si="74"/>
        <v>0</v>
      </c>
      <c r="CJ17" s="16">
        <f t="shared" si="75"/>
        <v>0</v>
      </c>
      <c r="CK17" s="16">
        <f t="shared" si="76"/>
        <v>0</v>
      </c>
      <c r="CL17" s="16">
        <f t="shared" si="77"/>
        <v>0</v>
      </c>
    </row>
    <row r="18" spans="1:90">
      <c r="A18" s="14" t="s">
        <v>117</v>
      </c>
      <c r="B18" s="14" t="s">
        <v>23</v>
      </c>
      <c r="C18" s="14" t="s">
        <v>78</v>
      </c>
      <c r="D18" s="14" t="s">
        <v>79</v>
      </c>
      <c r="F18" s="14" t="s">
        <v>23</v>
      </c>
      <c r="L18" s="14">
        <f t="shared" si="0"/>
        <v>1</v>
      </c>
      <c r="M18" s="14">
        <f t="shared" si="1"/>
        <v>0</v>
      </c>
      <c r="N18" s="14">
        <f t="shared" si="2"/>
        <v>0</v>
      </c>
      <c r="O18" s="14">
        <f t="shared" si="3"/>
        <v>0</v>
      </c>
      <c r="P18" s="14">
        <f t="shared" si="4"/>
        <v>0</v>
      </c>
      <c r="Q18" s="14">
        <f t="shared" si="78"/>
        <v>0</v>
      </c>
      <c r="R18" s="14">
        <f t="shared" si="5"/>
        <v>0</v>
      </c>
      <c r="S18" s="14">
        <f t="shared" si="6"/>
        <v>0</v>
      </c>
      <c r="T18" s="14">
        <f t="shared" si="7"/>
        <v>0</v>
      </c>
      <c r="U18" s="14">
        <f t="shared" si="8"/>
        <v>0</v>
      </c>
      <c r="V18" s="14">
        <f t="shared" si="9"/>
        <v>0</v>
      </c>
      <c r="W18" s="14">
        <f t="shared" si="10"/>
        <v>0</v>
      </c>
      <c r="X18" s="14">
        <f t="shared" si="11"/>
        <v>0</v>
      </c>
      <c r="Y18" s="14">
        <f t="shared" si="12"/>
        <v>0</v>
      </c>
      <c r="Z18" s="14">
        <f t="shared" si="13"/>
        <v>0</v>
      </c>
      <c r="AA18" s="16">
        <f t="shared" si="14"/>
        <v>0</v>
      </c>
      <c r="AB18" s="14">
        <f t="shared" si="15"/>
        <v>0</v>
      </c>
      <c r="AC18" s="14">
        <f t="shared" si="16"/>
        <v>0</v>
      </c>
      <c r="AD18" s="16">
        <f t="shared" si="17"/>
        <v>0</v>
      </c>
      <c r="AE18" s="16">
        <f t="shared" si="18"/>
        <v>0</v>
      </c>
      <c r="AF18" s="16">
        <f t="shared" si="19"/>
        <v>0</v>
      </c>
      <c r="AG18" s="16">
        <f t="shared" si="20"/>
        <v>0</v>
      </c>
      <c r="AH18" s="16">
        <f t="shared" si="21"/>
        <v>0</v>
      </c>
      <c r="AI18" s="16">
        <f t="shared" si="22"/>
        <v>0</v>
      </c>
      <c r="AJ18" s="16">
        <f t="shared" si="23"/>
        <v>0</v>
      </c>
      <c r="AK18" s="16">
        <f t="shared" si="24"/>
        <v>0</v>
      </c>
      <c r="AL18" s="16">
        <f t="shared" si="25"/>
        <v>0</v>
      </c>
      <c r="AM18" s="16">
        <f t="shared" si="26"/>
        <v>0</v>
      </c>
      <c r="AN18" s="16">
        <f t="shared" si="27"/>
        <v>0</v>
      </c>
      <c r="AO18" s="16">
        <f t="shared" si="28"/>
        <v>0</v>
      </c>
      <c r="AP18" s="16">
        <f t="shared" si="29"/>
        <v>0</v>
      </c>
      <c r="AQ18" s="16">
        <f t="shared" si="30"/>
        <v>0</v>
      </c>
      <c r="AR18" s="16">
        <f t="shared" si="31"/>
        <v>0</v>
      </c>
      <c r="AS18" s="16">
        <f t="shared" si="32"/>
        <v>0</v>
      </c>
      <c r="AT18" s="14">
        <f t="shared" si="33"/>
        <v>0</v>
      </c>
      <c r="AU18" s="16">
        <f t="shared" si="34"/>
        <v>0</v>
      </c>
      <c r="AV18" s="16">
        <f t="shared" si="35"/>
        <v>0</v>
      </c>
      <c r="AW18" s="16">
        <f t="shared" si="36"/>
        <v>0</v>
      </c>
      <c r="AX18" s="16">
        <f t="shared" si="37"/>
        <v>0</v>
      </c>
      <c r="AY18" s="16">
        <f t="shared" si="38"/>
        <v>0</v>
      </c>
      <c r="AZ18" s="16">
        <f t="shared" si="39"/>
        <v>0</v>
      </c>
      <c r="BA18" s="16">
        <f t="shared" si="40"/>
        <v>0</v>
      </c>
      <c r="BB18" s="16">
        <f t="shared" si="41"/>
        <v>0</v>
      </c>
      <c r="BC18" s="16">
        <f t="shared" si="42"/>
        <v>0</v>
      </c>
      <c r="BD18" s="16">
        <f t="shared" si="43"/>
        <v>0</v>
      </c>
      <c r="BE18" s="16">
        <f t="shared" si="44"/>
        <v>0</v>
      </c>
      <c r="BF18" s="16">
        <f t="shared" si="45"/>
        <v>0</v>
      </c>
      <c r="BG18" s="16">
        <f t="shared" si="46"/>
        <v>0</v>
      </c>
      <c r="BH18" s="16">
        <f t="shared" si="47"/>
        <v>0</v>
      </c>
      <c r="BI18" s="16">
        <f t="shared" si="48"/>
        <v>0</v>
      </c>
      <c r="BJ18" s="16">
        <f t="shared" si="49"/>
        <v>0</v>
      </c>
      <c r="BK18" s="16">
        <f t="shared" si="50"/>
        <v>0</v>
      </c>
      <c r="BL18" s="16">
        <f t="shared" si="51"/>
        <v>0</v>
      </c>
      <c r="BM18" s="16">
        <f t="shared" si="52"/>
        <v>0</v>
      </c>
      <c r="BN18" s="16">
        <f t="shared" si="53"/>
        <v>0</v>
      </c>
      <c r="BO18" s="16">
        <f t="shared" si="54"/>
        <v>0</v>
      </c>
      <c r="BP18" s="16">
        <f t="shared" si="55"/>
        <v>0</v>
      </c>
      <c r="BQ18" s="16">
        <f t="shared" si="56"/>
        <v>1</v>
      </c>
      <c r="BR18" s="16">
        <f t="shared" si="57"/>
        <v>0</v>
      </c>
      <c r="BS18" s="16">
        <f t="shared" si="58"/>
        <v>0</v>
      </c>
      <c r="BT18" s="16">
        <f t="shared" si="59"/>
        <v>0</v>
      </c>
      <c r="BU18" s="16">
        <f t="shared" si="60"/>
        <v>0</v>
      </c>
      <c r="BV18" s="16">
        <f t="shared" si="61"/>
        <v>0</v>
      </c>
      <c r="BW18" s="16">
        <f t="shared" si="62"/>
        <v>0</v>
      </c>
      <c r="BX18" s="16">
        <f t="shared" si="63"/>
        <v>0</v>
      </c>
      <c r="BY18" s="16">
        <f t="shared" si="64"/>
        <v>0</v>
      </c>
      <c r="BZ18" s="16">
        <f t="shared" si="65"/>
        <v>0</v>
      </c>
      <c r="CA18" s="16">
        <f t="shared" si="66"/>
        <v>0</v>
      </c>
      <c r="CB18" s="16">
        <f t="shared" si="67"/>
        <v>0</v>
      </c>
      <c r="CC18" s="16">
        <f t="shared" si="68"/>
        <v>0</v>
      </c>
      <c r="CD18" s="16">
        <f t="shared" si="69"/>
        <v>0</v>
      </c>
      <c r="CE18" s="16">
        <f t="shared" si="70"/>
        <v>0</v>
      </c>
      <c r="CF18" s="16">
        <f t="shared" si="71"/>
        <v>0</v>
      </c>
      <c r="CG18" s="16">
        <f t="shared" si="72"/>
        <v>0</v>
      </c>
      <c r="CH18" s="16">
        <f t="shared" si="73"/>
        <v>0</v>
      </c>
      <c r="CI18" s="16">
        <f t="shared" si="74"/>
        <v>0</v>
      </c>
      <c r="CJ18" s="16">
        <f t="shared" si="75"/>
        <v>0</v>
      </c>
      <c r="CK18" s="16">
        <f t="shared" si="76"/>
        <v>0</v>
      </c>
      <c r="CL18" s="16">
        <f t="shared" si="77"/>
        <v>0</v>
      </c>
    </row>
    <row r="19" spans="1:90">
      <c r="A19" s="14" t="s">
        <v>117</v>
      </c>
      <c r="B19" s="14" t="s">
        <v>23</v>
      </c>
      <c r="C19" s="14" t="s">
        <v>24</v>
      </c>
      <c r="D19" s="14" t="s">
        <v>80</v>
      </c>
      <c r="E19" s="14" t="s">
        <v>30</v>
      </c>
      <c r="F19" s="14" t="s">
        <v>46</v>
      </c>
      <c r="G19" s="14" t="s">
        <v>41</v>
      </c>
      <c r="L19" s="14">
        <f t="shared" si="0"/>
        <v>1</v>
      </c>
      <c r="M19" s="14">
        <f t="shared" si="1"/>
        <v>1</v>
      </c>
      <c r="N19" s="14">
        <f t="shared" si="2"/>
        <v>0</v>
      </c>
      <c r="O19" s="14">
        <f t="shared" si="3"/>
        <v>1</v>
      </c>
      <c r="P19" s="14">
        <f t="shared" si="4"/>
        <v>0</v>
      </c>
      <c r="Q19" s="14">
        <f t="shared" si="78"/>
        <v>0</v>
      </c>
      <c r="R19" s="14">
        <f t="shared" si="5"/>
        <v>0</v>
      </c>
      <c r="S19" s="14">
        <f t="shared" si="6"/>
        <v>0</v>
      </c>
      <c r="T19" s="14">
        <f t="shared" si="7"/>
        <v>0</v>
      </c>
      <c r="U19" s="14">
        <f t="shared" si="8"/>
        <v>0</v>
      </c>
      <c r="V19" s="14">
        <f t="shared" si="9"/>
        <v>1</v>
      </c>
      <c r="W19" s="14">
        <f t="shared" si="10"/>
        <v>1</v>
      </c>
      <c r="X19" s="14">
        <f t="shared" si="11"/>
        <v>0</v>
      </c>
      <c r="Y19" s="14">
        <f t="shared" si="12"/>
        <v>0</v>
      </c>
      <c r="Z19" s="14">
        <f t="shared" si="13"/>
        <v>0</v>
      </c>
      <c r="AA19" s="16">
        <f t="shared" si="14"/>
        <v>0</v>
      </c>
      <c r="AB19" s="14">
        <f t="shared" si="15"/>
        <v>0</v>
      </c>
      <c r="AC19" s="14">
        <f t="shared" si="16"/>
        <v>0</v>
      </c>
      <c r="AD19" s="16">
        <f t="shared" si="17"/>
        <v>0</v>
      </c>
      <c r="AE19" s="16">
        <f t="shared" si="18"/>
        <v>0</v>
      </c>
      <c r="AF19" s="16">
        <f t="shared" si="19"/>
        <v>0</v>
      </c>
      <c r="AG19" s="16">
        <f t="shared" si="20"/>
        <v>0</v>
      </c>
      <c r="AH19" s="16">
        <f t="shared" si="21"/>
        <v>0</v>
      </c>
      <c r="AI19" s="16">
        <f t="shared" si="22"/>
        <v>0</v>
      </c>
      <c r="AJ19" s="16">
        <f t="shared" si="23"/>
        <v>0</v>
      </c>
      <c r="AK19" s="16">
        <f t="shared" si="24"/>
        <v>0</v>
      </c>
      <c r="AL19" s="16">
        <f t="shared" si="25"/>
        <v>0</v>
      </c>
      <c r="AM19" s="16">
        <f t="shared" si="26"/>
        <v>0</v>
      </c>
      <c r="AN19" s="16">
        <f t="shared" si="27"/>
        <v>0</v>
      </c>
      <c r="AO19" s="16">
        <f t="shared" si="28"/>
        <v>0</v>
      </c>
      <c r="AP19" s="16">
        <f t="shared" si="29"/>
        <v>0</v>
      </c>
      <c r="AQ19" s="16">
        <f t="shared" si="30"/>
        <v>0</v>
      </c>
      <c r="AR19" s="16">
        <f t="shared" si="31"/>
        <v>0</v>
      </c>
      <c r="AS19" s="16">
        <f t="shared" si="32"/>
        <v>0</v>
      </c>
      <c r="AT19" s="14">
        <f t="shared" si="33"/>
        <v>0</v>
      </c>
      <c r="AU19" s="16">
        <f t="shared" si="34"/>
        <v>0</v>
      </c>
      <c r="AV19" s="16">
        <f t="shared" si="35"/>
        <v>0</v>
      </c>
      <c r="AW19" s="16">
        <f t="shared" si="36"/>
        <v>0</v>
      </c>
      <c r="AX19" s="16">
        <f t="shared" si="37"/>
        <v>0</v>
      </c>
      <c r="AY19" s="16">
        <f t="shared" si="38"/>
        <v>0</v>
      </c>
      <c r="AZ19" s="16">
        <f t="shared" si="39"/>
        <v>0</v>
      </c>
      <c r="BA19" s="16">
        <f t="shared" si="40"/>
        <v>0</v>
      </c>
      <c r="BB19" s="16">
        <f t="shared" si="41"/>
        <v>0</v>
      </c>
      <c r="BC19" s="16">
        <f t="shared" si="42"/>
        <v>0</v>
      </c>
      <c r="BD19" s="16">
        <f t="shared" si="43"/>
        <v>0</v>
      </c>
      <c r="BE19" s="16">
        <f t="shared" si="44"/>
        <v>0</v>
      </c>
      <c r="BF19" s="16">
        <f t="shared" si="45"/>
        <v>0</v>
      </c>
      <c r="BG19" s="16">
        <f t="shared" si="46"/>
        <v>0</v>
      </c>
      <c r="BH19" s="16">
        <f t="shared" si="47"/>
        <v>0</v>
      </c>
      <c r="BI19" s="16">
        <f t="shared" si="48"/>
        <v>0</v>
      </c>
      <c r="BJ19" s="16">
        <f t="shared" si="49"/>
        <v>0</v>
      </c>
      <c r="BK19" s="16">
        <f t="shared" si="50"/>
        <v>0</v>
      </c>
      <c r="BL19" s="16">
        <f t="shared" si="51"/>
        <v>0</v>
      </c>
      <c r="BM19" s="16">
        <f t="shared" si="52"/>
        <v>0</v>
      </c>
      <c r="BN19" s="16">
        <f t="shared" si="53"/>
        <v>0</v>
      </c>
      <c r="BO19" s="16">
        <f t="shared" si="54"/>
        <v>0</v>
      </c>
      <c r="BP19" s="16">
        <f t="shared" si="55"/>
        <v>0</v>
      </c>
      <c r="BQ19" s="16">
        <f t="shared" si="56"/>
        <v>0</v>
      </c>
      <c r="BR19" s="16">
        <f t="shared" si="57"/>
        <v>0</v>
      </c>
      <c r="BS19" s="16">
        <f t="shared" si="58"/>
        <v>0</v>
      </c>
      <c r="BT19" s="16">
        <f t="shared" si="59"/>
        <v>0</v>
      </c>
      <c r="BU19" s="16">
        <f t="shared" si="60"/>
        <v>0</v>
      </c>
      <c r="BV19" s="16">
        <f t="shared" si="61"/>
        <v>0</v>
      </c>
      <c r="BW19" s="16">
        <f t="shared" si="62"/>
        <v>0</v>
      </c>
      <c r="BX19" s="16">
        <f t="shared" si="63"/>
        <v>0</v>
      </c>
      <c r="BY19" s="16">
        <f t="shared" si="64"/>
        <v>0</v>
      </c>
      <c r="BZ19" s="16">
        <f t="shared" si="65"/>
        <v>0</v>
      </c>
      <c r="CA19" s="16">
        <f t="shared" si="66"/>
        <v>0</v>
      </c>
      <c r="CB19" s="16">
        <f t="shared" si="67"/>
        <v>0</v>
      </c>
      <c r="CC19" s="16">
        <f t="shared" si="68"/>
        <v>0</v>
      </c>
      <c r="CD19" s="16">
        <f t="shared" si="69"/>
        <v>0</v>
      </c>
      <c r="CE19" s="16">
        <f t="shared" si="70"/>
        <v>0</v>
      </c>
      <c r="CF19" s="16">
        <f t="shared" si="71"/>
        <v>0</v>
      </c>
      <c r="CG19" s="16">
        <f t="shared" si="72"/>
        <v>0</v>
      </c>
      <c r="CH19" s="16">
        <f t="shared" si="73"/>
        <v>0</v>
      </c>
      <c r="CI19" s="16">
        <f t="shared" si="74"/>
        <v>0</v>
      </c>
      <c r="CJ19" s="16">
        <f t="shared" si="75"/>
        <v>0</v>
      </c>
      <c r="CK19" s="16">
        <f t="shared" si="76"/>
        <v>0</v>
      </c>
      <c r="CL19" s="16">
        <f t="shared" si="77"/>
        <v>0</v>
      </c>
    </row>
    <row r="20" spans="1:90">
      <c r="A20" s="14" t="s">
        <v>117</v>
      </c>
      <c r="B20" s="14" t="s">
        <v>139</v>
      </c>
      <c r="C20" s="14" t="s">
        <v>52</v>
      </c>
      <c r="D20" s="14" t="s">
        <v>21</v>
      </c>
      <c r="E20" s="14" t="s">
        <v>74</v>
      </c>
      <c r="F20" s="14" t="s">
        <v>81</v>
      </c>
      <c r="L20" s="14">
        <f t="shared" si="0"/>
        <v>0</v>
      </c>
      <c r="M20" s="14">
        <f t="shared" si="1"/>
        <v>0</v>
      </c>
      <c r="N20" s="14">
        <f t="shared" si="2"/>
        <v>0</v>
      </c>
      <c r="O20" s="14">
        <f t="shared" si="3"/>
        <v>0</v>
      </c>
      <c r="P20" s="14">
        <f t="shared" si="4"/>
        <v>0</v>
      </c>
      <c r="Q20" s="14">
        <f t="shared" si="78"/>
        <v>0</v>
      </c>
      <c r="R20" s="14">
        <f t="shared" si="5"/>
        <v>0</v>
      </c>
      <c r="S20" s="14">
        <f t="shared" si="6"/>
        <v>0</v>
      </c>
      <c r="T20" s="14">
        <f t="shared" si="7"/>
        <v>0</v>
      </c>
      <c r="U20" s="14">
        <f t="shared" si="8"/>
        <v>0</v>
      </c>
      <c r="V20" s="14">
        <f t="shared" si="9"/>
        <v>0</v>
      </c>
      <c r="W20" s="14">
        <f t="shared" si="10"/>
        <v>0</v>
      </c>
      <c r="X20" s="14">
        <f t="shared" si="11"/>
        <v>0</v>
      </c>
      <c r="Y20" s="14">
        <f t="shared" si="12"/>
        <v>0</v>
      </c>
      <c r="Z20" s="14">
        <f t="shared" si="13"/>
        <v>0</v>
      </c>
      <c r="AA20" s="16">
        <f t="shared" si="14"/>
        <v>0</v>
      </c>
      <c r="AB20" s="14">
        <f t="shared" si="15"/>
        <v>1</v>
      </c>
      <c r="AC20" s="14">
        <f t="shared" si="16"/>
        <v>0</v>
      </c>
      <c r="AD20" s="16">
        <f t="shared" si="17"/>
        <v>0</v>
      </c>
      <c r="AE20" s="16">
        <f t="shared" si="18"/>
        <v>0</v>
      </c>
      <c r="AF20" s="16">
        <f t="shared" si="19"/>
        <v>0</v>
      </c>
      <c r="AG20" s="16">
        <f t="shared" si="20"/>
        <v>0</v>
      </c>
      <c r="AH20" s="16">
        <f t="shared" si="21"/>
        <v>0</v>
      </c>
      <c r="AI20" s="16">
        <f t="shared" si="22"/>
        <v>0</v>
      </c>
      <c r="AJ20" s="16">
        <f t="shared" si="23"/>
        <v>0</v>
      </c>
      <c r="AK20" s="16">
        <f t="shared" si="24"/>
        <v>0</v>
      </c>
      <c r="AL20" s="16">
        <f t="shared" si="25"/>
        <v>0</v>
      </c>
      <c r="AM20" s="16">
        <f t="shared" si="26"/>
        <v>0</v>
      </c>
      <c r="AN20" s="16">
        <f t="shared" si="27"/>
        <v>0</v>
      </c>
      <c r="AO20" s="16">
        <f t="shared" si="28"/>
        <v>0</v>
      </c>
      <c r="AP20" s="16">
        <f t="shared" si="29"/>
        <v>0</v>
      </c>
      <c r="AQ20" s="16">
        <f t="shared" si="30"/>
        <v>0</v>
      </c>
      <c r="AR20" s="16">
        <f t="shared" si="31"/>
        <v>0</v>
      </c>
      <c r="AS20" s="16">
        <f t="shared" si="32"/>
        <v>0</v>
      </c>
      <c r="AT20" s="14">
        <f t="shared" si="33"/>
        <v>0</v>
      </c>
      <c r="AU20" s="16">
        <f t="shared" si="34"/>
        <v>0</v>
      </c>
      <c r="AV20" s="16">
        <f t="shared" si="35"/>
        <v>0</v>
      </c>
      <c r="AW20" s="16">
        <f t="shared" si="36"/>
        <v>0</v>
      </c>
      <c r="AX20" s="16">
        <f t="shared" si="37"/>
        <v>0</v>
      </c>
      <c r="AY20" s="16">
        <f t="shared" si="38"/>
        <v>0</v>
      </c>
      <c r="AZ20" s="16">
        <f t="shared" si="39"/>
        <v>0</v>
      </c>
      <c r="BA20" s="16">
        <f t="shared" si="40"/>
        <v>0</v>
      </c>
      <c r="BB20" s="16">
        <f t="shared" si="41"/>
        <v>0</v>
      </c>
      <c r="BC20" s="16">
        <f t="shared" si="42"/>
        <v>0</v>
      </c>
      <c r="BD20" s="16">
        <f t="shared" si="43"/>
        <v>0</v>
      </c>
      <c r="BE20" s="16">
        <f t="shared" si="44"/>
        <v>0</v>
      </c>
      <c r="BF20" s="16">
        <f t="shared" si="45"/>
        <v>0</v>
      </c>
      <c r="BG20" s="16">
        <f t="shared" si="46"/>
        <v>1</v>
      </c>
      <c r="BH20" s="16">
        <f t="shared" si="47"/>
        <v>1</v>
      </c>
      <c r="BI20" s="16">
        <f t="shared" si="48"/>
        <v>0</v>
      </c>
      <c r="BJ20" s="16">
        <f t="shared" si="49"/>
        <v>0</v>
      </c>
      <c r="BK20" s="16">
        <f t="shared" si="50"/>
        <v>0</v>
      </c>
      <c r="BL20" s="16">
        <f t="shared" si="51"/>
        <v>1</v>
      </c>
      <c r="BM20" s="16">
        <f t="shared" si="52"/>
        <v>0</v>
      </c>
      <c r="BN20" s="16">
        <f t="shared" si="53"/>
        <v>0</v>
      </c>
      <c r="BO20" s="16">
        <f t="shared" si="54"/>
        <v>0</v>
      </c>
      <c r="BP20" s="16">
        <f t="shared" si="55"/>
        <v>0</v>
      </c>
      <c r="BQ20" s="16">
        <f t="shared" si="56"/>
        <v>0</v>
      </c>
      <c r="BR20" s="16">
        <f t="shared" si="57"/>
        <v>0</v>
      </c>
      <c r="BS20" s="16">
        <f t="shared" si="58"/>
        <v>0</v>
      </c>
      <c r="BT20" s="16">
        <f t="shared" si="59"/>
        <v>0</v>
      </c>
      <c r="BU20" s="16">
        <f t="shared" si="60"/>
        <v>0</v>
      </c>
      <c r="BV20" s="16">
        <f t="shared" si="61"/>
        <v>0</v>
      </c>
      <c r="BW20" s="16">
        <f t="shared" si="62"/>
        <v>0</v>
      </c>
      <c r="BX20" s="16">
        <f t="shared" si="63"/>
        <v>0</v>
      </c>
      <c r="BY20" s="16">
        <f t="shared" si="64"/>
        <v>0</v>
      </c>
      <c r="BZ20" s="16">
        <f t="shared" si="65"/>
        <v>0</v>
      </c>
      <c r="CA20" s="16">
        <f t="shared" si="66"/>
        <v>0</v>
      </c>
      <c r="CB20" s="16">
        <f t="shared" si="67"/>
        <v>0</v>
      </c>
      <c r="CC20" s="16">
        <f t="shared" si="68"/>
        <v>0</v>
      </c>
      <c r="CD20" s="16">
        <f t="shared" si="69"/>
        <v>0</v>
      </c>
      <c r="CE20" s="16">
        <f t="shared" si="70"/>
        <v>0</v>
      </c>
      <c r="CF20" s="16">
        <f t="shared" si="71"/>
        <v>0</v>
      </c>
      <c r="CG20" s="16">
        <f t="shared" si="72"/>
        <v>0</v>
      </c>
      <c r="CH20" s="16">
        <f t="shared" si="73"/>
        <v>0</v>
      </c>
      <c r="CI20" s="16">
        <f t="shared" si="74"/>
        <v>0</v>
      </c>
      <c r="CJ20" s="16">
        <f t="shared" si="75"/>
        <v>0</v>
      </c>
      <c r="CK20" s="16">
        <f t="shared" si="76"/>
        <v>0</v>
      </c>
      <c r="CL20" s="16">
        <f t="shared" si="77"/>
        <v>0</v>
      </c>
    </row>
    <row r="21" spans="1:90">
      <c r="A21" s="14" t="s">
        <v>117</v>
      </c>
      <c r="B21" s="14" t="s">
        <v>82</v>
      </c>
      <c r="C21" s="14" t="s">
        <v>67</v>
      </c>
      <c r="D21" s="14" t="s">
        <v>23</v>
      </c>
      <c r="L21" s="14">
        <f t="shared" si="0"/>
        <v>1</v>
      </c>
      <c r="M21" s="14">
        <f t="shared" si="1"/>
        <v>0</v>
      </c>
      <c r="N21" s="14">
        <f t="shared" si="2"/>
        <v>1</v>
      </c>
      <c r="O21" s="14">
        <f t="shared" si="3"/>
        <v>0</v>
      </c>
      <c r="P21" s="14">
        <f t="shared" si="4"/>
        <v>0</v>
      </c>
      <c r="Q21" s="14">
        <f t="shared" si="78"/>
        <v>0</v>
      </c>
      <c r="R21" s="14">
        <f t="shared" si="5"/>
        <v>0</v>
      </c>
      <c r="S21" s="14">
        <f t="shared" si="6"/>
        <v>0</v>
      </c>
      <c r="T21" s="14">
        <f t="shared" si="7"/>
        <v>0</v>
      </c>
      <c r="U21" s="14">
        <f t="shared" si="8"/>
        <v>0</v>
      </c>
      <c r="V21" s="14">
        <f t="shared" si="9"/>
        <v>0</v>
      </c>
      <c r="W21" s="14">
        <f t="shared" si="10"/>
        <v>0</v>
      </c>
      <c r="X21" s="14">
        <f t="shared" si="11"/>
        <v>0</v>
      </c>
      <c r="Y21" s="14">
        <f t="shared" si="12"/>
        <v>0</v>
      </c>
      <c r="Z21" s="14">
        <f t="shared" si="13"/>
        <v>0</v>
      </c>
      <c r="AA21" s="16">
        <f t="shared" si="14"/>
        <v>0</v>
      </c>
      <c r="AB21" s="14">
        <f t="shared" si="15"/>
        <v>0</v>
      </c>
      <c r="AC21" s="14">
        <f t="shared" si="16"/>
        <v>0</v>
      </c>
      <c r="AD21" s="16">
        <f t="shared" si="17"/>
        <v>0</v>
      </c>
      <c r="AE21" s="16">
        <f t="shared" si="18"/>
        <v>0</v>
      </c>
      <c r="AF21" s="16">
        <f t="shared" si="19"/>
        <v>0</v>
      </c>
      <c r="AG21" s="16">
        <f t="shared" si="20"/>
        <v>0</v>
      </c>
      <c r="AH21" s="16">
        <f t="shared" si="21"/>
        <v>0</v>
      </c>
      <c r="AI21" s="16">
        <f t="shared" si="22"/>
        <v>0</v>
      </c>
      <c r="AJ21" s="16">
        <f t="shared" si="23"/>
        <v>0</v>
      </c>
      <c r="AK21" s="16">
        <f t="shared" si="24"/>
        <v>0</v>
      </c>
      <c r="AL21" s="16">
        <f t="shared" si="25"/>
        <v>0</v>
      </c>
      <c r="AM21" s="16">
        <f t="shared" si="26"/>
        <v>0</v>
      </c>
      <c r="AN21" s="16">
        <f t="shared" si="27"/>
        <v>0</v>
      </c>
      <c r="AO21" s="16">
        <f t="shared" si="28"/>
        <v>0</v>
      </c>
      <c r="AP21" s="16">
        <f t="shared" si="29"/>
        <v>0</v>
      </c>
      <c r="AQ21" s="16">
        <f t="shared" si="30"/>
        <v>0</v>
      </c>
      <c r="AR21" s="16">
        <f t="shared" si="31"/>
        <v>0</v>
      </c>
      <c r="AS21" s="16">
        <f t="shared" si="32"/>
        <v>0</v>
      </c>
      <c r="AT21" s="14">
        <f t="shared" si="33"/>
        <v>0</v>
      </c>
      <c r="AU21" s="16">
        <f t="shared" si="34"/>
        <v>0</v>
      </c>
      <c r="AV21" s="16">
        <f t="shared" si="35"/>
        <v>0</v>
      </c>
      <c r="AW21" s="16">
        <f t="shared" si="36"/>
        <v>0</v>
      </c>
      <c r="AX21" s="16">
        <f t="shared" si="37"/>
        <v>0</v>
      </c>
      <c r="AY21" s="16">
        <f t="shared" si="38"/>
        <v>0</v>
      </c>
      <c r="AZ21" s="16">
        <f t="shared" si="39"/>
        <v>0</v>
      </c>
      <c r="BA21" s="16">
        <f t="shared" si="40"/>
        <v>0</v>
      </c>
      <c r="BB21" s="16">
        <f t="shared" si="41"/>
        <v>0</v>
      </c>
      <c r="BC21" s="16">
        <f t="shared" si="42"/>
        <v>0</v>
      </c>
      <c r="BD21" s="16">
        <f t="shared" si="43"/>
        <v>0</v>
      </c>
      <c r="BE21" s="16">
        <f t="shared" si="44"/>
        <v>0</v>
      </c>
      <c r="BF21" s="16">
        <f t="shared" si="45"/>
        <v>0</v>
      </c>
      <c r="BG21" s="16">
        <f t="shared" si="46"/>
        <v>0</v>
      </c>
      <c r="BH21" s="16">
        <f t="shared" si="47"/>
        <v>0</v>
      </c>
      <c r="BI21" s="16">
        <f t="shared" si="48"/>
        <v>0</v>
      </c>
      <c r="BJ21" s="16">
        <f t="shared" si="49"/>
        <v>0</v>
      </c>
      <c r="BK21" s="16">
        <f t="shared" si="50"/>
        <v>0</v>
      </c>
      <c r="BL21" s="16">
        <f t="shared" si="51"/>
        <v>0</v>
      </c>
      <c r="BM21" s="16">
        <f t="shared" si="52"/>
        <v>0</v>
      </c>
      <c r="BN21" s="16">
        <f t="shared" si="53"/>
        <v>0</v>
      </c>
      <c r="BO21" s="16">
        <f t="shared" si="54"/>
        <v>0</v>
      </c>
      <c r="BP21" s="16">
        <f t="shared" si="55"/>
        <v>0</v>
      </c>
      <c r="BQ21" s="16">
        <f t="shared" si="56"/>
        <v>0</v>
      </c>
      <c r="BR21" s="16">
        <f t="shared" si="57"/>
        <v>0</v>
      </c>
      <c r="BS21" s="16">
        <f t="shared" si="58"/>
        <v>0</v>
      </c>
      <c r="BT21" s="16">
        <f t="shared" si="59"/>
        <v>0</v>
      </c>
      <c r="BU21" s="16">
        <f t="shared" si="60"/>
        <v>0</v>
      </c>
      <c r="BV21" s="16">
        <f t="shared" si="61"/>
        <v>0</v>
      </c>
      <c r="BW21" s="16">
        <f t="shared" si="62"/>
        <v>0</v>
      </c>
      <c r="BX21" s="16">
        <f t="shared" si="63"/>
        <v>0</v>
      </c>
      <c r="BY21" s="16">
        <f t="shared" si="64"/>
        <v>0</v>
      </c>
      <c r="BZ21" s="16">
        <f t="shared" si="65"/>
        <v>0</v>
      </c>
      <c r="CA21" s="16">
        <f t="shared" si="66"/>
        <v>0</v>
      </c>
      <c r="CB21" s="16">
        <f t="shared" si="67"/>
        <v>0</v>
      </c>
      <c r="CC21" s="16">
        <f t="shared" si="68"/>
        <v>0</v>
      </c>
      <c r="CD21" s="16">
        <f t="shared" si="69"/>
        <v>0</v>
      </c>
      <c r="CE21" s="16">
        <f t="shared" si="70"/>
        <v>0</v>
      </c>
      <c r="CF21" s="16">
        <f t="shared" si="71"/>
        <v>0</v>
      </c>
      <c r="CG21" s="16">
        <f t="shared" si="72"/>
        <v>0</v>
      </c>
      <c r="CH21" s="16">
        <f t="shared" si="73"/>
        <v>0</v>
      </c>
      <c r="CI21" s="16">
        <f t="shared" si="74"/>
        <v>0</v>
      </c>
      <c r="CJ21" s="16">
        <f t="shared" si="75"/>
        <v>0</v>
      </c>
      <c r="CK21" s="16">
        <f t="shared" si="76"/>
        <v>0</v>
      </c>
      <c r="CL21" s="16">
        <f t="shared" si="77"/>
        <v>0</v>
      </c>
    </row>
    <row r="22" spans="1:90">
      <c r="A22" s="14" t="s">
        <v>117</v>
      </c>
      <c r="B22" s="14" t="s">
        <v>23</v>
      </c>
      <c r="L22" s="14">
        <f t="shared" si="0"/>
        <v>1</v>
      </c>
      <c r="M22" s="14">
        <f t="shared" si="1"/>
        <v>0</v>
      </c>
      <c r="N22" s="14">
        <f t="shared" si="2"/>
        <v>0</v>
      </c>
      <c r="O22" s="14">
        <f t="shared" si="3"/>
        <v>0</v>
      </c>
      <c r="P22" s="14">
        <f t="shared" si="4"/>
        <v>0</v>
      </c>
      <c r="Q22" s="14">
        <f t="shared" si="78"/>
        <v>0</v>
      </c>
      <c r="R22" s="14">
        <f t="shared" si="5"/>
        <v>0</v>
      </c>
      <c r="S22" s="14">
        <f t="shared" si="6"/>
        <v>0</v>
      </c>
      <c r="T22" s="14">
        <f t="shared" si="7"/>
        <v>0</v>
      </c>
      <c r="U22" s="14">
        <f t="shared" si="8"/>
        <v>0</v>
      </c>
      <c r="V22" s="14">
        <f t="shared" si="9"/>
        <v>0</v>
      </c>
      <c r="W22" s="14">
        <f t="shared" si="10"/>
        <v>0</v>
      </c>
      <c r="X22" s="14">
        <f t="shared" si="11"/>
        <v>0</v>
      </c>
      <c r="Y22" s="14">
        <f t="shared" si="12"/>
        <v>0</v>
      </c>
      <c r="Z22" s="14">
        <f t="shared" si="13"/>
        <v>0</v>
      </c>
      <c r="AA22" s="16">
        <f t="shared" si="14"/>
        <v>0</v>
      </c>
      <c r="AB22" s="14">
        <f t="shared" si="15"/>
        <v>0</v>
      </c>
      <c r="AC22" s="14">
        <f t="shared" si="16"/>
        <v>0</v>
      </c>
      <c r="AD22" s="16">
        <f t="shared" si="17"/>
        <v>0</v>
      </c>
      <c r="AE22" s="16">
        <f t="shared" si="18"/>
        <v>0</v>
      </c>
      <c r="AF22" s="16">
        <f t="shared" si="19"/>
        <v>0</v>
      </c>
      <c r="AG22" s="16">
        <f t="shared" si="20"/>
        <v>0</v>
      </c>
      <c r="AH22" s="16">
        <f t="shared" si="21"/>
        <v>0</v>
      </c>
      <c r="AI22" s="16">
        <f t="shared" si="22"/>
        <v>0</v>
      </c>
      <c r="AJ22" s="16">
        <f t="shared" si="23"/>
        <v>0</v>
      </c>
      <c r="AK22" s="16">
        <f t="shared" si="24"/>
        <v>0</v>
      </c>
      <c r="AL22" s="16">
        <f t="shared" si="25"/>
        <v>0</v>
      </c>
      <c r="AM22" s="16">
        <f t="shared" si="26"/>
        <v>0</v>
      </c>
      <c r="AN22" s="16">
        <f t="shared" si="27"/>
        <v>0</v>
      </c>
      <c r="AO22" s="16">
        <f t="shared" si="28"/>
        <v>0</v>
      </c>
      <c r="AP22" s="16">
        <f t="shared" si="29"/>
        <v>0</v>
      </c>
      <c r="AQ22" s="16">
        <f t="shared" si="30"/>
        <v>0</v>
      </c>
      <c r="AR22" s="16">
        <f t="shared" si="31"/>
        <v>0</v>
      </c>
      <c r="AS22" s="16">
        <f t="shared" si="32"/>
        <v>0</v>
      </c>
      <c r="AT22" s="14">
        <f t="shared" si="33"/>
        <v>0</v>
      </c>
      <c r="AU22" s="16">
        <f t="shared" si="34"/>
        <v>0</v>
      </c>
      <c r="AV22" s="16">
        <f t="shared" si="35"/>
        <v>0</v>
      </c>
      <c r="AW22" s="16">
        <f t="shared" si="36"/>
        <v>0</v>
      </c>
      <c r="AX22" s="16">
        <f t="shared" si="37"/>
        <v>0</v>
      </c>
      <c r="AY22" s="16">
        <f t="shared" si="38"/>
        <v>0</v>
      </c>
      <c r="AZ22" s="16">
        <f t="shared" si="39"/>
        <v>0</v>
      </c>
      <c r="BA22" s="16">
        <f t="shared" si="40"/>
        <v>0</v>
      </c>
      <c r="BB22" s="16">
        <f t="shared" si="41"/>
        <v>0</v>
      </c>
      <c r="BC22" s="16">
        <f t="shared" si="42"/>
        <v>0</v>
      </c>
      <c r="BD22" s="16">
        <f t="shared" si="43"/>
        <v>0</v>
      </c>
      <c r="BE22" s="16">
        <f t="shared" si="44"/>
        <v>0</v>
      </c>
      <c r="BF22" s="16">
        <f t="shared" si="45"/>
        <v>0</v>
      </c>
      <c r="BG22" s="16">
        <f t="shared" si="46"/>
        <v>0</v>
      </c>
      <c r="BH22" s="16">
        <f t="shared" si="47"/>
        <v>0</v>
      </c>
      <c r="BI22" s="16">
        <f t="shared" si="48"/>
        <v>0</v>
      </c>
      <c r="BJ22" s="16">
        <f t="shared" si="49"/>
        <v>0</v>
      </c>
      <c r="BK22" s="16">
        <f t="shared" si="50"/>
        <v>0</v>
      </c>
      <c r="BL22" s="16">
        <f t="shared" si="51"/>
        <v>0</v>
      </c>
      <c r="BM22" s="16">
        <f t="shared" si="52"/>
        <v>0</v>
      </c>
      <c r="BN22" s="16">
        <f t="shared" si="53"/>
        <v>0</v>
      </c>
      <c r="BO22" s="16">
        <f t="shared" si="54"/>
        <v>0</v>
      </c>
      <c r="BP22" s="16">
        <f t="shared" si="55"/>
        <v>0</v>
      </c>
      <c r="BQ22" s="16">
        <f t="shared" si="56"/>
        <v>0</v>
      </c>
      <c r="BR22" s="16">
        <f t="shared" si="57"/>
        <v>0</v>
      </c>
      <c r="BS22" s="16">
        <f t="shared" si="58"/>
        <v>0</v>
      </c>
      <c r="BT22" s="16">
        <f t="shared" si="59"/>
        <v>0</v>
      </c>
      <c r="BU22" s="16">
        <f t="shared" si="60"/>
        <v>0</v>
      </c>
      <c r="BV22" s="16">
        <f t="shared" si="61"/>
        <v>0</v>
      </c>
      <c r="BW22" s="16">
        <f t="shared" si="62"/>
        <v>0</v>
      </c>
      <c r="BX22" s="16">
        <f t="shared" si="63"/>
        <v>0</v>
      </c>
      <c r="BY22" s="16">
        <f t="shared" si="64"/>
        <v>0</v>
      </c>
      <c r="BZ22" s="16">
        <f t="shared" si="65"/>
        <v>0</v>
      </c>
      <c r="CA22" s="16">
        <f t="shared" si="66"/>
        <v>0</v>
      </c>
      <c r="CB22" s="16">
        <f t="shared" si="67"/>
        <v>0</v>
      </c>
      <c r="CC22" s="16">
        <f t="shared" si="68"/>
        <v>0</v>
      </c>
      <c r="CD22" s="16">
        <f t="shared" si="69"/>
        <v>0</v>
      </c>
      <c r="CE22" s="16">
        <f t="shared" si="70"/>
        <v>0</v>
      </c>
      <c r="CF22" s="16">
        <f t="shared" si="71"/>
        <v>0</v>
      </c>
      <c r="CG22" s="16">
        <f t="shared" si="72"/>
        <v>0</v>
      </c>
      <c r="CH22" s="16">
        <f t="shared" si="73"/>
        <v>0</v>
      </c>
      <c r="CI22" s="16">
        <f t="shared" si="74"/>
        <v>0</v>
      </c>
      <c r="CJ22" s="16">
        <f t="shared" si="75"/>
        <v>0</v>
      </c>
      <c r="CK22" s="16">
        <f t="shared" si="76"/>
        <v>0</v>
      </c>
      <c r="CL22" s="16">
        <f t="shared" si="77"/>
        <v>0</v>
      </c>
    </row>
    <row r="23" spans="1:90">
      <c r="A23" s="14" t="s">
        <v>117</v>
      </c>
      <c r="B23" s="14" t="s">
        <v>83</v>
      </c>
      <c r="C23" s="14" t="s">
        <v>63</v>
      </c>
      <c r="D23" s="14" t="s">
        <v>24</v>
      </c>
      <c r="E23" s="14" t="s">
        <v>23</v>
      </c>
      <c r="F23" s="14" t="s">
        <v>84</v>
      </c>
      <c r="G23" s="14" t="s">
        <v>76</v>
      </c>
      <c r="H23" s="14" t="s">
        <v>85</v>
      </c>
      <c r="I23" s="14" t="s">
        <v>86</v>
      </c>
      <c r="J23" s="14" t="s">
        <v>87</v>
      </c>
      <c r="L23" s="14">
        <f t="shared" si="0"/>
        <v>1</v>
      </c>
      <c r="M23" s="14">
        <f t="shared" si="1"/>
        <v>1</v>
      </c>
      <c r="N23" s="14">
        <f t="shared" si="2"/>
        <v>0</v>
      </c>
      <c r="O23" s="14">
        <f t="shared" si="3"/>
        <v>0</v>
      </c>
      <c r="P23" s="14">
        <f t="shared" si="4"/>
        <v>0</v>
      </c>
      <c r="Q23" s="14">
        <f t="shared" si="78"/>
        <v>1</v>
      </c>
      <c r="R23" s="14">
        <f t="shared" si="5"/>
        <v>0</v>
      </c>
      <c r="S23" s="14">
        <f t="shared" si="6"/>
        <v>0</v>
      </c>
      <c r="T23" s="14">
        <f t="shared" si="7"/>
        <v>0</v>
      </c>
      <c r="U23" s="14">
        <f t="shared" si="8"/>
        <v>0</v>
      </c>
      <c r="V23" s="14">
        <f t="shared" si="9"/>
        <v>0</v>
      </c>
      <c r="W23" s="14">
        <f t="shared" si="10"/>
        <v>0</v>
      </c>
      <c r="X23" s="14">
        <f t="shared" si="11"/>
        <v>0</v>
      </c>
      <c r="Y23" s="14">
        <f t="shared" si="12"/>
        <v>0</v>
      </c>
      <c r="Z23" s="14">
        <f t="shared" si="13"/>
        <v>0</v>
      </c>
      <c r="AA23" s="16">
        <f t="shared" si="14"/>
        <v>0</v>
      </c>
      <c r="AB23" s="14">
        <f t="shared" si="15"/>
        <v>0</v>
      </c>
      <c r="AC23" s="14">
        <f t="shared" si="16"/>
        <v>0</v>
      </c>
      <c r="AD23" s="16">
        <f t="shared" si="17"/>
        <v>0</v>
      </c>
      <c r="AE23" s="16">
        <f t="shared" si="18"/>
        <v>0</v>
      </c>
      <c r="AF23" s="16">
        <f t="shared" si="19"/>
        <v>0</v>
      </c>
      <c r="AG23" s="16">
        <f t="shared" si="20"/>
        <v>0</v>
      </c>
      <c r="AH23" s="16">
        <f t="shared" si="21"/>
        <v>0</v>
      </c>
      <c r="AI23" s="16">
        <f t="shared" si="22"/>
        <v>0</v>
      </c>
      <c r="AJ23" s="16">
        <f t="shared" si="23"/>
        <v>0</v>
      </c>
      <c r="AK23" s="16">
        <f t="shared" si="24"/>
        <v>0</v>
      </c>
      <c r="AL23" s="16">
        <f t="shared" si="25"/>
        <v>0</v>
      </c>
      <c r="AM23" s="16">
        <f t="shared" si="26"/>
        <v>1</v>
      </c>
      <c r="AN23" s="16">
        <f t="shared" si="27"/>
        <v>0</v>
      </c>
      <c r="AO23" s="16">
        <f t="shared" si="28"/>
        <v>0</v>
      </c>
      <c r="AP23" s="16">
        <f t="shared" si="29"/>
        <v>0</v>
      </c>
      <c r="AQ23" s="16">
        <f t="shared" si="30"/>
        <v>0</v>
      </c>
      <c r="AR23" s="16">
        <f t="shared" si="31"/>
        <v>0</v>
      </c>
      <c r="AS23" s="16">
        <f t="shared" si="32"/>
        <v>0</v>
      </c>
      <c r="AT23" s="14">
        <f t="shared" si="33"/>
        <v>0</v>
      </c>
      <c r="AU23" s="16">
        <f t="shared" si="34"/>
        <v>0</v>
      </c>
      <c r="AV23" s="16">
        <f t="shared" si="35"/>
        <v>0</v>
      </c>
      <c r="AW23" s="16">
        <f t="shared" si="36"/>
        <v>0</v>
      </c>
      <c r="AX23" s="16">
        <f t="shared" si="37"/>
        <v>0</v>
      </c>
      <c r="AY23" s="16">
        <f t="shared" si="38"/>
        <v>0</v>
      </c>
      <c r="AZ23" s="16">
        <f t="shared" si="39"/>
        <v>0</v>
      </c>
      <c r="BA23" s="16">
        <f t="shared" si="40"/>
        <v>0</v>
      </c>
      <c r="BB23" s="16">
        <f t="shared" si="41"/>
        <v>0</v>
      </c>
      <c r="BC23" s="16">
        <f t="shared" si="42"/>
        <v>0</v>
      </c>
      <c r="BD23" s="16">
        <f t="shared" si="43"/>
        <v>0</v>
      </c>
      <c r="BE23" s="16">
        <f t="shared" si="44"/>
        <v>0</v>
      </c>
      <c r="BF23" s="16">
        <f t="shared" si="45"/>
        <v>0</v>
      </c>
      <c r="BG23" s="16">
        <f t="shared" si="46"/>
        <v>0</v>
      </c>
      <c r="BH23" s="16">
        <f t="shared" si="47"/>
        <v>0</v>
      </c>
      <c r="BI23" s="16">
        <f t="shared" si="48"/>
        <v>0</v>
      </c>
      <c r="BJ23" s="16">
        <f t="shared" si="49"/>
        <v>0</v>
      </c>
      <c r="BK23" s="16">
        <f t="shared" si="50"/>
        <v>0</v>
      </c>
      <c r="BL23" s="16">
        <f t="shared" si="51"/>
        <v>0</v>
      </c>
      <c r="BM23" s="16">
        <f t="shared" si="52"/>
        <v>0</v>
      </c>
      <c r="BN23" s="16">
        <f t="shared" si="53"/>
        <v>0</v>
      </c>
      <c r="BO23" s="16">
        <f t="shared" si="54"/>
        <v>0</v>
      </c>
      <c r="BP23" s="16">
        <f t="shared" si="55"/>
        <v>0</v>
      </c>
      <c r="BQ23" s="16">
        <f t="shared" si="56"/>
        <v>0</v>
      </c>
      <c r="BR23" s="16">
        <f t="shared" si="57"/>
        <v>0</v>
      </c>
      <c r="BS23" s="16">
        <f t="shared" si="58"/>
        <v>0</v>
      </c>
      <c r="BT23" s="16">
        <f t="shared" si="59"/>
        <v>0</v>
      </c>
      <c r="BU23" s="16">
        <f t="shared" si="60"/>
        <v>1</v>
      </c>
      <c r="BV23" s="16">
        <f t="shared" si="61"/>
        <v>0</v>
      </c>
      <c r="BW23" s="16">
        <f t="shared" si="62"/>
        <v>0</v>
      </c>
      <c r="BX23" s="16">
        <f t="shared" si="63"/>
        <v>0</v>
      </c>
      <c r="BY23" s="16">
        <f t="shared" si="64"/>
        <v>0</v>
      </c>
      <c r="BZ23" s="16">
        <f t="shared" si="65"/>
        <v>0</v>
      </c>
      <c r="CA23" s="16">
        <f t="shared" si="66"/>
        <v>0</v>
      </c>
      <c r="CB23" s="16">
        <f t="shared" si="67"/>
        <v>0</v>
      </c>
      <c r="CC23" s="16">
        <f t="shared" si="68"/>
        <v>0</v>
      </c>
      <c r="CD23" s="16">
        <f t="shared" si="69"/>
        <v>0</v>
      </c>
      <c r="CE23" s="16">
        <f t="shared" si="70"/>
        <v>0</v>
      </c>
      <c r="CF23" s="16">
        <f t="shared" si="71"/>
        <v>0</v>
      </c>
      <c r="CG23" s="16">
        <f t="shared" si="72"/>
        <v>0</v>
      </c>
      <c r="CH23" s="16">
        <f t="shared" si="73"/>
        <v>0</v>
      </c>
      <c r="CI23" s="16">
        <f t="shared" si="74"/>
        <v>0</v>
      </c>
      <c r="CJ23" s="16">
        <f t="shared" si="75"/>
        <v>1</v>
      </c>
      <c r="CK23" s="16">
        <f t="shared" si="76"/>
        <v>0</v>
      </c>
      <c r="CL23" s="16">
        <f t="shared" si="77"/>
        <v>0</v>
      </c>
    </row>
    <row r="24" spans="1:90">
      <c r="A24" s="14" t="s">
        <v>117</v>
      </c>
      <c r="B24" s="14" t="s">
        <v>62</v>
      </c>
      <c r="C24" s="14" t="s">
        <v>63</v>
      </c>
      <c r="D24" s="14" t="s">
        <v>24</v>
      </c>
      <c r="E24" s="14" t="s">
        <v>23</v>
      </c>
      <c r="L24" s="14">
        <f t="shared" si="0"/>
        <v>1</v>
      </c>
      <c r="M24" s="14">
        <f t="shared" si="1"/>
        <v>1</v>
      </c>
      <c r="N24" s="14">
        <f t="shared" si="2"/>
        <v>0</v>
      </c>
      <c r="O24" s="14">
        <f t="shared" si="3"/>
        <v>0</v>
      </c>
      <c r="P24" s="14">
        <f t="shared" si="4"/>
        <v>0</v>
      </c>
      <c r="Q24" s="14">
        <f t="shared" si="78"/>
        <v>1</v>
      </c>
      <c r="R24" s="14">
        <f t="shared" si="5"/>
        <v>0</v>
      </c>
      <c r="S24" s="14">
        <f t="shared" si="6"/>
        <v>0</v>
      </c>
      <c r="T24" s="14">
        <f t="shared" si="7"/>
        <v>0</v>
      </c>
      <c r="U24" s="14">
        <f t="shared" si="8"/>
        <v>0</v>
      </c>
      <c r="V24" s="14">
        <f t="shared" si="9"/>
        <v>0</v>
      </c>
      <c r="W24" s="14">
        <f t="shared" si="10"/>
        <v>0</v>
      </c>
      <c r="X24" s="14">
        <f t="shared" si="11"/>
        <v>0</v>
      </c>
      <c r="Y24" s="14">
        <f t="shared" si="12"/>
        <v>0</v>
      </c>
      <c r="Z24" s="14">
        <f t="shared" si="13"/>
        <v>1</v>
      </c>
      <c r="AA24" s="16">
        <f t="shared" si="14"/>
        <v>0</v>
      </c>
      <c r="AB24" s="14">
        <f t="shared" si="15"/>
        <v>0</v>
      </c>
      <c r="AC24" s="14">
        <f t="shared" si="16"/>
        <v>0</v>
      </c>
      <c r="AD24" s="16">
        <f t="shared" si="17"/>
        <v>0</v>
      </c>
      <c r="AE24" s="16">
        <f t="shared" si="18"/>
        <v>0</v>
      </c>
      <c r="AF24" s="16">
        <f t="shared" si="19"/>
        <v>0</v>
      </c>
      <c r="AG24" s="16">
        <f t="shared" si="20"/>
        <v>0</v>
      </c>
      <c r="AH24" s="16">
        <f t="shared" si="21"/>
        <v>0</v>
      </c>
      <c r="AI24" s="16">
        <f t="shared" si="22"/>
        <v>0</v>
      </c>
      <c r="AJ24" s="16">
        <f t="shared" si="23"/>
        <v>0</v>
      </c>
      <c r="AK24" s="16">
        <f t="shared" si="24"/>
        <v>0</v>
      </c>
      <c r="AL24" s="16">
        <f t="shared" si="25"/>
        <v>0</v>
      </c>
      <c r="AM24" s="16">
        <f t="shared" si="26"/>
        <v>0</v>
      </c>
      <c r="AN24" s="16">
        <f t="shared" si="27"/>
        <v>0</v>
      </c>
      <c r="AO24" s="16">
        <f t="shared" si="28"/>
        <v>0</v>
      </c>
      <c r="AP24" s="16">
        <f t="shared" si="29"/>
        <v>0</v>
      </c>
      <c r="AQ24" s="16">
        <f t="shared" si="30"/>
        <v>0</v>
      </c>
      <c r="AR24" s="16">
        <f t="shared" si="31"/>
        <v>0</v>
      </c>
      <c r="AS24" s="16">
        <f t="shared" si="32"/>
        <v>0</v>
      </c>
      <c r="AT24" s="14">
        <f t="shared" si="33"/>
        <v>0</v>
      </c>
      <c r="AU24" s="16">
        <f t="shared" si="34"/>
        <v>0</v>
      </c>
      <c r="AV24" s="16">
        <f t="shared" si="35"/>
        <v>0</v>
      </c>
      <c r="AW24" s="16">
        <f t="shared" si="36"/>
        <v>0</v>
      </c>
      <c r="AX24" s="16">
        <f t="shared" si="37"/>
        <v>0</v>
      </c>
      <c r="AY24" s="16">
        <f t="shared" si="38"/>
        <v>0</v>
      </c>
      <c r="AZ24" s="16">
        <f t="shared" si="39"/>
        <v>0</v>
      </c>
      <c r="BA24" s="16">
        <f t="shared" si="40"/>
        <v>0</v>
      </c>
      <c r="BB24" s="16">
        <f t="shared" si="41"/>
        <v>0</v>
      </c>
      <c r="BC24" s="16">
        <f t="shared" si="42"/>
        <v>0</v>
      </c>
      <c r="BD24" s="16">
        <f t="shared" si="43"/>
        <v>0</v>
      </c>
      <c r="BE24" s="16">
        <f t="shared" si="44"/>
        <v>0</v>
      </c>
      <c r="BF24" s="16">
        <f t="shared" si="45"/>
        <v>0</v>
      </c>
      <c r="BG24" s="16">
        <f t="shared" si="46"/>
        <v>0</v>
      </c>
      <c r="BH24" s="16">
        <f t="shared" si="47"/>
        <v>0</v>
      </c>
      <c r="BI24" s="16">
        <f t="shared" si="48"/>
        <v>0</v>
      </c>
      <c r="BJ24" s="16">
        <f t="shared" si="49"/>
        <v>0</v>
      </c>
      <c r="BK24" s="16">
        <f t="shared" si="50"/>
        <v>0</v>
      </c>
      <c r="BL24" s="16">
        <f t="shared" si="51"/>
        <v>0</v>
      </c>
      <c r="BM24" s="16">
        <f t="shared" si="52"/>
        <v>0</v>
      </c>
      <c r="BN24" s="16">
        <f t="shared" si="53"/>
        <v>0</v>
      </c>
      <c r="BO24" s="16">
        <f t="shared" si="54"/>
        <v>0</v>
      </c>
      <c r="BP24" s="16">
        <f t="shared" si="55"/>
        <v>0</v>
      </c>
      <c r="BQ24" s="16">
        <f t="shared" si="56"/>
        <v>0</v>
      </c>
      <c r="BR24" s="16">
        <f t="shared" si="57"/>
        <v>0</v>
      </c>
      <c r="BS24" s="16">
        <f t="shared" si="58"/>
        <v>0</v>
      </c>
      <c r="BT24" s="16">
        <f t="shared" si="59"/>
        <v>0</v>
      </c>
      <c r="BU24" s="16">
        <f t="shared" si="60"/>
        <v>0</v>
      </c>
      <c r="BV24" s="16">
        <f t="shared" si="61"/>
        <v>0</v>
      </c>
      <c r="BW24" s="16">
        <f t="shared" si="62"/>
        <v>0</v>
      </c>
      <c r="BX24" s="16">
        <f t="shared" si="63"/>
        <v>0</v>
      </c>
      <c r="BY24" s="16">
        <f t="shared" si="64"/>
        <v>0</v>
      </c>
      <c r="BZ24" s="16">
        <f t="shared" si="65"/>
        <v>0</v>
      </c>
      <c r="CA24" s="16">
        <f t="shared" si="66"/>
        <v>0</v>
      </c>
      <c r="CB24" s="16">
        <f t="shared" si="67"/>
        <v>0</v>
      </c>
      <c r="CC24" s="16">
        <f t="shared" si="68"/>
        <v>0</v>
      </c>
      <c r="CD24" s="16">
        <f t="shared" si="69"/>
        <v>0</v>
      </c>
      <c r="CE24" s="16">
        <f t="shared" si="70"/>
        <v>0</v>
      </c>
      <c r="CF24" s="16">
        <f t="shared" si="71"/>
        <v>0</v>
      </c>
      <c r="CG24" s="16">
        <f t="shared" si="72"/>
        <v>0</v>
      </c>
      <c r="CH24" s="16">
        <f t="shared" si="73"/>
        <v>0</v>
      </c>
      <c r="CI24" s="16">
        <f t="shared" si="74"/>
        <v>0</v>
      </c>
      <c r="CJ24" s="16">
        <f t="shared" si="75"/>
        <v>0</v>
      </c>
      <c r="CK24" s="16">
        <f t="shared" si="76"/>
        <v>0</v>
      </c>
      <c r="CL24" s="16">
        <f t="shared" si="77"/>
        <v>0</v>
      </c>
    </row>
    <row r="25" spans="1:90">
      <c r="A25" s="14" t="s">
        <v>117</v>
      </c>
      <c r="B25" s="14" t="s">
        <v>89</v>
      </c>
      <c r="C25" s="14" t="s">
        <v>61</v>
      </c>
      <c r="D25" s="14" t="s">
        <v>90</v>
      </c>
      <c r="E25" s="14" t="s">
        <v>50</v>
      </c>
      <c r="L25" s="14">
        <f t="shared" si="0"/>
        <v>0</v>
      </c>
      <c r="M25" s="14">
        <f t="shared" si="1"/>
        <v>0</v>
      </c>
      <c r="N25" s="14">
        <f t="shared" si="2"/>
        <v>0</v>
      </c>
      <c r="O25" s="14">
        <f t="shared" si="3"/>
        <v>0</v>
      </c>
      <c r="P25" s="14">
        <f t="shared" si="4"/>
        <v>0</v>
      </c>
      <c r="Q25" s="14">
        <f t="shared" si="78"/>
        <v>0</v>
      </c>
      <c r="R25" s="14">
        <f t="shared" si="5"/>
        <v>0</v>
      </c>
      <c r="S25" s="14">
        <f t="shared" si="6"/>
        <v>0</v>
      </c>
      <c r="T25" s="14">
        <f t="shared" si="7"/>
        <v>0</v>
      </c>
      <c r="U25" s="14">
        <f t="shared" si="8"/>
        <v>0</v>
      </c>
      <c r="V25" s="14">
        <f t="shared" si="9"/>
        <v>0</v>
      </c>
      <c r="W25" s="14">
        <f t="shared" si="10"/>
        <v>0</v>
      </c>
      <c r="X25" s="14">
        <f t="shared" si="11"/>
        <v>0</v>
      </c>
      <c r="Y25" s="14">
        <f t="shared" si="12"/>
        <v>0</v>
      </c>
      <c r="Z25" s="14">
        <f t="shared" si="13"/>
        <v>0</v>
      </c>
      <c r="AA25" s="16">
        <f t="shared" si="14"/>
        <v>0</v>
      </c>
      <c r="AB25" s="14">
        <f t="shared" si="15"/>
        <v>0</v>
      </c>
      <c r="AC25" s="14">
        <f t="shared" si="16"/>
        <v>0</v>
      </c>
      <c r="AD25" s="16">
        <f t="shared" si="17"/>
        <v>1</v>
      </c>
      <c r="AE25" s="16">
        <f t="shared" si="18"/>
        <v>0</v>
      </c>
      <c r="AF25" s="16">
        <f t="shared" si="19"/>
        <v>0</v>
      </c>
      <c r="AG25" s="16">
        <f t="shared" si="20"/>
        <v>0</v>
      </c>
      <c r="AH25" s="16">
        <f t="shared" si="21"/>
        <v>0</v>
      </c>
      <c r="AI25" s="16">
        <f t="shared" si="22"/>
        <v>0</v>
      </c>
      <c r="AJ25" s="16">
        <f t="shared" si="23"/>
        <v>0</v>
      </c>
      <c r="AK25" s="16">
        <f t="shared" si="24"/>
        <v>0</v>
      </c>
      <c r="AL25" s="16">
        <f t="shared" si="25"/>
        <v>0</v>
      </c>
      <c r="AM25" s="16">
        <f t="shared" si="26"/>
        <v>0</v>
      </c>
      <c r="AN25" s="16">
        <f t="shared" si="27"/>
        <v>0</v>
      </c>
      <c r="AO25" s="16">
        <f t="shared" si="28"/>
        <v>0</v>
      </c>
      <c r="AP25" s="16">
        <f t="shared" si="29"/>
        <v>1</v>
      </c>
      <c r="AQ25" s="16">
        <f t="shared" si="30"/>
        <v>0</v>
      </c>
      <c r="AR25" s="16">
        <f t="shared" si="31"/>
        <v>0</v>
      </c>
      <c r="AS25" s="16">
        <f t="shared" si="32"/>
        <v>0</v>
      </c>
      <c r="AT25" s="14">
        <f t="shared" si="33"/>
        <v>0</v>
      </c>
      <c r="AU25" s="16">
        <f t="shared" si="34"/>
        <v>0</v>
      </c>
      <c r="AV25" s="16">
        <f t="shared" si="35"/>
        <v>0</v>
      </c>
      <c r="AW25" s="16">
        <f t="shared" si="36"/>
        <v>0</v>
      </c>
      <c r="AX25" s="16">
        <f t="shared" si="37"/>
        <v>0</v>
      </c>
      <c r="AY25" s="16">
        <f t="shared" si="38"/>
        <v>0</v>
      </c>
      <c r="AZ25" s="16">
        <f t="shared" si="39"/>
        <v>0</v>
      </c>
      <c r="BA25" s="16">
        <f t="shared" si="40"/>
        <v>0</v>
      </c>
      <c r="BB25" s="16">
        <f t="shared" si="41"/>
        <v>0</v>
      </c>
      <c r="BC25" s="16">
        <f t="shared" si="42"/>
        <v>0</v>
      </c>
      <c r="BD25" s="16">
        <f t="shared" si="43"/>
        <v>0</v>
      </c>
      <c r="BE25" s="16">
        <f t="shared" si="44"/>
        <v>0</v>
      </c>
      <c r="BF25" s="16">
        <f t="shared" si="45"/>
        <v>0</v>
      </c>
      <c r="BG25" s="16">
        <f t="shared" si="46"/>
        <v>0</v>
      </c>
      <c r="BH25" s="16">
        <f t="shared" si="47"/>
        <v>0</v>
      </c>
      <c r="BI25" s="16">
        <f t="shared" si="48"/>
        <v>0</v>
      </c>
      <c r="BJ25" s="16">
        <f t="shared" si="49"/>
        <v>0</v>
      </c>
      <c r="BK25" s="16">
        <f t="shared" si="50"/>
        <v>0</v>
      </c>
      <c r="BL25" s="16">
        <f t="shared" si="51"/>
        <v>0</v>
      </c>
      <c r="BM25" s="16">
        <f t="shared" si="52"/>
        <v>0</v>
      </c>
      <c r="BN25" s="16">
        <f t="shared" si="53"/>
        <v>0</v>
      </c>
      <c r="BO25" s="16">
        <f t="shared" si="54"/>
        <v>0</v>
      </c>
      <c r="BP25" s="16">
        <f t="shared" si="55"/>
        <v>0</v>
      </c>
      <c r="BQ25" s="16">
        <f t="shared" si="56"/>
        <v>0</v>
      </c>
      <c r="BR25" s="16">
        <f t="shared" si="57"/>
        <v>0</v>
      </c>
      <c r="BS25" s="16">
        <f t="shared" si="58"/>
        <v>0</v>
      </c>
      <c r="BT25" s="16">
        <f t="shared" si="59"/>
        <v>1</v>
      </c>
      <c r="BU25" s="16">
        <f t="shared" si="60"/>
        <v>0</v>
      </c>
      <c r="BV25" s="16">
        <f t="shared" si="61"/>
        <v>0</v>
      </c>
      <c r="BW25" s="16">
        <f t="shared" si="62"/>
        <v>0</v>
      </c>
      <c r="BX25" s="16">
        <f t="shared" si="63"/>
        <v>0</v>
      </c>
      <c r="BY25" s="16">
        <f t="shared" si="64"/>
        <v>0</v>
      </c>
      <c r="BZ25" s="16">
        <f t="shared" si="65"/>
        <v>0</v>
      </c>
      <c r="CA25" s="16">
        <f t="shared" si="66"/>
        <v>0</v>
      </c>
      <c r="CB25" s="16">
        <f t="shared" si="67"/>
        <v>0</v>
      </c>
      <c r="CC25" s="16">
        <f t="shared" si="68"/>
        <v>0</v>
      </c>
      <c r="CD25" s="16">
        <f t="shared" si="69"/>
        <v>0</v>
      </c>
      <c r="CE25" s="16">
        <f t="shared" si="70"/>
        <v>0</v>
      </c>
      <c r="CF25" s="16">
        <f t="shared" si="71"/>
        <v>0</v>
      </c>
      <c r="CG25" s="16">
        <f t="shared" si="72"/>
        <v>0</v>
      </c>
      <c r="CH25" s="16">
        <f t="shared" si="73"/>
        <v>0</v>
      </c>
      <c r="CI25" s="16">
        <f t="shared" si="74"/>
        <v>0</v>
      </c>
      <c r="CJ25" s="16">
        <f t="shared" si="75"/>
        <v>0</v>
      </c>
      <c r="CK25" s="16">
        <f t="shared" si="76"/>
        <v>0</v>
      </c>
      <c r="CL25" s="16">
        <f t="shared" si="77"/>
        <v>0</v>
      </c>
    </row>
    <row r="26" spans="1:90">
      <c r="A26" s="14" t="s">
        <v>117</v>
      </c>
      <c r="B26" s="14" t="s">
        <v>205</v>
      </c>
      <c r="C26" s="14" t="s">
        <v>23</v>
      </c>
      <c r="D26" s="14" t="s">
        <v>24</v>
      </c>
      <c r="E26" s="14" t="s">
        <v>63</v>
      </c>
      <c r="F26" s="14" t="s">
        <v>67</v>
      </c>
      <c r="L26" s="14">
        <f t="shared" si="0"/>
        <v>1</v>
      </c>
      <c r="M26" s="14">
        <f t="shared" si="1"/>
        <v>1</v>
      </c>
      <c r="N26" s="14">
        <f t="shared" si="2"/>
        <v>1</v>
      </c>
      <c r="O26" s="14">
        <f t="shared" si="3"/>
        <v>0</v>
      </c>
      <c r="P26" s="14">
        <f t="shared" si="4"/>
        <v>0</v>
      </c>
      <c r="Q26" s="14">
        <f t="shared" si="78"/>
        <v>1</v>
      </c>
      <c r="R26" s="14">
        <f t="shared" si="5"/>
        <v>0</v>
      </c>
      <c r="S26" s="14">
        <f t="shared" si="6"/>
        <v>0</v>
      </c>
      <c r="T26" s="14">
        <f t="shared" si="7"/>
        <v>0</v>
      </c>
      <c r="U26" s="14">
        <f t="shared" si="8"/>
        <v>0</v>
      </c>
      <c r="V26" s="14">
        <f t="shared" si="9"/>
        <v>0</v>
      </c>
      <c r="W26" s="14">
        <f t="shared" si="10"/>
        <v>0</v>
      </c>
      <c r="X26" s="14">
        <f t="shared" si="11"/>
        <v>0</v>
      </c>
      <c r="Y26" s="14">
        <f t="shared" si="12"/>
        <v>0</v>
      </c>
      <c r="Z26" s="14">
        <f t="shared" si="13"/>
        <v>0</v>
      </c>
      <c r="AA26" s="16">
        <f t="shared" si="14"/>
        <v>0</v>
      </c>
      <c r="AB26" s="14">
        <f t="shared" si="15"/>
        <v>0</v>
      </c>
      <c r="AC26" s="14">
        <f t="shared" si="16"/>
        <v>0</v>
      </c>
      <c r="AD26" s="16">
        <f t="shared" si="17"/>
        <v>0</v>
      </c>
      <c r="AE26" s="16">
        <f t="shared" si="18"/>
        <v>0</v>
      </c>
      <c r="AF26" s="16">
        <f t="shared" si="19"/>
        <v>0</v>
      </c>
      <c r="AG26" s="16">
        <f t="shared" si="20"/>
        <v>0</v>
      </c>
      <c r="AH26" s="16">
        <f t="shared" si="21"/>
        <v>0</v>
      </c>
      <c r="AI26" s="16">
        <f t="shared" si="22"/>
        <v>0</v>
      </c>
      <c r="AJ26" s="16">
        <f t="shared" si="23"/>
        <v>0</v>
      </c>
      <c r="AK26" s="16">
        <f t="shared" si="24"/>
        <v>0</v>
      </c>
      <c r="AL26" s="16">
        <f t="shared" si="25"/>
        <v>0</v>
      </c>
      <c r="AM26" s="16">
        <f t="shared" si="26"/>
        <v>0</v>
      </c>
      <c r="AN26" s="16">
        <f t="shared" si="27"/>
        <v>1</v>
      </c>
      <c r="AO26" s="16">
        <f t="shared" si="28"/>
        <v>0</v>
      </c>
      <c r="AP26" s="16">
        <f t="shared" si="29"/>
        <v>0</v>
      </c>
      <c r="AQ26" s="16">
        <f t="shared" si="30"/>
        <v>0</v>
      </c>
      <c r="AR26" s="16">
        <f t="shared" si="31"/>
        <v>0</v>
      </c>
      <c r="AS26" s="16">
        <f t="shared" si="32"/>
        <v>0</v>
      </c>
      <c r="AT26" s="14">
        <f t="shared" si="33"/>
        <v>0</v>
      </c>
      <c r="AU26" s="16">
        <f t="shared" si="34"/>
        <v>0</v>
      </c>
      <c r="AV26" s="16">
        <f t="shared" si="35"/>
        <v>0</v>
      </c>
      <c r="AW26" s="16">
        <f t="shared" si="36"/>
        <v>0</v>
      </c>
      <c r="AX26" s="16">
        <f t="shared" si="37"/>
        <v>0</v>
      </c>
      <c r="AY26" s="16">
        <f t="shared" si="38"/>
        <v>0</v>
      </c>
      <c r="AZ26" s="16">
        <f t="shared" si="39"/>
        <v>0</v>
      </c>
      <c r="BA26" s="16">
        <f t="shared" si="40"/>
        <v>0</v>
      </c>
      <c r="BB26" s="16">
        <f t="shared" si="41"/>
        <v>0</v>
      </c>
      <c r="BC26" s="16">
        <f t="shared" si="42"/>
        <v>0</v>
      </c>
      <c r="BD26" s="16">
        <f t="shared" si="43"/>
        <v>0</v>
      </c>
      <c r="BE26" s="16">
        <f t="shared" si="44"/>
        <v>0</v>
      </c>
      <c r="BF26" s="16">
        <f t="shared" si="45"/>
        <v>0</v>
      </c>
      <c r="BG26" s="16">
        <f t="shared" si="46"/>
        <v>0</v>
      </c>
      <c r="BH26" s="16">
        <f t="shared" si="47"/>
        <v>0</v>
      </c>
      <c r="BI26" s="16">
        <f t="shared" si="48"/>
        <v>0</v>
      </c>
      <c r="BJ26" s="16">
        <f t="shared" si="49"/>
        <v>0</v>
      </c>
      <c r="BK26" s="16">
        <f t="shared" si="50"/>
        <v>0</v>
      </c>
      <c r="BL26" s="16">
        <f t="shared" si="51"/>
        <v>0</v>
      </c>
      <c r="BM26" s="16">
        <f t="shared" si="52"/>
        <v>0</v>
      </c>
      <c r="BN26" s="16">
        <f t="shared" si="53"/>
        <v>0</v>
      </c>
      <c r="BO26" s="16">
        <f t="shared" si="54"/>
        <v>0</v>
      </c>
      <c r="BP26" s="16">
        <f t="shared" si="55"/>
        <v>0</v>
      </c>
      <c r="BQ26" s="16">
        <f t="shared" si="56"/>
        <v>0</v>
      </c>
      <c r="BR26" s="16">
        <f t="shared" si="57"/>
        <v>0</v>
      </c>
      <c r="BS26" s="16">
        <f t="shared" si="58"/>
        <v>0</v>
      </c>
      <c r="BT26" s="16">
        <f t="shared" si="59"/>
        <v>0</v>
      </c>
      <c r="BU26" s="16">
        <f t="shared" si="60"/>
        <v>0</v>
      </c>
      <c r="BV26" s="16">
        <f t="shared" si="61"/>
        <v>0</v>
      </c>
      <c r="BW26" s="16">
        <f t="shared" si="62"/>
        <v>0</v>
      </c>
      <c r="BX26" s="16">
        <f t="shared" si="63"/>
        <v>0</v>
      </c>
      <c r="BY26" s="16">
        <f t="shared" si="64"/>
        <v>0</v>
      </c>
      <c r="BZ26" s="16">
        <f t="shared" si="65"/>
        <v>0</v>
      </c>
      <c r="CA26" s="16">
        <f t="shared" si="66"/>
        <v>0</v>
      </c>
      <c r="CB26" s="16">
        <f t="shared" si="67"/>
        <v>0</v>
      </c>
      <c r="CC26" s="16">
        <f t="shared" si="68"/>
        <v>0</v>
      </c>
      <c r="CD26" s="16">
        <f t="shared" si="69"/>
        <v>0</v>
      </c>
      <c r="CE26" s="16">
        <f t="shared" si="70"/>
        <v>0</v>
      </c>
      <c r="CF26" s="16">
        <f t="shared" si="71"/>
        <v>0</v>
      </c>
      <c r="CG26" s="16">
        <f t="shared" si="72"/>
        <v>0</v>
      </c>
      <c r="CH26" s="16">
        <f t="shared" si="73"/>
        <v>0</v>
      </c>
      <c r="CI26" s="16">
        <f t="shared" si="74"/>
        <v>0</v>
      </c>
      <c r="CJ26" s="16">
        <f t="shared" si="75"/>
        <v>0</v>
      </c>
      <c r="CK26" s="16">
        <f t="shared" si="76"/>
        <v>0</v>
      </c>
      <c r="CL26" s="16">
        <f t="shared" si="77"/>
        <v>0</v>
      </c>
    </row>
    <row r="27" spans="1:90">
      <c r="A27" s="14" t="s">
        <v>117</v>
      </c>
      <c r="B27" s="14" t="s">
        <v>89</v>
      </c>
      <c r="C27" s="14" t="s">
        <v>24</v>
      </c>
      <c r="D27" s="14" t="s">
        <v>67</v>
      </c>
      <c r="L27" s="14">
        <f t="shared" si="0"/>
        <v>0</v>
      </c>
      <c r="M27" s="14">
        <f t="shared" si="1"/>
        <v>1</v>
      </c>
      <c r="N27" s="14">
        <f t="shared" si="2"/>
        <v>1</v>
      </c>
      <c r="O27" s="14">
        <f t="shared" si="3"/>
        <v>0</v>
      </c>
      <c r="P27" s="14">
        <f t="shared" si="4"/>
        <v>0</v>
      </c>
      <c r="Q27" s="14">
        <f t="shared" si="78"/>
        <v>0</v>
      </c>
      <c r="R27" s="14">
        <f t="shared" si="5"/>
        <v>0</v>
      </c>
      <c r="S27" s="14">
        <f t="shared" si="6"/>
        <v>0</v>
      </c>
      <c r="T27" s="14">
        <f t="shared" si="7"/>
        <v>0</v>
      </c>
      <c r="U27" s="14">
        <f t="shared" si="8"/>
        <v>0</v>
      </c>
      <c r="V27" s="14">
        <f t="shared" si="9"/>
        <v>0</v>
      </c>
      <c r="W27" s="14">
        <f t="shared" si="10"/>
        <v>0</v>
      </c>
      <c r="X27" s="14">
        <f t="shared" si="11"/>
        <v>0</v>
      </c>
      <c r="Y27" s="14">
        <f t="shared" si="12"/>
        <v>0</v>
      </c>
      <c r="Z27" s="14">
        <f t="shared" si="13"/>
        <v>0</v>
      </c>
      <c r="AA27" s="16">
        <f t="shared" si="14"/>
        <v>0</v>
      </c>
      <c r="AB27" s="14">
        <f t="shared" si="15"/>
        <v>0</v>
      </c>
      <c r="AC27" s="14">
        <f t="shared" si="16"/>
        <v>0</v>
      </c>
      <c r="AD27" s="16">
        <f t="shared" si="17"/>
        <v>0</v>
      </c>
      <c r="AE27" s="16">
        <f t="shared" si="18"/>
        <v>0</v>
      </c>
      <c r="AF27" s="16">
        <f t="shared" si="19"/>
        <v>0</v>
      </c>
      <c r="AG27" s="16">
        <f t="shared" si="20"/>
        <v>0</v>
      </c>
      <c r="AH27" s="16">
        <f t="shared" si="21"/>
        <v>0</v>
      </c>
      <c r="AI27" s="16">
        <f t="shared" si="22"/>
        <v>0</v>
      </c>
      <c r="AJ27" s="16">
        <f t="shared" si="23"/>
        <v>0</v>
      </c>
      <c r="AK27" s="16">
        <f t="shared" si="24"/>
        <v>0</v>
      </c>
      <c r="AL27" s="16">
        <f t="shared" si="25"/>
        <v>0</v>
      </c>
      <c r="AM27" s="16">
        <f t="shared" si="26"/>
        <v>0</v>
      </c>
      <c r="AN27" s="16">
        <f t="shared" si="27"/>
        <v>0</v>
      </c>
      <c r="AO27" s="16">
        <f t="shared" si="28"/>
        <v>0</v>
      </c>
      <c r="AP27" s="16">
        <f t="shared" si="29"/>
        <v>0</v>
      </c>
      <c r="AQ27" s="16">
        <f t="shared" si="30"/>
        <v>0</v>
      </c>
      <c r="AR27" s="16">
        <f t="shared" si="31"/>
        <v>0</v>
      </c>
      <c r="AS27" s="16">
        <f t="shared" si="32"/>
        <v>0</v>
      </c>
      <c r="AT27" s="14">
        <f t="shared" si="33"/>
        <v>0</v>
      </c>
      <c r="AU27" s="16">
        <f t="shared" si="34"/>
        <v>0</v>
      </c>
      <c r="AV27" s="16">
        <f t="shared" si="35"/>
        <v>0</v>
      </c>
      <c r="AW27" s="16">
        <f t="shared" si="36"/>
        <v>0</v>
      </c>
      <c r="AX27" s="16">
        <f t="shared" si="37"/>
        <v>0</v>
      </c>
      <c r="AY27" s="16">
        <f t="shared" si="38"/>
        <v>0</v>
      </c>
      <c r="AZ27" s="16">
        <f t="shared" si="39"/>
        <v>0</v>
      </c>
      <c r="BA27" s="16">
        <f t="shared" si="40"/>
        <v>0</v>
      </c>
      <c r="BB27" s="16">
        <f t="shared" si="41"/>
        <v>0</v>
      </c>
      <c r="BC27" s="16">
        <f t="shared" si="42"/>
        <v>0</v>
      </c>
      <c r="BD27" s="16">
        <f t="shared" si="43"/>
        <v>0</v>
      </c>
      <c r="BE27" s="16">
        <f t="shared" si="44"/>
        <v>0</v>
      </c>
      <c r="BF27" s="16">
        <f t="shared" si="45"/>
        <v>0</v>
      </c>
      <c r="BG27" s="16">
        <f t="shared" si="46"/>
        <v>0</v>
      </c>
      <c r="BH27" s="16">
        <f t="shared" si="47"/>
        <v>0</v>
      </c>
      <c r="BI27" s="16">
        <f t="shared" si="48"/>
        <v>0</v>
      </c>
      <c r="BJ27" s="16">
        <f t="shared" si="49"/>
        <v>0</v>
      </c>
      <c r="BK27" s="16">
        <f t="shared" si="50"/>
        <v>0</v>
      </c>
      <c r="BL27" s="16">
        <f t="shared" si="51"/>
        <v>0</v>
      </c>
      <c r="BM27" s="16">
        <f t="shared" si="52"/>
        <v>0</v>
      </c>
      <c r="BN27" s="16">
        <f t="shared" si="53"/>
        <v>0</v>
      </c>
      <c r="BO27" s="16">
        <f t="shared" si="54"/>
        <v>0</v>
      </c>
      <c r="BP27" s="16">
        <f t="shared" si="55"/>
        <v>0</v>
      </c>
      <c r="BQ27" s="16">
        <f t="shared" si="56"/>
        <v>0</v>
      </c>
      <c r="BR27" s="16">
        <f t="shared" si="57"/>
        <v>0</v>
      </c>
      <c r="BS27" s="16">
        <f t="shared" si="58"/>
        <v>0</v>
      </c>
      <c r="BT27" s="16">
        <f t="shared" si="59"/>
        <v>0</v>
      </c>
      <c r="BU27" s="16">
        <f t="shared" si="60"/>
        <v>0</v>
      </c>
      <c r="BV27" s="16">
        <f t="shared" si="61"/>
        <v>0</v>
      </c>
      <c r="BW27" s="16">
        <f t="shared" si="62"/>
        <v>0</v>
      </c>
      <c r="BX27" s="16">
        <f t="shared" si="63"/>
        <v>0</v>
      </c>
      <c r="BY27" s="16">
        <f t="shared" si="64"/>
        <v>0</v>
      </c>
      <c r="BZ27" s="16">
        <f t="shared" si="65"/>
        <v>0</v>
      </c>
      <c r="CA27" s="16">
        <f t="shared" si="66"/>
        <v>0</v>
      </c>
      <c r="CB27" s="16">
        <f t="shared" si="67"/>
        <v>0</v>
      </c>
      <c r="CC27" s="16">
        <f t="shared" si="68"/>
        <v>0</v>
      </c>
      <c r="CD27" s="16">
        <f t="shared" si="69"/>
        <v>0</v>
      </c>
      <c r="CE27" s="16">
        <f t="shared" si="70"/>
        <v>0</v>
      </c>
      <c r="CF27" s="16">
        <f t="shared" si="71"/>
        <v>0</v>
      </c>
      <c r="CG27" s="16">
        <f t="shared" si="72"/>
        <v>0</v>
      </c>
      <c r="CH27" s="16">
        <f t="shared" si="73"/>
        <v>0</v>
      </c>
      <c r="CI27" s="16">
        <f t="shared" si="74"/>
        <v>0</v>
      </c>
      <c r="CJ27" s="16">
        <f t="shared" si="75"/>
        <v>0</v>
      </c>
      <c r="CK27" s="16">
        <f t="shared" si="76"/>
        <v>0</v>
      </c>
      <c r="CL27" s="16">
        <f t="shared" si="77"/>
        <v>0</v>
      </c>
    </row>
    <row r="28" spans="1:90">
      <c r="A28" s="14" t="s">
        <v>117</v>
      </c>
      <c r="B28" s="14" t="s">
        <v>23</v>
      </c>
      <c r="C28" s="14" t="s">
        <v>24</v>
      </c>
      <c r="D28" s="14" t="s">
        <v>207</v>
      </c>
      <c r="E28" s="14" t="s">
        <v>127</v>
      </c>
      <c r="F28" s="14" t="s">
        <v>27</v>
      </c>
      <c r="G28" s="14" t="s">
        <v>28</v>
      </c>
      <c r="L28" s="14">
        <f t="shared" si="0"/>
        <v>1</v>
      </c>
      <c r="M28" s="14">
        <f t="shared" si="1"/>
        <v>1</v>
      </c>
      <c r="N28" s="14">
        <f t="shared" si="2"/>
        <v>0</v>
      </c>
      <c r="O28" s="14">
        <f t="shared" si="3"/>
        <v>0</v>
      </c>
      <c r="P28" s="14">
        <f t="shared" si="4"/>
        <v>0</v>
      </c>
      <c r="Q28" s="14">
        <f t="shared" si="78"/>
        <v>0</v>
      </c>
      <c r="R28" s="14">
        <f t="shared" si="5"/>
        <v>1</v>
      </c>
      <c r="S28" s="14">
        <f t="shared" si="6"/>
        <v>0</v>
      </c>
      <c r="T28" s="14">
        <f t="shared" si="7"/>
        <v>0</v>
      </c>
      <c r="U28" s="14">
        <f t="shared" si="8"/>
        <v>0</v>
      </c>
      <c r="V28" s="14">
        <f t="shared" si="9"/>
        <v>0</v>
      </c>
      <c r="W28" s="14">
        <f t="shared" si="10"/>
        <v>0</v>
      </c>
      <c r="X28" s="14">
        <f t="shared" si="11"/>
        <v>0</v>
      </c>
      <c r="Y28" s="14">
        <f t="shared" si="12"/>
        <v>0</v>
      </c>
      <c r="Z28" s="14">
        <f t="shared" si="13"/>
        <v>0</v>
      </c>
      <c r="AA28" s="16">
        <f t="shared" si="14"/>
        <v>1</v>
      </c>
      <c r="AB28" s="14">
        <f t="shared" si="15"/>
        <v>0</v>
      </c>
      <c r="AC28" s="14">
        <f t="shared" si="16"/>
        <v>0</v>
      </c>
      <c r="AD28" s="16">
        <f t="shared" si="17"/>
        <v>0</v>
      </c>
      <c r="AE28" s="16">
        <f t="shared" si="18"/>
        <v>1</v>
      </c>
      <c r="AF28" s="16">
        <f t="shared" si="19"/>
        <v>0</v>
      </c>
      <c r="AG28" s="16">
        <f t="shared" si="20"/>
        <v>0</v>
      </c>
      <c r="AH28" s="16">
        <f t="shared" si="21"/>
        <v>0</v>
      </c>
      <c r="AI28" s="16">
        <f t="shared" si="22"/>
        <v>0</v>
      </c>
      <c r="AJ28" s="16">
        <f t="shared" si="23"/>
        <v>0</v>
      </c>
      <c r="AK28" s="16">
        <f t="shared" si="24"/>
        <v>0</v>
      </c>
      <c r="AL28" s="16">
        <f t="shared" si="25"/>
        <v>0</v>
      </c>
      <c r="AM28" s="16">
        <f t="shared" si="26"/>
        <v>0</v>
      </c>
      <c r="AN28" s="16">
        <f t="shared" si="27"/>
        <v>0</v>
      </c>
      <c r="AO28" s="16">
        <f t="shared" si="28"/>
        <v>0</v>
      </c>
      <c r="AP28" s="16">
        <f t="shared" si="29"/>
        <v>0</v>
      </c>
      <c r="AQ28" s="16">
        <f t="shared" si="30"/>
        <v>0</v>
      </c>
      <c r="AR28" s="16">
        <f t="shared" si="31"/>
        <v>0</v>
      </c>
      <c r="AS28" s="16">
        <f t="shared" si="32"/>
        <v>0</v>
      </c>
      <c r="AT28" s="14">
        <f t="shared" si="33"/>
        <v>1</v>
      </c>
      <c r="AU28" s="16">
        <f t="shared" si="34"/>
        <v>0</v>
      </c>
      <c r="AV28" s="16">
        <f t="shared" si="35"/>
        <v>0</v>
      </c>
      <c r="AW28" s="16">
        <f t="shared" si="36"/>
        <v>0</v>
      </c>
      <c r="AX28" s="16">
        <f t="shared" si="37"/>
        <v>0</v>
      </c>
      <c r="AY28" s="16">
        <f t="shared" si="38"/>
        <v>0</v>
      </c>
      <c r="AZ28" s="16">
        <f t="shared" si="39"/>
        <v>0</v>
      </c>
      <c r="BA28" s="16">
        <f t="shared" si="40"/>
        <v>0</v>
      </c>
      <c r="BB28" s="16">
        <f t="shared" si="41"/>
        <v>0</v>
      </c>
      <c r="BC28" s="16">
        <f t="shared" si="42"/>
        <v>0</v>
      </c>
      <c r="BD28" s="16">
        <f t="shared" si="43"/>
        <v>0</v>
      </c>
      <c r="BE28" s="16">
        <f t="shared" si="44"/>
        <v>0</v>
      </c>
      <c r="BF28" s="16">
        <f t="shared" si="45"/>
        <v>0</v>
      </c>
      <c r="BG28" s="16">
        <f t="shared" si="46"/>
        <v>0</v>
      </c>
      <c r="BH28" s="16">
        <f t="shared" si="47"/>
        <v>0</v>
      </c>
      <c r="BI28" s="16">
        <f t="shared" si="48"/>
        <v>0</v>
      </c>
      <c r="BJ28" s="16">
        <f t="shared" si="49"/>
        <v>0</v>
      </c>
      <c r="BK28" s="16">
        <f t="shared" si="50"/>
        <v>0</v>
      </c>
      <c r="BL28" s="16">
        <f t="shared" si="51"/>
        <v>0</v>
      </c>
      <c r="BM28" s="16">
        <f t="shared" si="52"/>
        <v>0</v>
      </c>
      <c r="BN28" s="16">
        <f t="shared" si="53"/>
        <v>0</v>
      </c>
      <c r="BO28" s="16">
        <f t="shared" si="54"/>
        <v>0</v>
      </c>
      <c r="BP28" s="16">
        <f t="shared" si="55"/>
        <v>0</v>
      </c>
      <c r="BQ28" s="16">
        <f t="shared" si="56"/>
        <v>0</v>
      </c>
      <c r="BR28" s="16">
        <f t="shared" si="57"/>
        <v>0</v>
      </c>
      <c r="BS28" s="16">
        <f t="shared" si="58"/>
        <v>0</v>
      </c>
      <c r="BT28" s="16">
        <f t="shared" si="59"/>
        <v>0</v>
      </c>
      <c r="BU28" s="16">
        <f t="shared" si="60"/>
        <v>0</v>
      </c>
      <c r="BV28" s="16">
        <f t="shared" si="61"/>
        <v>0</v>
      </c>
      <c r="BW28" s="16">
        <f t="shared" si="62"/>
        <v>0</v>
      </c>
      <c r="BX28" s="16">
        <f t="shared" si="63"/>
        <v>0</v>
      </c>
      <c r="BY28" s="16">
        <f t="shared" si="64"/>
        <v>0</v>
      </c>
      <c r="BZ28" s="16">
        <f t="shared" si="65"/>
        <v>0</v>
      </c>
      <c r="CA28" s="16">
        <f t="shared" si="66"/>
        <v>0</v>
      </c>
      <c r="CB28" s="16">
        <f t="shared" si="67"/>
        <v>0</v>
      </c>
      <c r="CC28" s="16">
        <f t="shared" si="68"/>
        <v>0</v>
      </c>
      <c r="CD28" s="16">
        <f t="shared" si="69"/>
        <v>0</v>
      </c>
      <c r="CE28" s="16">
        <f t="shared" si="70"/>
        <v>0</v>
      </c>
      <c r="CF28" s="16">
        <f t="shared" si="71"/>
        <v>0</v>
      </c>
      <c r="CG28" s="16">
        <f t="shared" si="72"/>
        <v>0</v>
      </c>
      <c r="CH28" s="16">
        <f t="shared" si="73"/>
        <v>0</v>
      </c>
      <c r="CI28" s="16">
        <f t="shared" si="74"/>
        <v>0</v>
      </c>
      <c r="CJ28" s="16">
        <f t="shared" si="75"/>
        <v>0</v>
      </c>
      <c r="CK28" s="16">
        <f t="shared" si="76"/>
        <v>0</v>
      </c>
      <c r="CL28" s="16">
        <f t="shared" si="77"/>
        <v>0</v>
      </c>
    </row>
    <row r="29" spans="1:90">
      <c r="A29" s="14" t="s">
        <v>117</v>
      </c>
      <c r="B29" s="14" t="s">
        <v>145</v>
      </c>
      <c r="C29" s="14" t="s">
        <v>209</v>
      </c>
      <c r="D29" s="14" t="s">
        <v>210</v>
      </c>
      <c r="E29" s="14" t="s">
        <v>23</v>
      </c>
      <c r="F29" s="14" t="s">
        <v>24</v>
      </c>
      <c r="G29" s="14" t="s">
        <v>18</v>
      </c>
      <c r="L29" s="14">
        <f t="shared" si="0"/>
        <v>1</v>
      </c>
      <c r="M29" s="14">
        <f t="shared" si="1"/>
        <v>1</v>
      </c>
      <c r="N29" s="14">
        <f t="shared" si="2"/>
        <v>0</v>
      </c>
      <c r="O29" s="14">
        <f t="shared" si="3"/>
        <v>0</v>
      </c>
      <c r="P29" s="14">
        <f t="shared" si="4"/>
        <v>0</v>
      </c>
      <c r="Q29" s="14">
        <f t="shared" si="78"/>
        <v>0</v>
      </c>
      <c r="R29" s="14">
        <f t="shared" si="5"/>
        <v>0</v>
      </c>
      <c r="S29" s="14">
        <f t="shared" si="6"/>
        <v>1</v>
      </c>
      <c r="T29" s="14">
        <f t="shared" si="7"/>
        <v>0</v>
      </c>
      <c r="U29" s="14">
        <f t="shared" si="8"/>
        <v>1</v>
      </c>
      <c r="V29" s="14">
        <f t="shared" si="9"/>
        <v>0</v>
      </c>
      <c r="W29" s="14">
        <f t="shared" si="10"/>
        <v>0</v>
      </c>
      <c r="X29" s="14">
        <f t="shared" si="11"/>
        <v>0</v>
      </c>
      <c r="Y29" s="14">
        <f t="shared" si="12"/>
        <v>0</v>
      </c>
      <c r="Z29" s="14">
        <f t="shared" si="13"/>
        <v>0</v>
      </c>
      <c r="AA29" s="16">
        <f t="shared" si="14"/>
        <v>0</v>
      </c>
      <c r="AB29" s="14">
        <f t="shared" si="15"/>
        <v>0</v>
      </c>
      <c r="AC29" s="14">
        <f t="shared" si="16"/>
        <v>0</v>
      </c>
      <c r="AD29" s="16">
        <f t="shared" si="17"/>
        <v>0</v>
      </c>
      <c r="AE29" s="16">
        <f t="shared" si="18"/>
        <v>0</v>
      </c>
      <c r="AF29" s="16">
        <f t="shared" si="19"/>
        <v>0</v>
      </c>
      <c r="AG29" s="16">
        <f t="shared" si="20"/>
        <v>0</v>
      </c>
      <c r="AH29" s="16">
        <f t="shared" si="21"/>
        <v>0</v>
      </c>
      <c r="AI29" s="16">
        <f t="shared" si="22"/>
        <v>0</v>
      </c>
      <c r="AJ29" s="16">
        <f t="shared" si="23"/>
        <v>0</v>
      </c>
      <c r="AK29" s="16">
        <f t="shared" si="24"/>
        <v>0</v>
      </c>
      <c r="AL29" s="16">
        <f t="shared" si="25"/>
        <v>0</v>
      </c>
      <c r="AM29" s="16">
        <f t="shared" si="26"/>
        <v>0</v>
      </c>
      <c r="AN29" s="16">
        <f t="shared" si="27"/>
        <v>0</v>
      </c>
      <c r="AO29" s="16">
        <f t="shared" si="28"/>
        <v>0</v>
      </c>
      <c r="AP29" s="16">
        <f t="shared" si="29"/>
        <v>0</v>
      </c>
      <c r="AQ29" s="16">
        <f t="shared" si="30"/>
        <v>0</v>
      </c>
      <c r="AR29" s="16">
        <f t="shared" si="31"/>
        <v>0</v>
      </c>
      <c r="AS29" s="16">
        <f t="shared" si="32"/>
        <v>0</v>
      </c>
      <c r="AT29" s="14">
        <f t="shared" si="33"/>
        <v>0</v>
      </c>
      <c r="AU29" s="16">
        <f t="shared" si="34"/>
        <v>0</v>
      </c>
      <c r="AV29" s="16">
        <f t="shared" si="35"/>
        <v>0</v>
      </c>
      <c r="AW29" s="16">
        <f t="shared" si="36"/>
        <v>0</v>
      </c>
      <c r="AX29" s="16">
        <f t="shared" si="37"/>
        <v>0</v>
      </c>
      <c r="AY29" s="16">
        <f t="shared" si="38"/>
        <v>0</v>
      </c>
      <c r="AZ29" s="16">
        <f t="shared" si="39"/>
        <v>0</v>
      </c>
      <c r="BA29" s="16">
        <f t="shared" si="40"/>
        <v>0</v>
      </c>
      <c r="BB29" s="16">
        <f t="shared" si="41"/>
        <v>0</v>
      </c>
      <c r="BC29" s="16">
        <f t="shared" si="42"/>
        <v>0</v>
      </c>
      <c r="BD29" s="16">
        <f t="shared" si="43"/>
        <v>0</v>
      </c>
      <c r="BE29" s="16">
        <f t="shared" si="44"/>
        <v>0</v>
      </c>
      <c r="BF29" s="16">
        <f t="shared" si="45"/>
        <v>0</v>
      </c>
      <c r="BG29" s="16">
        <f t="shared" si="46"/>
        <v>0</v>
      </c>
      <c r="BH29" s="16">
        <f t="shared" si="47"/>
        <v>0</v>
      </c>
      <c r="BI29" s="16">
        <f t="shared" si="48"/>
        <v>0</v>
      </c>
      <c r="BJ29" s="16">
        <f t="shared" si="49"/>
        <v>0</v>
      </c>
      <c r="BK29" s="16">
        <f t="shared" si="50"/>
        <v>0</v>
      </c>
      <c r="BL29" s="16">
        <f t="shared" si="51"/>
        <v>0</v>
      </c>
      <c r="BM29" s="16">
        <f t="shared" si="52"/>
        <v>0</v>
      </c>
      <c r="BN29" s="16">
        <f t="shared" si="53"/>
        <v>0</v>
      </c>
      <c r="BO29" s="16">
        <f t="shared" si="54"/>
        <v>0</v>
      </c>
      <c r="BP29" s="16">
        <f t="shared" si="55"/>
        <v>0</v>
      </c>
      <c r="BQ29" s="16">
        <f t="shared" si="56"/>
        <v>0</v>
      </c>
      <c r="BR29" s="16">
        <f t="shared" si="57"/>
        <v>0</v>
      </c>
      <c r="BS29" s="16">
        <f t="shared" si="58"/>
        <v>1</v>
      </c>
      <c r="BT29" s="16">
        <f t="shared" si="59"/>
        <v>0</v>
      </c>
      <c r="BU29" s="16">
        <f t="shared" si="60"/>
        <v>0</v>
      </c>
      <c r="BV29" s="16">
        <f t="shared" si="61"/>
        <v>0</v>
      </c>
      <c r="BW29" s="16">
        <f t="shared" si="62"/>
        <v>0</v>
      </c>
      <c r="BX29" s="16">
        <f t="shared" si="63"/>
        <v>1</v>
      </c>
      <c r="BY29" s="16">
        <f t="shared" si="64"/>
        <v>0</v>
      </c>
      <c r="BZ29" s="16">
        <f t="shared" si="65"/>
        <v>0</v>
      </c>
      <c r="CA29" s="16">
        <f t="shared" si="66"/>
        <v>0</v>
      </c>
      <c r="CB29" s="16">
        <f t="shared" si="67"/>
        <v>0</v>
      </c>
      <c r="CC29" s="16">
        <f t="shared" si="68"/>
        <v>0</v>
      </c>
      <c r="CD29" s="16">
        <f t="shared" si="69"/>
        <v>0</v>
      </c>
      <c r="CE29" s="16">
        <f t="shared" si="70"/>
        <v>0</v>
      </c>
      <c r="CF29" s="16">
        <f t="shared" si="71"/>
        <v>0</v>
      </c>
      <c r="CG29" s="16">
        <f t="shared" si="72"/>
        <v>0</v>
      </c>
      <c r="CH29" s="16">
        <f t="shared" si="73"/>
        <v>0</v>
      </c>
      <c r="CI29" s="16">
        <f t="shared" si="74"/>
        <v>0</v>
      </c>
      <c r="CJ29" s="16">
        <f t="shared" si="75"/>
        <v>0</v>
      </c>
      <c r="CK29" s="16">
        <f t="shared" si="76"/>
        <v>0</v>
      </c>
      <c r="CL29" s="16">
        <f t="shared" si="77"/>
        <v>0</v>
      </c>
    </row>
    <row r="30" spans="1:90">
      <c r="A30" s="14" t="s">
        <v>117</v>
      </c>
      <c r="B30" s="14" t="s">
        <v>23</v>
      </c>
      <c r="C30" s="14" t="s">
        <v>209</v>
      </c>
      <c r="D30" s="14" t="s">
        <v>211</v>
      </c>
      <c r="E30" s="14" t="s">
        <v>30</v>
      </c>
      <c r="F30" s="14" t="s">
        <v>212</v>
      </c>
      <c r="G30" s="14" t="s">
        <v>41</v>
      </c>
      <c r="L30" s="14">
        <f t="shared" si="0"/>
        <v>1</v>
      </c>
      <c r="M30" s="14">
        <f t="shared" si="1"/>
        <v>0</v>
      </c>
      <c r="N30" s="14">
        <f t="shared" si="2"/>
        <v>0</v>
      </c>
      <c r="O30" s="14">
        <f t="shared" si="3"/>
        <v>1</v>
      </c>
      <c r="P30" s="14">
        <f t="shared" si="4"/>
        <v>0</v>
      </c>
      <c r="Q30" s="14">
        <f t="shared" si="78"/>
        <v>0</v>
      </c>
      <c r="R30" s="14">
        <f t="shared" si="5"/>
        <v>0</v>
      </c>
      <c r="S30" s="14">
        <f t="shared" si="6"/>
        <v>1</v>
      </c>
      <c r="T30" s="14">
        <f t="shared" si="7"/>
        <v>0</v>
      </c>
      <c r="U30" s="14">
        <f t="shared" si="8"/>
        <v>0</v>
      </c>
      <c r="V30" s="14">
        <f t="shared" si="9"/>
        <v>1</v>
      </c>
      <c r="W30" s="14">
        <f t="shared" si="10"/>
        <v>0</v>
      </c>
      <c r="X30" s="14">
        <f t="shared" si="11"/>
        <v>0</v>
      </c>
      <c r="Y30" s="14">
        <f t="shared" si="12"/>
        <v>0</v>
      </c>
      <c r="Z30" s="14">
        <f t="shared" si="13"/>
        <v>0</v>
      </c>
      <c r="AA30" s="16">
        <f t="shared" si="14"/>
        <v>0</v>
      </c>
      <c r="AB30" s="14">
        <f t="shared" si="15"/>
        <v>0</v>
      </c>
      <c r="AC30" s="14">
        <f t="shared" si="16"/>
        <v>0</v>
      </c>
      <c r="AD30" s="16">
        <f t="shared" si="17"/>
        <v>0</v>
      </c>
      <c r="AE30" s="16">
        <f t="shared" si="18"/>
        <v>0</v>
      </c>
      <c r="AF30" s="16">
        <f t="shared" si="19"/>
        <v>0</v>
      </c>
      <c r="AG30" s="16">
        <f t="shared" si="20"/>
        <v>0</v>
      </c>
      <c r="AH30" s="16">
        <f t="shared" si="21"/>
        <v>0</v>
      </c>
      <c r="AI30" s="16">
        <f t="shared" si="22"/>
        <v>0</v>
      </c>
      <c r="AJ30" s="16">
        <f t="shared" si="23"/>
        <v>0</v>
      </c>
      <c r="AK30" s="16">
        <f t="shared" si="24"/>
        <v>0</v>
      </c>
      <c r="AL30" s="16">
        <f t="shared" si="25"/>
        <v>0</v>
      </c>
      <c r="AM30" s="16">
        <f t="shared" si="26"/>
        <v>0</v>
      </c>
      <c r="AN30" s="16">
        <f t="shared" si="27"/>
        <v>0</v>
      </c>
      <c r="AO30" s="16">
        <f t="shared" si="28"/>
        <v>0</v>
      </c>
      <c r="AP30" s="16">
        <f t="shared" si="29"/>
        <v>0</v>
      </c>
      <c r="AQ30" s="16">
        <f t="shared" si="30"/>
        <v>0</v>
      </c>
      <c r="AR30" s="16">
        <f t="shared" si="31"/>
        <v>0</v>
      </c>
      <c r="AS30" s="16">
        <f t="shared" si="32"/>
        <v>0</v>
      </c>
      <c r="AT30" s="14">
        <f t="shared" si="33"/>
        <v>0</v>
      </c>
      <c r="AU30" s="16">
        <f t="shared" si="34"/>
        <v>0</v>
      </c>
      <c r="AV30" s="16">
        <f t="shared" si="35"/>
        <v>0</v>
      </c>
      <c r="AW30" s="16">
        <f t="shared" si="36"/>
        <v>0</v>
      </c>
      <c r="AX30" s="16">
        <f t="shared" si="37"/>
        <v>0</v>
      </c>
      <c r="AY30" s="16">
        <f t="shared" si="38"/>
        <v>0</v>
      </c>
      <c r="AZ30" s="16">
        <f t="shared" si="39"/>
        <v>0</v>
      </c>
      <c r="BA30" s="16">
        <f t="shared" si="40"/>
        <v>0</v>
      </c>
      <c r="BB30" s="16">
        <f t="shared" si="41"/>
        <v>0</v>
      </c>
      <c r="BC30" s="16">
        <f t="shared" si="42"/>
        <v>1</v>
      </c>
      <c r="BD30" s="16">
        <f t="shared" si="43"/>
        <v>0</v>
      </c>
      <c r="BE30" s="16">
        <f t="shared" si="44"/>
        <v>0</v>
      </c>
      <c r="BF30" s="16">
        <f t="shared" si="45"/>
        <v>0</v>
      </c>
      <c r="BG30" s="16">
        <f t="shared" si="46"/>
        <v>0</v>
      </c>
      <c r="BH30" s="16">
        <f t="shared" si="47"/>
        <v>0</v>
      </c>
      <c r="BI30" s="16">
        <f t="shared" si="48"/>
        <v>0</v>
      </c>
      <c r="BJ30" s="16">
        <f t="shared" si="49"/>
        <v>0</v>
      </c>
      <c r="BK30" s="16">
        <f t="shared" si="50"/>
        <v>0</v>
      </c>
      <c r="BL30" s="16">
        <f t="shared" si="51"/>
        <v>0</v>
      </c>
      <c r="BM30" s="16">
        <f t="shared" si="52"/>
        <v>0</v>
      </c>
      <c r="BN30" s="16">
        <f t="shared" si="53"/>
        <v>0</v>
      </c>
      <c r="BO30" s="16">
        <f t="shared" si="54"/>
        <v>0</v>
      </c>
      <c r="BP30" s="16">
        <f t="shared" si="55"/>
        <v>0</v>
      </c>
      <c r="BQ30" s="16">
        <f t="shared" si="56"/>
        <v>0</v>
      </c>
      <c r="BR30" s="16">
        <f t="shared" si="57"/>
        <v>0</v>
      </c>
      <c r="BS30" s="16">
        <f t="shared" si="58"/>
        <v>0</v>
      </c>
      <c r="BT30" s="16">
        <f t="shared" si="59"/>
        <v>0</v>
      </c>
      <c r="BU30" s="16">
        <f t="shared" si="60"/>
        <v>0</v>
      </c>
      <c r="BV30" s="16">
        <f t="shared" si="61"/>
        <v>0</v>
      </c>
      <c r="BW30" s="16">
        <f t="shared" si="62"/>
        <v>0</v>
      </c>
      <c r="BX30" s="16">
        <f t="shared" si="63"/>
        <v>0</v>
      </c>
      <c r="BY30" s="16">
        <f t="shared" si="64"/>
        <v>0</v>
      </c>
      <c r="BZ30" s="16">
        <f t="shared" si="65"/>
        <v>0</v>
      </c>
      <c r="CA30" s="16">
        <f t="shared" si="66"/>
        <v>0</v>
      </c>
      <c r="CB30" s="16">
        <f t="shared" si="67"/>
        <v>0</v>
      </c>
      <c r="CC30" s="16">
        <f t="shared" si="68"/>
        <v>0</v>
      </c>
      <c r="CD30" s="16">
        <f t="shared" si="69"/>
        <v>0</v>
      </c>
      <c r="CE30" s="16">
        <f t="shared" si="70"/>
        <v>1</v>
      </c>
      <c r="CF30" s="16">
        <f t="shared" si="71"/>
        <v>0</v>
      </c>
      <c r="CG30" s="16">
        <f t="shared" si="72"/>
        <v>0</v>
      </c>
      <c r="CH30" s="16">
        <f t="shared" si="73"/>
        <v>0</v>
      </c>
      <c r="CI30" s="16">
        <f t="shared" si="74"/>
        <v>0</v>
      </c>
      <c r="CJ30" s="16">
        <f t="shared" si="75"/>
        <v>0</v>
      </c>
      <c r="CK30" s="16">
        <f t="shared" si="76"/>
        <v>0</v>
      </c>
      <c r="CL30" s="16">
        <f t="shared" si="77"/>
        <v>0</v>
      </c>
    </row>
    <row r="31" spans="1:90">
      <c r="A31" s="14" t="s">
        <v>117</v>
      </c>
      <c r="B31" s="14" t="s">
        <v>23</v>
      </c>
      <c r="C31" s="14" t="s">
        <v>213</v>
      </c>
      <c r="D31" s="14" t="s">
        <v>214</v>
      </c>
      <c r="L31" s="14">
        <f t="shared" si="0"/>
        <v>1</v>
      </c>
      <c r="M31" s="14">
        <f t="shared" si="1"/>
        <v>0</v>
      </c>
      <c r="N31" s="14">
        <f t="shared" si="2"/>
        <v>0</v>
      </c>
      <c r="O31" s="14">
        <f t="shared" si="3"/>
        <v>0</v>
      </c>
      <c r="P31" s="14">
        <f t="shared" si="4"/>
        <v>0</v>
      </c>
      <c r="Q31" s="14">
        <f t="shared" si="78"/>
        <v>0</v>
      </c>
      <c r="R31" s="14">
        <f t="shared" si="5"/>
        <v>0</v>
      </c>
      <c r="S31" s="14">
        <f t="shared" si="6"/>
        <v>0</v>
      </c>
      <c r="T31" s="14">
        <f t="shared" si="7"/>
        <v>0</v>
      </c>
      <c r="U31" s="14">
        <f t="shared" si="8"/>
        <v>0</v>
      </c>
      <c r="V31" s="14">
        <f t="shared" si="9"/>
        <v>0</v>
      </c>
      <c r="W31" s="14">
        <f t="shared" si="10"/>
        <v>0</v>
      </c>
      <c r="X31" s="14">
        <f t="shared" si="11"/>
        <v>0</v>
      </c>
      <c r="Y31" s="14">
        <f t="shared" si="12"/>
        <v>0</v>
      </c>
      <c r="Z31" s="14">
        <f t="shared" si="13"/>
        <v>0</v>
      </c>
      <c r="AA31" s="16">
        <f t="shared" si="14"/>
        <v>0</v>
      </c>
      <c r="AB31" s="14">
        <f t="shared" si="15"/>
        <v>0</v>
      </c>
      <c r="AC31" s="14">
        <f t="shared" si="16"/>
        <v>0</v>
      </c>
      <c r="AD31" s="16">
        <f t="shared" si="17"/>
        <v>0</v>
      </c>
      <c r="AE31" s="16">
        <f t="shared" si="18"/>
        <v>0</v>
      </c>
      <c r="AF31" s="16">
        <f t="shared" si="19"/>
        <v>0</v>
      </c>
      <c r="AG31" s="16">
        <f t="shared" si="20"/>
        <v>0</v>
      </c>
      <c r="AH31" s="16">
        <f t="shared" si="21"/>
        <v>0</v>
      </c>
      <c r="AI31" s="16">
        <f t="shared" si="22"/>
        <v>0</v>
      </c>
      <c r="AJ31" s="16">
        <f t="shared" si="23"/>
        <v>0</v>
      </c>
      <c r="AK31" s="16">
        <f t="shared" si="24"/>
        <v>0</v>
      </c>
      <c r="AL31" s="16">
        <f t="shared" si="25"/>
        <v>0</v>
      </c>
      <c r="AM31" s="16">
        <f t="shared" si="26"/>
        <v>0</v>
      </c>
      <c r="AN31" s="16">
        <f t="shared" si="27"/>
        <v>0</v>
      </c>
      <c r="AO31" s="16">
        <f t="shared" si="28"/>
        <v>0</v>
      </c>
      <c r="AP31" s="16">
        <f t="shared" si="29"/>
        <v>0</v>
      </c>
      <c r="AQ31" s="16">
        <f t="shared" si="30"/>
        <v>0</v>
      </c>
      <c r="AR31" s="16">
        <f t="shared" si="31"/>
        <v>0</v>
      </c>
      <c r="AS31" s="16">
        <f t="shared" si="32"/>
        <v>0</v>
      </c>
      <c r="AT31" s="14">
        <f t="shared" si="33"/>
        <v>0</v>
      </c>
      <c r="AU31" s="16">
        <f t="shared" si="34"/>
        <v>0</v>
      </c>
      <c r="AV31" s="16">
        <f t="shared" si="35"/>
        <v>0</v>
      </c>
      <c r="AW31" s="16">
        <f t="shared" si="36"/>
        <v>0</v>
      </c>
      <c r="AX31" s="16">
        <f t="shared" si="37"/>
        <v>0</v>
      </c>
      <c r="AY31" s="16">
        <f t="shared" si="38"/>
        <v>0</v>
      </c>
      <c r="AZ31" s="16">
        <f t="shared" si="39"/>
        <v>0</v>
      </c>
      <c r="BA31" s="16">
        <f t="shared" si="40"/>
        <v>0</v>
      </c>
      <c r="BB31" s="16">
        <f t="shared" si="41"/>
        <v>0</v>
      </c>
      <c r="BC31" s="16">
        <f t="shared" si="42"/>
        <v>0</v>
      </c>
      <c r="BD31" s="16">
        <f t="shared" si="43"/>
        <v>0</v>
      </c>
      <c r="BE31" s="16">
        <f t="shared" si="44"/>
        <v>0</v>
      </c>
      <c r="BF31" s="16">
        <f t="shared" si="45"/>
        <v>0</v>
      </c>
      <c r="BG31" s="16">
        <f t="shared" si="46"/>
        <v>0</v>
      </c>
      <c r="BH31" s="16">
        <f t="shared" si="47"/>
        <v>0</v>
      </c>
      <c r="BI31" s="16">
        <f t="shared" si="48"/>
        <v>0</v>
      </c>
      <c r="BJ31" s="16">
        <f t="shared" si="49"/>
        <v>1</v>
      </c>
      <c r="BK31" s="16">
        <f t="shared" si="50"/>
        <v>0</v>
      </c>
      <c r="BL31" s="16">
        <f t="shared" si="51"/>
        <v>0</v>
      </c>
      <c r="BM31" s="16">
        <f t="shared" si="52"/>
        <v>1</v>
      </c>
      <c r="BN31" s="16">
        <f t="shared" si="53"/>
        <v>0</v>
      </c>
      <c r="BO31" s="16">
        <f t="shared" si="54"/>
        <v>0</v>
      </c>
      <c r="BP31" s="16">
        <f t="shared" si="55"/>
        <v>0</v>
      </c>
      <c r="BQ31" s="16">
        <f t="shared" si="56"/>
        <v>0</v>
      </c>
      <c r="BR31" s="16">
        <f t="shared" si="57"/>
        <v>0</v>
      </c>
      <c r="BS31" s="16">
        <f t="shared" si="58"/>
        <v>0</v>
      </c>
      <c r="BT31" s="16">
        <f t="shared" si="59"/>
        <v>0</v>
      </c>
      <c r="BU31" s="16">
        <f t="shared" si="60"/>
        <v>0</v>
      </c>
      <c r="BV31" s="16">
        <f t="shared" si="61"/>
        <v>0</v>
      </c>
      <c r="BW31" s="16">
        <f t="shared" si="62"/>
        <v>0</v>
      </c>
      <c r="BX31" s="16">
        <f t="shared" si="63"/>
        <v>0</v>
      </c>
      <c r="BY31" s="16">
        <f t="shared" si="64"/>
        <v>0</v>
      </c>
      <c r="BZ31" s="16">
        <f t="shared" si="65"/>
        <v>0</v>
      </c>
      <c r="CA31" s="16">
        <f t="shared" si="66"/>
        <v>0</v>
      </c>
      <c r="CB31" s="16">
        <f t="shared" si="67"/>
        <v>0</v>
      </c>
      <c r="CC31" s="16">
        <f t="shared" si="68"/>
        <v>0</v>
      </c>
      <c r="CD31" s="16">
        <f t="shared" si="69"/>
        <v>0</v>
      </c>
      <c r="CE31" s="16">
        <f t="shared" si="70"/>
        <v>0</v>
      </c>
      <c r="CF31" s="16">
        <f t="shared" si="71"/>
        <v>0</v>
      </c>
      <c r="CG31" s="16">
        <f t="shared" si="72"/>
        <v>0</v>
      </c>
      <c r="CH31" s="16">
        <f t="shared" si="73"/>
        <v>0</v>
      </c>
      <c r="CI31" s="16">
        <f t="shared" si="74"/>
        <v>0</v>
      </c>
      <c r="CJ31" s="16">
        <f t="shared" si="75"/>
        <v>0</v>
      </c>
      <c r="CK31" s="16">
        <f t="shared" si="76"/>
        <v>0</v>
      </c>
      <c r="CL31" s="16">
        <f t="shared" si="77"/>
        <v>0</v>
      </c>
    </row>
    <row r="32" spans="1:90">
      <c r="A32" s="14" t="s">
        <v>117</v>
      </c>
      <c r="B32" s="14" t="s">
        <v>41</v>
      </c>
      <c r="C32" s="14" t="s">
        <v>20</v>
      </c>
      <c r="D32" s="14" t="s">
        <v>23</v>
      </c>
      <c r="E32" s="14" t="s">
        <v>24</v>
      </c>
      <c r="F32" s="14" t="s">
        <v>46</v>
      </c>
      <c r="G32" s="14" t="s">
        <v>30</v>
      </c>
      <c r="H32" s="14" t="s">
        <v>215</v>
      </c>
      <c r="L32" s="14">
        <f t="shared" si="0"/>
        <v>1</v>
      </c>
      <c r="M32" s="14">
        <f t="shared" si="1"/>
        <v>1</v>
      </c>
      <c r="N32" s="14">
        <f t="shared" si="2"/>
        <v>0</v>
      </c>
      <c r="O32" s="14">
        <f t="shared" si="3"/>
        <v>1</v>
      </c>
      <c r="P32" s="14">
        <f t="shared" si="4"/>
        <v>0</v>
      </c>
      <c r="Q32" s="14">
        <f t="shared" si="78"/>
        <v>0</v>
      </c>
      <c r="R32" s="14">
        <f t="shared" si="5"/>
        <v>0</v>
      </c>
      <c r="S32" s="14">
        <f t="shared" si="6"/>
        <v>0</v>
      </c>
      <c r="T32" s="14">
        <f t="shared" si="7"/>
        <v>0</v>
      </c>
      <c r="U32" s="14">
        <f t="shared" si="8"/>
        <v>0</v>
      </c>
      <c r="V32" s="14">
        <f t="shared" si="9"/>
        <v>1</v>
      </c>
      <c r="W32" s="14">
        <f t="shared" si="10"/>
        <v>1</v>
      </c>
      <c r="X32" s="14">
        <f t="shared" si="11"/>
        <v>0</v>
      </c>
      <c r="Y32" s="14">
        <f t="shared" si="12"/>
        <v>0</v>
      </c>
      <c r="Z32" s="14">
        <f t="shared" si="13"/>
        <v>0</v>
      </c>
      <c r="AA32" s="16">
        <f t="shared" si="14"/>
        <v>0</v>
      </c>
      <c r="AB32" s="14">
        <f t="shared" si="15"/>
        <v>0</v>
      </c>
      <c r="AC32" s="14">
        <f t="shared" si="16"/>
        <v>0</v>
      </c>
      <c r="AD32" s="16">
        <f t="shared" si="17"/>
        <v>0</v>
      </c>
      <c r="AE32" s="16">
        <f t="shared" si="18"/>
        <v>0</v>
      </c>
      <c r="AF32" s="16">
        <f t="shared" si="19"/>
        <v>0</v>
      </c>
      <c r="AG32" s="16">
        <f t="shared" si="20"/>
        <v>1</v>
      </c>
      <c r="AH32" s="16">
        <f t="shared" si="21"/>
        <v>0</v>
      </c>
      <c r="AI32" s="16">
        <f t="shared" si="22"/>
        <v>0</v>
      </c>
      <c r="AJ32" s="16">
        <f t="shared" si="23"/>
        <v>0</v>
      </c>
      <c r="AK32" s="16">
        <f t="shared" si="24"/>
        <v>0</v>
      </c>
      <c r="AL32" s="16">
        <f t="shared" si="25"/>
        <v>0</v>
      </c>
      <c r="AM32" s="16">
        <f t="shared" si="26"/>
        <v>0</v>
      </c>
      <c r="AN32" s="16">
        <f t="shared" si="27"/>
        <v>0</v>
      </c>
      <c r="AO32" s="16">
        <f t="shared" si="28"/>
        <v>0</v>
      </c>
      <c r="AP32" s="16">
        <f t="shared" si="29"/>
        <v>0</v>
      </c>
      <c r="AQ32" s="16">
        <f t="shared" si="30"/>
        <v>0</v>
      </c>
      <c r="AR32" s="16">
        <f t="shared" si="31"/>
        <v>0</v>
      </c>
      <c r="AS32" s="16">
        <f t="shared" si="32"/>
        <v>0</v>
      </c>
      <c r="AT32" s="14">
        <f t="shared" si="33"/>
        <v>0</v>
      </c>
      <c r="AU32" s="16">
        <f t="shared" si="34"/>
        <v>0</v>
      </c>
      <c r="AV32" s="16">
        <f t="shared" si="35"/>
        <v>0</v>
      </c>
      <c r="AW32" s="16">
        <f t="shared" si="36"/>
        <v>0</v>
      </c>
      <c r="AX32" s="16">
        <f t="shared" si="37"/>
        <v>0</v>
      </c>
      <c r="AY32" s="16">
        <f t="shared" si="38"/>
        <v>0</v>
      </c>
      <c r="AZ32" s="16">
        <f t="shared" si="39"/>
        <v>0</v>
      </c>
      <c r="BA32" s="16">
        <f t="shared" si="40"/>
        <v>0</v>
      </c>
      <c r="BB32" s="16">
        <f t="shared" si="41"/>
        <v>0</v>
      </c>
      <c r="BC32" s="16">
        <f t="shared" si="42"/>
        <v>0</v>
      </c>
      <c r="BD32" s="16">
        <f t="shared" si="43"/>
        <v>0</v>
      </c>
      <c r="BE32" s="16">
        <f t="shared" si="44"/>
        <v>0</v>
      </c>
      <c r="BF32" s="16">
        <f t="shared" si="45"/>
        <v>0</v>
      </c>
      <c r="BG32" s="16">
        <f t="shared" si="46"/>
        <v>0</v>
      </c>
      <c r="BH32" s="16">
        <f t="shared" si="47"/>
        <v>0</v>
      </c>
      <c r="BI32" s="16">
        <f t="shared" si="48"/>
        <v>0</v>
      </c>
      <c r="BJ32" s="16">
        <f t="shared" si="49"/>
        <v>0</v>
      </c>
      <c r="BK32" s="16">
        <f t="shared" si="50"/>
        <v>0</v>
      </c>
      <c r="BL32" s="16">
        <f t="shared" si="51"/>
        <v>0</v>
      </c>
      <c r="BM32" s="16">
        <f t="shared" si="52"/>
        <v>0</v>
      </c>
      <c r="BN32" s="16">
        <f t="shared" si="53"/>
        <v>0</v>
      </c>
      <c r="BO32" s="16">
        <f t="shared" si="54"/>
        <v>0</v>
      </c>
      <c r="BP32" s="16">
        <f t="shared" si="55"/>
        <v>0</v>
      </c>
      <c r="BQ32" s="16">
        <f t="shared" si="56"/>
        <v>0</v>
      </c>
      <c r="BR32" s="16">
        <f t="shared" si="57"/>
        <v>0</v>
      </c>
      <c r="BS32" s="16">
        <f t="shared" si="58"/>
        <v>0</v>
      </c>
      <c r="BT32" s="16">
        <f t="shared" si="59"/>
        <v>0</v>
      </c>
      <c r="BU32" s="16">
        <f t="shared" si="60"/>
        <v>0</v>
      </c>
      <c r="BV32" s="16">
        <f t="shared" si="61"/>
        <v>0</v>
      </c>
      <c r="BW32" s="16">
        <f t="shared" si="62"/>
        <v>0</v>
      </c>
      <c r="BX32" s="16">
        <f t="shared" si="63"/>
        <v>0</v>
      </c>
      <c r="BY32" s="16">
        <f t="shared" si="64"/>
        <v>0</v>
      </c>
      <c r="BZ32" s="16">
        <f t="shared" si="65"/>
        <v>0</v>
      </c>
      <c r="CA32" s="16">
        <f t="shared" si="66"/>
        <v>0</v>
      </c>
      <c r="CB32" s="16">
        <f t="shared" si="67"/>
        <v>0</v>
      </c>
      <c r="CC32" s="16">
        <f t="shared" si="68"/>
        <v>0</v>
      </c>
      <c r="CD32" s="16">
        <f t="shared" si="69"/>
        <v>0</v>
      </c>
      <c r="CE32" s="16">
        <f t="shared" si="70"/>
        <v>0</v>
      </c>
      <c r="CF32" s="16">
        <f t="shared" si="71"/>
        <v>0</v>
      </c>
      <c r="CG32" s="16">
        <f t="shared" si="72"/>
        <v>0</v>
      </c>
      <c r="CH32" s="16">
        <f t="shared" si="73"/>
        <v>0</v>
      </c>
      <c r="CI32" s="16">
        <f t="shared" si="74"/>
        <v>0</v>
      </c>
      <c r="CJ32" s="16">
        <f t="shared" si="75"/>
        <v>0</v>
      </c>
      <c r="CK32" s="16">
        <f t="shared" si="76"/>
        <v>0</v>
      </c>
      <c r="CL32" s="16">
        <f t="shared" si="77"/>
        <v>0</v>
      </c>
    </row>
    <row r="33" spans="1:90">
      <c r="A33" s="14" t="s">
        <v>117</v>
      </c>
      <c r="B33" s="14" t="s">
        <v>89</v>
      </c>
      <c r="C33" s="14" t="s">
        <v>24</v>
      </c>
      <c r="D33" s="14" t="s">
        <v>41</v>
      </c>
      <c r="E33" s="14" t="s">
        <v>30</v>
      </c>
      <c r="F33" s="14" t="s">
        <v>27</v>
      </c>
      <c r="L33" s="14">
        <f t="shared" si="0"/>
        <v>0</v>
      </c>
      <c r="M33" s="14">
        <f t="shared" si="1"/>
        <v>1</v>
      </c>
      <c r="N33" s="14">
        <f t="shared" si="2"/>
        <v>0</v>
      </c>
      <c r="O33" s="14">
        <f t="shared" si="3"/>
        <v>1</v>
      </c>
      <c r="P33" s="14">
        <f t="shared" si="4"/>
        <v>0</v>
      </c>
      <c r="Q33" s="14">
        <f t="shared" si="78"/>
        <v>0</v>
      </c>
      <c r="R33" s="14">
        <f t="shared" si="5"/>
        <v>1</v>
      </c>
      <c r="S33" s="14">
        <f t="shared" si="6"/>
        <v>0</v>
      </c>
      <c r="T33" s="14">
        <f t="shared" si="7"/>
        <v>0</v>
      </c>
      <c r="U33" s="14">
        <f t="shared" si="8"/>
        <v>0</v>
      </c>
      <c r="V33" s="14">
        <f t="shared" si="9"/>
        <v>1</v>
      </c>
      <c r="W33" s="14">
        <f t="shared" si="10"/>
        <v>0</v>
      </c>
      <c r="X33" s="14">
        <f t="shared" si="11"/>
        <v>0</v>
      </c>
      <c r="Y33" s="14">
        <f t="shared" si="12"/>
        <v>0</v>
      </c>
      <c r="Z33" s="14">
        <f t="shared" si="13"/>
        <v>0</v>
      </c>
      <c r="AA33" s="16">
        <f t="shared" si="14"/>
        <v>0</v>
      </c>
      <c r="AB33" s="14">
        <f t="shared" si="15"/>
        <v>0</v>
      </c>
      <c r="AC33" s="14">
        <f t="shared" si="16"/>
        <v>0</v>
      </c>
      <c r="AD33" s="16">
        <f t="shared" si="17"/>
        <v>0</v>
      </c>
      <c r="AE33" s="16">
        <f t="shared" si="18"/>
        <v>0</v>
      </c>
      <c r="AF33" s="16">
        <f t="shared" si="19"/>
        <v>0</v>
      </c>
      <c r="AG33" s="16">
        <f t="shared" si="20"/>
        <v>0</v>
      </c>
      <c r="AH33" s="16">
        <f t="shared" si="21"/>
        <v>0</v>
      </c>
      <c r="AI33" s="16">
        <f t="shared" si="22"/>
        <v>0</v>
      </c>
      <c r="AJ33" s="16">
        <f t="shared" si="23"/>
        <v>0</v>
      </c>
      <c r="AK33" s="16">
        <f t="shared" si="24"/>
        <v>0</v>
      </c>
      <c r="AL33" s="16">
        <f t="shared" si="25"/>
        <v>0</v>
      </c>
      <c r="AM33" s="16">
        <f t="shared" si="26"/>
        <v>0</v>
      </c>
      <c r="AN33" s="16">
        <f t="shared" si="27"/>
        <v>0</v>
      </c>
      <c r="AO33" s="16">
        <f t="shared" si="28"/>
        <v>0</v>
      </c>
      <c r="AP33" s="16">
        <f t="shared" si="29"/>
        <v>0</v>
      </c>
      <c r="AQ33" s="16">
        <f t="shared" si="30"/>
        <v>0</v>
      </c>
      <c r="AR33" s="16">
        <f t="shared" si="31"/>
        <v>0</v>
      </c>
      <c r="AS33" s="16">
        <f t="shared" si="32"/>
        <v>0</v>
      </c>
      <c r="AT33" s="14">
        <f t="shared" si="33"/>
        <v>0</v>
      </c>
      <c r="AU33" s="16">
        <f t="shared" si="34"/>
        <v>0</v>
      </c>
      <c r="AV33" s="16">
        <f t="shared" si="35"/>
        <v>0</v>
      </c>
      <c r="AW33" s="16">
        <f t="shared" si="36"/>
        <v>0</v>
      </c>
      <c r="AX33" s="16">
        <f t="shared" si="37"/>
        <v>0</v>
      </c>
      <c r="AY33" s="16">
        <f t="shared" si="38"/>
        <v>0</v>
      </c>
      <c r="AZ33" s="16">
        <f t="shared" si="39"/>
        <v>0</v>
      </c>
      <c r="BA33" s="16">
        <f t="shared" si="40"/>
        <v>0</v>
      </c>
      <c r="BB33" s="16">
        <f t="shared" si="41"/>
        <v>0</v>
      </c>
      <c r="BC33" s="16">
        <f t="shared" si="42"/>
        <v>0</v>
      </c>
      <c r="BD33" s="16">
        <f t="shared" si="43"/>
        <v>0</v>
      </c>
      <c r="BE33" s="16">
        <f t="shared" si="44"/>
        <v>0</v>
      </c>
      <c r="BF33" s="16">
        <f t="shared" si="45"/>
        <v>0</v>
      </c>
      <c r="BG33" s="16">
        <f t="shared" si="46"/>
        <v>0</v>
      </c>
      <c r="BH33" s="16">
        <f t="shared" si="47"/>
        <v>0</v>
      </c>
      <c r="BI33" s="16">
        <f t="shared" si="48"/>
        <v>0</v>
      </c>
      <c r="BJ33" s="16">
        <f t="shared" si="49"/>
        <v>0</v>
      </c>
      <c r="BK33" s="16">
        <f t="shared" si="50"/>
        <v>0</v>
      </c>
      <c r="BL33" s="16">
        <f t="shared" si="51"/>
        <v>0</v>
      </c>
      <c r="BM33" s="16">
        <f t="shared" si="52"/>
        <v>0</v>
      </c>
      <c r="BN33" s="16">
        <f t="shared" si="53"/>
        <v>0</v>
      </c>
      <c r="BO33" s="16">
        <f t="shared" si="54"/>
        <v>0</v>
      </c>
      <c r="BP33" s="16">
        <f t="shared" si="55"/>
        <v>0</v>
      </c>
      <c r="BQ33" s="16">
        <f t="shared" si="56"/>
        <v>0</v>
      </c>
      <c r="BR33" s="16">
        <f t="shared" si="57"/>
        <v>0</v>
      </c>
      <c r="BS33" s="16">
        <f t="shared" si="58"/>
        <v>0</v>
      </c>
      <c r="BT33" s="16">
        <f t="shared" si="59"/>
        <v>0</v>
      </c>
      <c r="BU33" s="16">
        <f t="shared" si="60"/>
        <v>0</v>
      </c>
      <c r="BV33" s="16">
        <f t="shared" si="61"/>
        <v>0</v>
      </c>
      <c r="BW33" s="16">
        <f t="shared" si="62"/>
        <v>0</v>
      </c>
      <c r="BX33" s="16">
        <f t="shared" si="63"/>
        <v>0</v>
      </c>
      <c r="BY33" s="16">
        <f t="shared" si="64"/>
        <v>0</v>
      </c>
      <c r="BZ33" s="16">
        <f t="shared" si="65"/>
        <v>0</v>
      </c>
      <c r="CA33" s="16">
        <f t="shared" si="66"/>
        <v>0</v>
      </c>
      <c r="CB33" s="16">
        <f t="shared" si="67"/>
        <v>0</v>
      </c>
      <c r="CC33" s="16">
        <f t="shared" si="68"/>
        <v>0</v>
      </c>
      <c r="CD33" s="16">
        <f t="shared" si="69"/>
        <v>0</v>
      </c>
      <c r="CE33" s="16">
        <f t="shared" si="70"/>
        <v>0</v>
      </c>
      <c r="CF33" s="16">
        <f t="shared" si="71"/>
        <v>0</v>
      </c>
      <c r="CG33" s="16">
        <f t="shared" si="72"/>
        <v>0</v>
      </c>
      <c r="CH33" s="16">
        <f t="shared" si="73"/>
        <v>0</v>
      </c>
      <c r="CI33" s="16">
        <f t="shared" si="74"/>
        <v>0</v>
      </c>
      <c r="CJ33" s="16">
        <f t="shared" si="75"/>
        <v>0</v>
      </c>
      <c r="CK33" s="16">
        <f t="shared" si="76"/>
        <v>0</v>
      </c>
      <c r="CL33" s="16">
        <f t="shared" si="77"/>
        <v>0</v>
      </c>
    </row>
    <row r="34" spans="1:90">
      <c r="A34" s="14" t="s">
        <v>117</v>
      </c>
      <c r="B34" s="14" t="s">
        <v>41</v>
      </c>
      <c r="C34" s="14" t="s">
        <v>127</v>
      </c>
      <c r="L34" s="14">
        <f t="shared" si="0"/>
        <v>0</v>
      </c>
      <c r="M34" s="14">
        <f t="shared" si="1"/>
        <v>0</v>
      </c>
      <c r="N34" s="14">
        <f t="shared" si="2"/>
        <v>0</v>
      </c>
      <c r="O34" s="14">
        <f t="shared" si="3"/>
        <v>0</v>
      </c>
      <c r="P34" s="14">
        <f t="shared" si="4"/>
        <v>0</v>
      </c>
      <c r="Q34" s="14">
        <f t="shared" si="78"/>
        <v>0</v>
      </c>
      <c r="R34" s="14">
        <f t="shared" si="5"/>
        <v>0</v>
      </c>
      <c r="S34" s="14">
        <f t="shared" si="6"/>
        <v>0</v>
      </c>
      <c r="T34" s="14">
        <f t="shared" si="7"/>
        <v>0</v>
      </c>
      <c r="U34" s="14">
        <f t="shared" si="8"/>
        <v>0</v>
      </c>
      <c r="V34" s="14">
        <f t="shared" si="9"/>
        <v>1</v>
      </c>
      <c r="W34" s="14">
        <f t="shared" si="10"/>
        <v>0</v>
      </c>
      <c r="X34" s="14">
        <f t="shared" si="11"/>
        <v>0</v>
      </c>
      <c r="Y34" s="14">
        <f t="shared" si="12"/>
        <v>0</v>
      </c>
      <c r="Z34" s="14">
        <f t="shared" si="13"/>
        <v>0</v>
      </c>
      <c r="AA34" s="16">
        <f t="shared" si="14"/>
        <v>1</v>
      </c>
      <c r="AB34" s="14">
        <f t="shared" si="15"/>
        <v>0</v>
      </c>
      <c r="AC34" s="14">
        <f t="shared" si="16"/>
        <v>0</v>
      </c>
      <c r="AD34" s="16">
        <f t="shared" si="17"/>
        <v>0</v>
      </c>
      <c r="AE34" s="16">
        <f t="shared" si="18"/>
        <v>0</v>
      </c>
      <c r="AF34" s="16">
        <f t="shared" si="19"/>
        <v>0</v>
      </c>
      <c r="AG34" s="16">
        <f t="shared" si="20"/>
        <v>0</v>
      </c>
      <c r="AH34" s="16">
        <f t="shared" si="21"/>
        <v>0</v>
      </c>
      <c r="AI34" s="16">
        <f t="shared" si="22"/>
        <v>0</v>
      </c>
      <c r="AJ34" s="16">
        <f t="shared" si="23"/>
        <v>0</v>
      </c>
      <c r="AK34" s="16">
        <f t="shared" si="24"/>
        <v>0</v>
      </c>
      <c r="AL34" s="16">
        <f t="shared" si="25"/>
        <v>0</v>
      </c>
      <c r="AM34" s="16">
        <f t="shared" si="26"/>
        <v>0</v>
      </c>
      <c r="AN34" s="16">
        <f t="shared" si="27"/>
        <v>0</v>
      </c>
      <c r="AO34" s="16">
        <f t="shared" si="28"/>
        <v>0</v>
      </c>
      <c r="AP34" s="16">
        <f t="shared" si="29"/>
        <v>0</v>
      </c>
      <c r="AQ34" s="16">
        <f t="shared" si="30"/>
        <v>0</v>
      </c>
      <c r="AR34" s="16">
        <f t="shared" si="31"/>
        <v>0</v>
      </c>
      <c r="AS34" s="16">
        <f t="shared" si="32"/>
        <v>0</v>
      </c>
      <c r="AT34" s="14">
        <f t="shared" si="33"/>
        <v>0</v>
      </c>
      <c r="AU34" s="16">
        <f t="shared" si="34"/>
        <v>0</v>
      </c>
      <c r="AV34" s="16">
        <f t="shared" si="35"/>
        <v>0</v>
      </c>
      <c r="AW34" s="16">
        <f t="shared" si="36"/>
        <v>0</v>
      </c>
      <c r="AX34" s="16">
        <f t="shared" si="37"/>
        <v>0</v>
      </c>
      <c r="AY34" s="16">
        <f t="shared" si="38"/>
        <v>0</v>
      </c>
      <c r="AZ34" s="16">
        <f t="shared" si="39"/>
        <v>0</v>
      </c>
      <c r="BA34" s="16">
        <f t="shared" si="40"/>
        <v>0</v>
      </c>
      <c r="BB34" s="16">
        <f t="shared" si="41"/>
        <v>0</v>
      </c>
      <c r="BC34" s="16">
        <f t="shared" si="42"/>
        <v>0</v>
      </c>
      <c r="BD34" s="16">
        <f t="shared" si="43"/>
        <v>0</v>
      </c>
      <c r="BE34" s="16">
        <f t="shared" si="44"/>
        <v>0</v>
      </c>
      <c r="BF34" s="16">
        <f t="shared" si="45"/>
        <v>0</v>
      </c>
      <c r="BG34" s="16">
        <f t="shared" si="46"/>
        <v>0</v>
      </c>
      <c r="BH34" s="16">
        <f t="shared" si="47"/>
        <v>0</v>
      </c>
      <c r="BI34" s="16">
        <f t="shared" si="48"/>
        <v>0</v>
      </c>
      <c r="BJ34" s="16">
        <f t="shared" si="49"/>
        <v>0</v>
      </c>
      <c r="BK34" s="16">
        <f t="shared" si="50"/>
        <v>0</v>
      </c>
      <c r="BL34" s="16">
        <f t="shared" si="51"/>
        <v>0</v>
      </c>
      <c r="BM34" s="16">
        <f t="shared" si="52"/>
        <v>0</v>
      </c>
      <c r="BN34" s="16">
        <f t="shared" si="53"/>
        <v>0</v>
      </c>
      <c r="BO34" s="16">
        <f t="shared" si="54"/>
        <v>0</v>
      </c>
      <c r="BP34" s="16">
        <f t="shared" si="55"/>
        <v>0</v>
      </c>
      <c r="BQ34" s="16">
        <f t="shared" si="56"/>
        <v>0</v>
      </c>
      <c r="BR34" s="16">
        <f t="shared" si="57"/>
        <v>0</v>
      </c>
      <c r="BS34" s="16">
        <f t="shared" si="58"/>
        <v>0</v>
      </c>
      <c r="BT34" s="16">
        <f t="shared" si="59"/>
        <v>0</v>
      </c>
      <c r="BU34" s="16">
        <f t="shared" si="60"/>
        <v>0</v>
      </c>
      <c r="BV34" s="16">
        <f t="shared" si="61"/>
        <v>0</v>
      </c>
      <c r="BW34" s="16">
        <f t="shared" si="62"/>
        <v>0</v>
      </c>
      <c r="BX34" s="16">
        <f t="shared" si="63"/>
        <v>0</v>
      </c>
      <c r="BY34" s="16">
        <f t="shared" si="64"/>
        <v>0</v>
      </c>
      <c r="BZ34" s="16">
        <f t="shared" si="65"/>
        <v>0</v>
      </c>
      <c r="CA34" s="16">
        <f t="shared" si="66"/>
        <v>0</v>
      </c>
      <c r="CB34" s="16">
        <f t="shared" si="67"/>
        <v>0</v>
      </c>
      <c r="CC34" s="16">
        <f t="shared" si="68"/>
        <v>0</v>
      </c>
      <c r="CD34" s="16">
        <f t="shared" si="69"/>
        <v>0</v>
      </c>
      <c r="CE34" s="16">
        <f t="shared" si="70"/>
        <v>0</v>
      </c>
      <c r="CF34" s="16">
        <f t="shared" si="71"/>
        <v>0</v>
      </c>
      <c r="CG34" s="16">
        <f t="shared" si="72"/>
        <v>0</v>
      </c>
      <c r="CH34" s="16">
        <f t="shared" si="73"/>
        <v>0</v>
      </c>
      <c r="CI34" s="16">
        <f t="shared" si="74"/>
        <v>0</v>
      </c>
      <c r="CJ34" s="16">
        <f t="shared" si="75"/>
        <v>0</v>
      </c>
      <c r="CK34" s="16">
        <f t="shared" si="76"/>
        <v>0</v>
      </c>
      <c r="CL34" s="16">
        <f t="shared" si="77"/>
        <v>0</v>
      </c>
    </row>
    <row r="35" spans="1:90">
      <c r="A35" s="14" t="s">
        <v>117</v>
      </c>
      <c r="B35" s="14" t="s">
        <v>23</v>
      </c>
      <c r="C35" s="14" t="s">
        <v>216</v>
      </c>
      <c r="D35" s="14" t="s">
        <v>127</v>
      </c>
      <c r="L35" s="14">
        <f t="shared" si="0"/>
        <v>1</v>
      </c>
      <c r="M35" s="14">
        <f t="shared" si="1"/>
        <v>0</v>
      </c>
      <c r="N35" s="14">
        <f t="shared" si="2"/>
        <v>0</v>
      </c>
      <c r="O35" s="14">
        <f t="shared" si="3"/>
        <v>0</v>
      </c>
      <c r="P35" s="14">
        <f t="shared" si="4"/>
        <v>0</v>
      </c>
      <c r="Q35" s="14">
        <f t="shared" si="78"/>
        <v>0</v>
      </c>
      <c r="R35" s="14">
        <f t="shared" si="5"/>
        <v>0</v>
      </c>
      <c r="S35" s="14">
        <f t="shared" si="6"/>
        <v>0</v>
      </c>
      <c r="T35" s="14">
        <f t="shared" si="7"/>
        <v>0</v>
      </c>
      <c r="U35" s="14">
        <f t="shared" si="8"/>
        <v>0</v>
      </c>
      <c r="V35" s="14">
        <f t="shared" si="9"/>
        <v>0</v>
      </c>
      <c r="W35" s="14">
        <f t="shared" si="10"/>
        <v>0</v>
      </c>
      <c r="X35" s="14">
        <f t="shared" si="11"/>
        <v>0</v>
      </c>
      <c r="Y35" s="14">
        <f t="shared" si="12"/>
        <v>0</v>
      </c>
      <c r="Z35" s="14">
        <f t="shared" si="13"/>
        <v>0</v>
      </c>
      <c r="AA35" s="16">
        <f t="shared" si="14"/>
        <v>1</v>
      </c>
      <c r="AB35" s="14">
        <f t="shared" si="15"/>
        <v>0</v>
      </c>
      <c r="AC35" s="14">
        <f t="shared" si="16"/>
        <v>0</v>
      </c>
      <c r="AD35" s="16">
        <f t="shared" si="17"/>
        <v>0</v>
      </c>
      <c r="AE35" s="16">
        <f t="shared" si="18"/>
        <v>0</v>
      </c>
      <c r="AF35" s="16">
        <f t="shared" si="19"/>
        <v>0</v>
      </c>
      <c r="AG35" s="16">
        <f t="shared" si="20"/>
        <v>0</v>
      </c>
      <c r="AH35" s="16">
        <f t="shared" si="21"/>
        <v>0</v>
      </c>
      <c r="AI35" s="16">
        <f t="shared" si="22"/>
        <v>0</v>
      </c>
      <c r="AJ35" s="16">
        <f t="shared" si="23"/>
        <v>0</v>
      </c>
      <c r="AK35" s="16">
        <f t="shared" si="24"/>
        <v>0</v>
      </c>
      <c r="AL35" s="16">
        <f t="shared" si="25"/>
        <v>0</v>
      </c>
      <c r="AM35" s="16">
        <f t="shared" si="26"/>
        <v>0</v>
      </c>
      <c r="AN35" s="16">
        <f t="shared" si="27"/>
        <v>0</v>
      </c>
      <c r="AO35" s="16">
        <f t="shared" si="28"/>
        <v>0</v>
      </c>
      <c r="AP35" s="16">
        <f t="shared" si="29"/>
        <v>0</v>
      </c>
      <c r="AQ35" s="16">
        <f t="shared" si="30"/>
        <v>0</v>
      </c>
      <c r="AR35" s="16">
        <f t="shared" si="31"/>
        <v>0</v>
      </c>
      <c r="AS35" s="16">
        <f t="shared" si="32"/>
        <v>0</v>
      </c>
      <c r="AT35" s="14">
        <f t="shared" si="33"/>
        <v>0</v>
      </c>
      <c r="AU35" s="16">
        <f t="shared" si="34"/>
        <v>0</v>
      </c>
      <c r="AV35" s="16">
        <f t="shared" si="35"/>
        <v>0</v>
      </c>
      <c r="AW35" s="16">
        <f t="shared" si="36"/>
        <v>0</v>
      </c>
      <c r="AX35" s="16">
        <f t="shared" si="37"/>
        <v>0</v>
      </c>
      <c r="AY35" s="16">
        <f t="shared" si="38"/>
        <v>0</v>
      </c>
      <c r="AZ35" s="16">
        <f t="shared" si="39"/>
        <v>0</v>
      </c>
      <c r="BA35" s="16">
        <f t="shared" si="40"/>
        <v>0</v>
      </c>
      <c r="BB35" s="16">
        <f t="shared" si="41"/>
        <v>0</v>
      </c>
      <c r="BC35" s="16">
        <f t="shared" si="42"/>
        <v>0</v>
      </c>
      <c r="BD35" s="16">
        <f t="shared" si="43"/>
        <v>0</v>
      </c>
      <c r="BE35" s="16">
        <f t="shared" si="44"/>
        <v>0</v>
      </c>
      <c r="BF35" s="16">
        <f t="shared" si="45"/>
        <v>0</v>
      </c>
      <c r="BG35" s="16">
        <f t="shared" si="46"/>
        <v>0</v>
      </c>
      <c r="BH35" s="16">
        <f t="shared" si="47"/>
        <v>0</v>
      </c>
      <c r="BI35" s="16">
        <f t="shared" si="48"/>
        <v>0</v>
      </c>
      <c r="BJ35" s="16">
        <f t="shared" si="49"/>
        <v>0</v>
      </c>
      <c r="BK35" s="16">
        <f t="shared" si="50"/>
        <v>0</v>
      </c>
      <c r="BL35" s="16">
        <f t="shared" si="51"/>
        <v>0</v>
      </c>
      <c r="BM35" s="16">
        <f t="shared" si="52"/>
        <v>0</v>
      </c>
      <c r="BN35" s="16">
        <f t="shared" si="53"/>
        <v>0</v>
      </c>
      <c r="BO35" s="16">
        <f t="shared" si="54"/>
        <v>0</v>
      </c>
      <c r="BP35" s="16">
        <f t="shared" si="55"/>
        <v>0</v>
      </c>
      <c r="BQ35" s="16">
        <f t="shared" si="56"/>
        <v>0</v>
      </c>
      <c r="BR35" s="16">
        <f t="shared" si="57"/>
        <v>0</v>
      </c>
      <c r="BS35" s="16">
        <f t="shared" si="58"/>
        <v>0</v>
      </c>
      <c r="BT35" s="16">
        <f t="shared" si="59"/>
        <v>0</v>
      </c>
      <c r="BU35" s="16">
        <f t="shared" si="60"/>
        <v>0</v>
      </c>
      <c r="BV35" s="16">
        <f t="shared" si="61"/>
        <v>0</v>
      </c>
      <c r="BW35" s="16">
        <f t="shared" si="62"/>
        <v>0</v>
      </c>
      <c r="BX35" s="16">
        <f t="shared" si="63"/>
        <v>0</v>
      </c>
      <c r="BY35" s="16">
        <f t="shared" si="64"/>
        <v>0</v>
      </c>
      <c r="BZ35" s="16">
        <f t="shared" si="65"/>
        <v>0</v>
      </c>
      <c r="CA35" s="16">
        <f t="shared" si="66"/>
        <v>0</v>
      </c>
      <c r="CB35" s="16">
        <f t="shared" si="67"/>
        <v>0</v>
      </c>
      <c r="CC35" s="16">
        <f t="shared" si="68"/>
        <v>0</v>
      </c>
      <c r="CD35" s="16">
        <f t="shared" si="69"/>
        <v>0</v>
      </c>
      <c r="CE35" s="16">
        <f t="shared" si="70"/>
        <v>0</v>
      </c>
      <c r="CF35" s="16">
        <f t="shared" si="71"/>
        <v>0</v>
      </c>
      <c r="CG35" s="16">
        <f t="shared" si="72"/>
        <v>0</v>
      </c>
      <c r="CH35" s="16">
        <f t="shared" si="73"/>
        <v>0</v>
      </c>
      <c r="CI35" s="16">
        <f t="shared" si="74"/>
        <v>0</v>
      </c>
      <c r="CJ35" s="16">
        <f t="shared" si="75"/>
        <v>0</v>
      </c>
      <c r="CK35" s="16">
        <f t="shared" si="76"/>
        <v>0</v>
      </c>
      <c r="CL35" s="16">
        <f t="shared" si="77"/>
        <v>0</v>
      </c>
    </row>
    <row r="36" spans="1:90">
      <c r="A36" s="14" t="s">
        <v>117</v>
      </c>
      <c r="B36" s="14" t="s">
        <v>23</v>
      </c>
      <c r="C36" s="14" t="s">
        <v>67</v>
      </c>
      <c r="D36" s="14" t="s">
        <v>18</v>
      </c>
      <c r="L36" s="14">
        <f t="shared" si="0"/>
        <v>1</v>
      </c>
      <c r="M36" s="14">
        <f t="shared" si="1"/>
        <v>0</v>
      </c>
      <c r="N36" s="14">
        <f t="shared" si="2"/>
        <v>1</v>
      </c>
      <c r="O36" s="14">
        <f t="shared" si="3"/>
        <v>0</v>
      </c>
      <c r="P36" s="14">
        <f t="shared" si="4"/>
        <v>0</v>
      </c>
      <c r="Q36" s="14">
        <f t="shared" si="78"/>
        <v>0</v>
      </c>
      <c r="R36" s="14">
        <f t="shared" si="5"/>
        <v>0</v>
      </c>
      <c r="S36" s="14">
        <f t="shared" si="6"/>
        <v>0</v>
      </c>
      <c r="T36" s="14">
        <f t="shared" si="7"/>
        <v>0</v>
      </c>
      <c r="U36" s="14">
        <f t="shared" si="8"/>
        <v>1</v>
      </c>
      <c r="V36" s="14">
        <f t="shared" si="9"/>
        <v>0</v>
      </c>
      <c r="W36" s="14">
        <f t="shared" si="10"/>
        <v>0</v>
      </c>
      <c r="X36" s="14">
        <f t="shared" si="11"/>
        <v>0</v>
      </c>
      <c r="Y36" s="14">
        <f t="shared" si="12"/>
        <v>0</v>
      </c>
      <c r="Z36" s="14">
        <f t="shared" si="13"/>
        <v>0</v>
      </c>
      <c r="AA36" s="16">
        <f t="shared" si="14"/>
        <v>0</v>
      </c>
      <c r="AB36" s="14">
        <f t="shared" si="15"/>
        <v>0</v>
      </c>
      <c r="AC36" s="14">
        <f t="shared" si="16"/>
        <v>0</v>
      </c>
      <c r="AD36" s="16">
        <f t="shared" si="17"/>
        <v>0</v>
      </c>
      <c r="AE36" s="16">
        <f t="shared" si="18"/>
        <v>0</v>
      </c>
      <c r="AF36" s="16">
        <f t="shared" si="19"/>
        <v>0</v>
      </c>
      <c r="AG36" s="16">
        <f t="shared" si="20"/>
        <v>0</v>
      </c>
      <c r="AH36" s="16">
        <f t="shared" si="21"/>
        <v>0</v>
      </c>
      <c r="AI36" s="16">
        <f t="shared" si="22"/>
        <v>0</v>
      </c>
      <c r="AJ36" s="16">
        <f t="shared" si="23"/>
        <v>0</v>
      </c>
      <c r="AK36" s="16">
        <f t="shared" si="24"/>
        <v>0</v>
      </c>
      <c r="AL36" s="16">
        <f t="shared" si="25"/>
        <v>0</v>
      </c>
      <c r="AM36" s="16">
        <f t="shared" si="26"/>
        <v>0</v>
      </c>
      <c r="AN36" s="16">
        <f t="shared" si="27"/>
        <v>0</v>
      </c>
      <c r="AO36" s="16">
        <f t="shared" si="28"/>
        <v>0</v>
      </c>
      <c r="AP36" s="16">
        <f t="shared" si="29"/>
        <v>0</v>
      </c>
      <c r="AQ36" s="16">
        <f t="shared" si="30"/>
        <v>0</v>
      </c>
      <c r="AR36" s="16">
        <f t="shared" si="31"/>
        <v>0</v>
      </c>
      <c r="AS36" s="16">
        <f t="shared" si="32"/>
        <v>0</v>
      </c>
      <c r="AT36" s="14">
        <f t="shared" si="33"/>
        <v>0</v>
      </c>
      <c r="AU36" s="16">
        <f t="shared" si="34"/>
        <v>0</v>
      </c>
      <c r="AV36" s="16">
        <f t="shared" si="35"/>
        <v>0</v>
      </c>
      <c r="AW36" s="16">
        <f t="shared" si="36"/>
        <v>0</v>
      </c>
      <c r="AX36" s="16">
        <f t="shared" si="37"/>
        <v>0</v>
      </c>
      <c r="AY36" s="16">
        <f t="shared" si="38"/>
        <v>0</v>
      </c>
      <c r="AZ36" s="16">
        <f t="shared" si="39"/>
        <v>0</v>
      </c>
      <c r="BA36" s="16">
        <f t="shared" si="40"/>
        <v>0</v>
      </c>
      <c r="BB36" s="16">
        <f t="shared" si="41"/>
        <v>0</v>
      </c>
      <c r="BC36" s="16">
        <f t="shared" si="42"/>
        <v>0</v>
      </c>
      <c r="BD36" s="16">
        <f t="shared" si="43"/>
        <v>0</v>
      </c>
      <c r="BE36" s="16">
        <f t="shared" si="44"/>
        <v>0</v>
      </c>
      <c r="BF36" s="16">
        <f t="shared" si="45"/>
        <v>0</v>
      </c>
      <c r="BG36" s="16">
        <f t="shared" si="46"/>
        <v>0</v>
      </c>
      <c r="BH36" s="16">
        <f t="shared" si="47"/>
        <v>0</v>
      </c>
      <c r="BI36" s="16">
        <f t="shared" si="48"/>
        <v>0</v>
      </c>
      <c r="BJ36" s="16">
        <f t="shared" si="49"/>
        <v>0</v>
      </c>
      <c r="BK36" s="16">
        <f t="shared" si="50"/>
        <v>0</v>
      </c>
      <c r="BL36" s="16">
        <f t="shared" si="51"/>
        <v>0</v>
      </c>
      <c r="BM36" s="16">
        <f t="shared" si="52"/>
        <v>0</v>
      </c>
      <c r="BN36" s="16">
        <f t="shared" si="53"/>
        <v>0</v>
      </c>
      <c r="BO36" s="16">
        <f t="shared" si="54"/>
        <v>0</v>
      </c>
      <c r="BP36" s="16">
        <f t="shared" si="55"/>
        <v>0</v>
      </c>
      <c r="BQ36" s="16">
        <f t="shared" si="56"/>
        <v>0</v>
      </c>
      <c r="BR36" s="16">
        <f t="shared" si="57"/>
        <v>0</v>
      </c>
      <c r="BS36" s="16">
        <f t="shared" si="58"/>
        <v>0</v>
      </c>
      <c r="BT36" s="16">
        <f t="shared" si="59"/>
        <v>0</v>
      </c>
      <c r="BU36" s="16">
        <f t="shared" si="60"/>
        <v>0</v>
      </c>
      <c r="BV36" s="16">
        <f t="shared" si="61"/>
        <v>0</v>
      </c>
      <c r="BW36" s="16">
        <f t="shared" si="62"/>
        <v>0</v>
      </c>
      <c r="BX36" s="16">
        <f t="shared" si="63"/>
        <v>0</v>
      </c>
      <c r="BY36" s="16">
        <f t="shared" si="64"/>
        <v>0</v>
      </c>
      <c r="BZ36" s="16">
        <f t="shared" si="65"/>
        <v>0</v>
      </c>
      <c r="CA36" s="16">
        <f t="shared" si="66"/>
        <v>0</v>
      </c>
      <c r="CB36" s="16">
        <f t="shared" si="67"/>
        <v>0</v>
      </c>
      <c r="CC36" s="16">
        <f t="shared" si="68"/>
        <v>0</v>
      </c>
      <c r="CD36" s="16">
        <f t="shared" si="69"/>
        <v>0</v>
      </c>
      <c r="CE36" s="16">
        <f t="shared" si="70"/>
        <v>0</v>
      </c>
      <c r="CF36" s="16">
        <f t="shared" si="71"/>
        <v>0</v>
      </c>
      <c r="CG36" s="16">
        <f t="shared" si="72"/>
        <v>0</v>
      </c>
      <c r="CH36" s="16">
        <f t="shared" si="73"/>
        <v>0</v>
      </c>
      <c r="CI36" s="16">
        <f t="shared" si="74"/>
        <v>0</v>
      </c>
      <c r="CJ36" s="16">
        <f t="shared" si="75"/>
        <v>0</v>
      </c>
      <c r="CK36" s="16">
        <f t="shared" si="76"/>
        <v>0</v>
      </c>
      <c r="CL36" s="16">
        <f t="shared" si="77"/>
        <v>0</v>
      </c>
    </row>
    <row r="37" spans="1:90">
      <c r="A37" s="14" t="s">
        <v>117</v>
      </c>
      <c r="B37" s="14" t="s">
        <v>23</v>
      </c>
      <c r="C37" s="14" t="s">
        <v>67</v>
      </c>
      <c r="D37" s="14" t="s">
        <v>17</v>
      </c>
      <c r="E37" s="14" t="s">
        <v>217</v>
      </c>
      <c r="F37" s="14" t="s">
        <v>218</v>
      </c>
      <c r="G37" s="14" t="s">
        <v>87</v>
      </c>
      <c r="L37" s="14">
        <f t="shared" si="0"/>
        <v>1</v>
      </c>
      <c r="M37" s="14">
        <f t="shared" si="1"/>
        <v>0</v>
      </c>
      <c r="N37" s="14">
        <f t="shared" si="2"/>
        <v>1</v>
      </c>
      <c r="O37" s="14">
        <f t="shared" si="3"/>
        <v>0</v>
      </c>
      <c r="P37" s="14">
        <f t="shared" si="4"/>
        <v>1</v>
      </c>
      <c r="Q37" s="14">
        <f t="shared" si="78"/>
        <v>0</v>
      </c>
      <c r="R37" s="14">
        <f t="shared" si="5"/>
        <v>0</v>
      </c>
      <c r="S37" s="14">
        <f t="shared" si="6"/>
        <v>0</v>
      </c>
      <c r="T37" s="14">
        <f t="shared" si="7"/>
        <v>0</v>
      </c>
      <c r="U37" s="14">
        <f t="shared" si="8"/>
        <v>0</v>
      </c>
      <c r="V37" s="14">
        <f t="shared" si="9"/>
        <v>0</v>
      </c>
      <c r="W37" s="14">
        <f t="shared" si="10"/>
        <v>0</v>
      </c>
      <c r="X37" s="14">
        <f t="shared" si="11"/>
        <v>0</v>
      </c>
      <c r="Y37" s="14">
        <f t="shared" si="12"/>
        <v>0</v>
      </c>
      <c r="Z37" s="14">
        <f t="shared" si="13"/>
        <v>0</v>
      </c>
      <c r="AA37" s="16">
        <f t="shared" si="14"/>
        <v>0</v>
      </c>
      <c r="AB37" s="14">
        <f t="shared" si="15"/>
        <v>0</v>
      </c>
      <c r="AC37" s="14">
        <f t="shared" si="16"/>
        <v>0</v>
      </c>
      <c r="AD37" s="16">
        <f t="shared" si="17"/>
        <v>0</v>
      </c>
      <c r="AE37" s="16">
        <f t="shared" si="18"/>
        <v>0</v>
      </c>
      <c r="AF37" s="16">
        <f t="shared" si="19"/>
        <v>0</v>
      </c>
      <c r="AG37" s="16">
        <f t="shared" si="20"/>
        <v>0</v>
      </c>
      <c r="AH37" s="16">
        <f t="shared" si="21"/>
        <v>0</v>
      </c>
      <c r="AI37" s="16">
        <f t="shared" si="22"/>
        <v>0</v>
      </c>
      <c r="AJ37" s="16">
        <f t="shared" si="23"/>
        <v>0</v>
      </c>
      <c r="AK37" s="16">
        <f t="shared" si="24"/>
        <v>0</v>
      </c>
      <c r="AL37" s="16">
        <f t="shared" si="25"/>
        <v>0</v>
      </c>
      <c r="AM37" s="16">
        <f t="shared" si="26"/>
        <v>1</v>
      </c>
      <c r="AN37" s="16">
        <f t="shared" si="27"/>
        <v>0</v>
      </c>
      <c r="AO37" s="16">
        <f t="shared" si="28"/>
        <v>0</v>
      </c>
      <c r="AP37" s="16">
        <f t="shared" si="29"/>
        <v>0</v>
      </c>
      <c r="AQ37" s="16">
        <f t="shared" si="30"/>
        <v>0</v>
      </c>
      <c r="AR37" s="16">
        <f t="shared" si="31"/>
        <v>0</v>
      </c>
      <c r="AS37" s="16">
        <f t="shared" si="32"/>
        <v>0</v>
      </c>
      <c r="AT37" s="14">
        <f t="shared" si="33"/>
        <v>0</v>
      </c>
      <c r="AU37" s="16">
        <f t="shared" si="34"/>
        <v>0</v>
      </c>
      <c r="AV37" s="16">
        <f t="shared" si="35"/>
        <v>0</v>
      </c>
      <c r="AW37" s="16">
        <f t="shared" si="36"/>
        <v>0</v>
      </c>
      <c r="AX37" s="16">
        <f t="shared" si="37"/>
        <v>0</v>
      </c>
      <c r="AY37" s="16">
        <f t="shared" si="38"/>
        <v>0</v>
      </c>
      <c r="AZ37" s="16">
        <f t="shared" si="39"/>
        <v>0</v>
      </c>
      <c r="BA37" s="16">
        <f t="shared" si="40"/>
        <v>0</v>
      </c>
      <c r="BB37" s="16">
        <f t="shared" si="41"/>
        <v>0</v>
      </c>
      <c r="BC37" s="16">
        <f t="shared" si="42"/>
        <v>0</v>
      </c>
      <c r="BD37" s="16">
        <f t="shared" si="43"/>
        <v>0</v>
      </c>
      <c r="BE37" s="16">
        <f t="shared" si="44"/>
        <v>0</v>
      </c>
      <c r="BF37" s="16">
        <f t="shared" si="45"/>
        <v>0</v>
      </c>
      <c r="BG37" s="16">
        <f t="shared" si="46"/>
        <v>0</v>
      </c>
      <c r="BH37" s="16">
        <f t="shared" si="47"/>
        <v>0</v>
      </c>
      <c r="BI37" s="16">
        <f t="shared" si="48"/>
        <v>0</v>
      </c>
      <c r="BJ37" s="16">
        <f t="shared" si="49"/>
        <v>0</v>
      </c>
      <c r="BK37" s="16">
        <f t="shared" si="50"/>
        <v>0</v>
      </c>
      <c r="BL37" s="16">
        <f t="shared" si="51"/>
        <v>0</v>
      </c>
      <c r="BM37" s="16">
        <f t="shared" si="52"/>
        <v>0</v>
      </c>
      <c r="BN37" s="16">
        <f t="shared" si="53"/>
        <v>0</v>
      </c>
      <c r="BO37" s="16">
        <f t="shared" si="54"/>
        <v>0</v>
      </c>
      <c r="BP37" s="16">
        <f t="shared" si="55"/>
        <v>0</v>
      </c>
      <c r="BQ37" s="16">
        <f t="shared" si="56"/>
        <v>0</v>
      </c>
      <c r="BR37" s="16">
        <f t="shared" si="57"/>
        <v>0</v>
      </c>
      <c r="BS37" s="16">
        <f t="shared" si="58"/>
        <v>0</v>
      </c>
      <c r="BT37" s="16">
        <f t="shared" si="59"/>
        <v>0</v>
      </c>
      <c r="BU37" s="16">
        <f t="shared" si="60"/>
        <v>0</v>
      </c>
      <c r="BV37" s="16">
        <f t="shared" si="61"/>
        <v>0</v>
      </c>
      <c r="BW37" s="16">
        <f t="shared" si="62"/>
        <v>0</v>
      </c>
      <c r="BX37" s="16">
        <f t="shared" si="63"/>
        <v>0</v>
      </c>
      <c r="BY37" s="16">
        <f t="shared" si="64"/>
        <v>0</v>
      </c>
      <c r="BZ37" s="16">
        <f t="shared" si="65"/>
        <v>1</v>
      </c>
      <c r="CA37" s="16">
        <f t="shared" si="66"/>
        <v>0</v>
      </c>
      <c r="CB37" s="16">
        <f t="shared" si="67"/>
        <v>0</v>
      </c>
      <c r="CC37" s="16">
        <f t="shared" si="68"/>
        <v>1</v>
      </c>
      <c r="CD37" s="16">
        <f t="shared" si="69"/>
        <v>0</v>
      </c>
      <c r="CE37" s="16">
        <f t="shared" si="70"/>
        <v>0</v>
      </c>
      <c r="CF37" s="16">
        <f t="shared" si="71"/>
        <v>0</v>
      </c>
      <c r="CG37" s="16">
        <f t="shared" si="72"/>
        <v>0</v>
      </c>
      <c r="CH37" s="16">
        <f t="shared" si="73"/>
        <v>0</v>
      </c>
      <c r="CI37" s="16">
        <f t="shared" si="74"/>
        <v>0</v>
      </c>
      <c r="CJ37" s="16">
        <f t="shared" si="75"/>
        <v>0</v>
      </c>
      <c r="CK37" s="16">
        <f t="shared" si="76"/>
        <v>0</v>
      </c>
      <c r="CL37" s="16">
        <f t="shared" si="77"/>
        <v>0</v>
      </c>
    </row>
    <row r="38" spans="1:90">
      <c r="A38" s="14" t="s">
        <v>117</v>
      </c>
      <c r="B38" s="14" t="s">
        <v>37</v>
      </c>
      <c r="C38" s="14" t="s">
        <v>126</v>
      </c>
      <c r="D38" s="14" t="s">
        <v>102</v>
      </c>
      <c r="L38" s="14">
        <f t="shared" si="0"/>
        <v>0</v>
      </c>
      <c r="M38" s="14">
        <f t="shared" si="1"/>
        <v>0</v>
      </c>
      <c r="N38" s="14">
        <f t="shared" si="2"/>
        <v>0</v>
      </c>
      <c r="O38" s="14">
        <f t="shared" si="3"/>
        <v>0</v>
      </c>
      <c r="P38" s="14">
        <f t="shared" si="4"/>
        <v>0</v>
      </c>
      <c r="Q38" s="14">
        <f t="shared" si="78"/>
        <v>0</v>
      </c>
      <c r="R38" s="14">
        <f t="shared" si="5"/>
        <v>0</v>
      </c>
      <c r="S38" s="14">
        <f t="shared" si="6"/>
        <v>0</v>
      </c>
      <c r="T38" s="14">
        <f t="shared" si="7"/>
        <v>0</v>
      </c>
      <c r="U38" s="14">
        <f t="shared" si="8"/>
        <v>0</v>
      </c>
      <c r="V38" s="14">
        <f t="shared" si="9"/>
        <v>0</v>
      </c>
      <c r="W38" s="14">
        <f t="shared" si="10"/>
        <v>0</v>
      </c>
      <c r="X38" s="14">
        <f t="shared" si="11"/>
        <v>0</v>
      </c>
      <c r="Y38" s="14">
        <f t="shared" si="12"/>
        <v>1</v>
      </c>
      <c r="Z38" s="14">
        <f t="shared" si="13"/>
        <v>0</v>
      </c>
      <c r="AA38" s="16">
        <f t="shared" si="14"/>
        <v>0</v>
      </c>
      <c r="AB38" s="14">
        <f t="shared" si="15"/>
        <v>0</v>
      </c>
      <c r="AC38" s="14">
        <f t="shared" si="16"/>
        <v>0</v>
      </c>
      <c r="AD38" s="16">
        <f t="shared" si="17"/>
        <v>0</v>
      </c>
      <c r="AE38" s="16">
        <f t="shared" si="18"/>
        <v>0</v>
      </c>
      <c r="AF38" s="16">
        <f t="shared" si="19"/>
        <v>1</v>
      </c>
      <c r="AG38" s="16">
        <f t="shared" si="20"/>
        <v>0</v>
      </c>
      <c r="AH38" s="16">
        <f t="shared" si="21"/>
        <v>0</v>
      </c>
      <c r="AI38" s="16">
        <f t="shared" si="22"/>
        <v>0</v>
      </c>
      <c r="AJ38" s="16">
        <f t="shared" si="23"/>
        <v>0</v>
      </c>
      <c r="AK38" s="16">
        <f t="shared" si="24"/>
        <v>0</v>
      </c>
      <c r="AL38" s="16">
        <f t="shared" si="25"/>
        <v>1</v>
      </c>
      <c r="AM38" s="16">
        <f t="shared" si="26"/>
        <v>0</v>
      </c>
      <c r="AN38" s="16">
        <f t="shared" si="27"/>
        <v>0</v>
      </c>
      <c r="AO38" s="16">
        <f t="shared" si="28"/>
        <v>0</v>
      </c>
      <c r="AP38" s="16">
        <f t="shared" si="29"/>
        <v>0</v>
      </c>
      <c r="AQ38" s="16">
        <f t="shared" si="30"/>
        <v>0</v>
      </c>
      <c r="AR38" s="16">
        <f t="shared" si="31"/>
        <v>0</v>
      </c>
      <c r="AS38" s="16">
        <f t="shared" si="32"/>
        <v>0</v>
      </c>
      <c r="AT38" s="14">
        <f t="shared" si="33"/>
        <v>0</v>
      </c>
      <c r="AU38" s="16">
        <f t="shared" si="34"/>
        <v>0</v>
      </c>
      <c r="AV38" s="16">
        <f t="shared" si="35"/>
        <v>0</v>
      </c>
      <c r="AW38" s="16">
        <f t="shared" si="36"/>
        <v>0</v>
      </c>
      <c r="AX38" s="16">
        <f t="shared" si="37"/>
        <v>0</v>
      </c>
      <c r="AY38" s="16">
        <f t="shared" si="38"/>
        <v>0</v>
      </c>
      <c r="AZ38" s="16">
        <f t="shared" si="39"/>
        <v>0</v>
      </c>
      <c r="BA38" s="16">
        <f t="shared" si="40"/>
        <v>0</v>
      </c>
      <c r="BB38" s="16">
        <f t="shared" si="41"/>
        <v>0</v>
      </c>
      <c r="BC38" s="16">
        <f t="shared" si="42"/>
        <v>0</v>
      </c>
      <c r="BD38" s="16">
        <f t="shared" si="43"/>
        <v>0</v>
      </c>
      <c r="BE38" s="16">
        <f t="shared" si="44"/>
        <v>0</v>
      </c>
      <c r="BF38" s="16">
        <f t="shared" si="45"/>
        <v>0</v>
      </c>
      <c r="BG38" s="16">
        <f t="shared" si="46"/>
        <v>0</v>
      </c>
      <c r="BH38" s="16">
        <f t="shared" si="47"/>
        <v>0</v>
      </c>
      <c r="BI38" s="16">
        <f t="shared" si="48"/>
        <v>0</v>
      </c>
      <c r="BJ38" s="16">
        <f t="shared" si="49"/>
        <v>0</v>
      </c>
      <c r="BK38" s="16">
        <f t="shared" si="50"/>
        <v>0</v>
      </c>
      <c r="BL38" s="16">
        <f t="shared" si="51"/>
        <v>0</v>
      </c>
      <c r="BM38" s="16">
        <f t="shared" si="52"/>
        <v>0</v>
      </c>
      <c r="BN38" s="16">
        <f t="shared" si="53"/>
        <v>0</v>
      </c>
      <c r="BO38" s="16">
        <f t="shared" si="54"/>
        <v>0</v>
      </c>
      <c r="BP38" s="16">
        <f t="shared" si="55"/>
        <v>0</v>
      </c>
      <c r="BQ38" s="16">
        <f t="shared" si="56"/>
        <v>0</v>
      </c>
      <c r="BR38" s="16">
        <f t="shared" si="57"/>
        <v>0</v>
      </c>
      <c r="BS38" s="16">
        <f t="shared" si="58"/>
        <v>0</v>
      </c>
      <c r="BT38" s="16">
        <f t="shared" si="59"/>
        <v>0</v>
      </c>
      <c r="BU38" s="16">
        <f t="shared" si="60"/>
        <v>0</v>
      </c>
      <c r="BV38" s="16">
        <f t="shared" si="61"/>
        <v>0</v>
      </c>
      <c r="BW38" s="16">
        <f t="shared" si="62"/>
        <v>0</v>
      </c>
      <c r="BX38" s="16">
        <f t="shared" si="63"/>
        <v>0</v>
      </c>
      <c r="BY38" s="16">
        <f t="shared" si="64"/>
        <v>0</v>
      </c>
      <c r="BZ38" s="16">
        <f t="shared" si="65"/>
        <v>0</v>
      </c>
      <c r="CA38" s="16">
        <f t="shared" si="66"/>
        <v>0</v>
      </c>
      <c r="CB38" s="16">
        <f t="shared" si="67"/>
        <v>0</v>
      </c>
      <c r="CC38" s="16">
        <f t="shared" si="68"/>
        <v>0</v>
      </c>
      <c r="CD38" s="16">
        <f t="shared" si="69"/>
        <v>0</v>
      </c>
      <c r="CE38" s="16">
        <f t="shared" si="70"/>
        <v>0</v>
      </c>
      <c r="CF38" s="16">
        <f t="shared" si="71"/>
        <v>0</v>
      </c>
      <c r="CG38" s="16">
        <f t="shared" si="72"/>
        <v>0</v>
      </c>
      <c r="CH38" s="16">
        <f t="shared" si="73"/>
        <v>0</v>
      </c>
      <c r="CI38" s="16">
        <f t="shared" si="74"/>
        <v>0</v>
      </c>
      <c r="CJ38" s="16">
        <f t="shared" si="75"/>
        <v>0</v>
      </c>
      <c r="CK38" s="16">
        <f t="shared" si="76"/>
        <v>0</v>
      </c>
      <c r="CL38" s="16">
        <f t="shared" si="77"/>
        <v>0</v>
      </c>
    </row>
    <row r="39" spans="1:90">
      <c r="A39" s="14" t="s">
        <v>117</v>
      </c>
      <c r="B39" s="14" t="s">
        <v>30</v>
      </c>
      <c r="C39" s="14" t="s">
        <v>27</v>
      </c>
      <c r="D39" s="14" t="s">
        <v>23</v>
      </c>
      <c r="E39" s="14" t="s">
        <v>24</v>
      </c>
      <c r="L39" s="14">
        <f t="shared" si="0"/>
        <v>1</v>
      </c>
      <c r="M39" s="14">
        <f t="shared" si="1"/>
        <v>1</v>
      </c>
      <c r="N39" s="14">
        <f t="shared" si="2"/>
        <v>0</v>
      </c>
      <c r="O39" s="14">
        <f t="shared" si="3"/>
        <v>1</v>
      </c>
      <c r="P39" s="14">
        <f t="shared" si="4"/>
        <v>0</v>
      </c>
      <c r="Q39" s="14">
        <f t="shared" si="78"/>
        <v>0</v>
      </c>
      <c r="R39" s="14">
        <f t="shared" si="5"/>
        <v>1</v>
      </c>
      <c r="S39" s="14">
        <f t="shared" si="6"/>
        <v>0</v>
      </c>
      <c r="T39" s="14">
        <f t="shared" si="7"/>
        <v>0</v>
      </c>
      <c r="U39" s="14">
        <f t="shared" si="8"/>
        <v>0</v>
      </c>
      <c r="V39" s="14">
        <f t="shared" si="9"/>
        <v>0</v>
      </c>
      <c r="W39" s="14">
        <f t="shared" si="10"/>
        <v>0</v>
      </c>
      <c r="X39" s="14">
        <f t="shared" si="11"/>
        <v>0</v>
      </c>
      <c r="Y39" s="14">
        <f t="shared" si="12"/>
        <v>0</v>
      </c>
      <c r="Z39" s="14">
        <f t="shared" si="13"/>
        <v>0</v>
      </c>
      <c r="AA39" s="16">
        <f t="shared" si="14"/>
        <v>0</v>
      </c>
      <c r="AB39" s="14">
        <f t="shared" si="15"/>
        <v>0</v>
      </c>
      <c r="AC39" s="14">
        <f t="shared" si="16"/>
        <v>0</v>
      </c>
      <c r="AD39" s="16">
        <f t="shared" si="17"/>
        <v>0</v>
      </c>
      <c r="AE39" s="16">
        <f t="shared" si="18"/>
        <v>0</v>
      </c>
      <c r="AF39" s="16">
        <f t="shared" si="19"/>
        <v>0</v>
      </c>
      <c r="AG39" s="16">
        <f t="shared" si="20"/>
        <v>0</v>
      </c>
      <c r="AH39" s="16">
        <f t="shared" si="21"/>
        <v>0</v>
      </c>
      <c r="AI39" s="16">
        <f t="shared" si="22"/>
        <v>0</v>
      </c>
      <c r="AJ39" s="16">
        <f t="shared" si="23"/>
        <v>0</v>
      </c>
      <c r="AK39" s="16">
        <f t="shared" si="24"/>
        <v>0</v>
      </c>
      <c r="AL39" s="16">
        <f t="shared" si="25"/>
        <v>0</v>
      </c>
      <c r="AM39" s="16">
        <f t="shared" si="26"/>
        <v>0</v>
      </c>
      <c r="AN39" s="16">
        <f t="shared" si="27"/>
        <v>0</v>
      </c>
      <c r="AO39" s="16">
        <f t="shared" si="28"/>
        <v>0</v>
      </c>
      <c r="AP39" s="16">
        <f t="shared" si="29"/>
        <v>0</v>
      </c>
      <c r="AQ39" s="16">
        <f t="shared" si="30"/>
        <v>0</v>
      </c>
      <c r="AR39" s="16">
        <f t="shared" si="31"/>
        <v>0</v>
      </c>
      <c r="AS39" s="16">
        <f t="shared" si="32"/>
        <v>0</v>
      </c>
      <c r="AT39" s="14">
        <f t="shared" si="33"/>
        <v>0</v>
      </c>
      <c r="AU39" s="16">
        <f t="shared" si="34"/>
        <v>0</v>
      </c>
      <c r="AV39" s="16">
        <f t="shared" si="35"/>
        <v>0</v>
      </c>
      <c r="AW39" s="16">
        <f t="shared" si="36"/>
        <v>0</v>
      </c>
      <c r="AX39" s="16">
        <f t="shared" si="37"/>
        <v>0</v>
      </c>
      <c r="AY39" s="16">
        <f t="shared" si="38"/>
        <v>0</v>
      </c>
      <c r="AZ39" s="16">
        <f t="shared" si="39"/>
        <v>0</v>
      </c>
      <c r="BA39" s="16">
        <f t="shared" si="40"/>
        <v>0</v>
      </c>
      <c r="BB39" s="16">
        <f t="shared" si="41"/>
        <v>0</v>
      </c>
      <c r="BC39" s="16">
        <f t="shared" si="42"/>
        <v>0</v>
      </c>
      <c r="BD39" s="16">
        <f t="shared" si="43"/>
        <v>0</v>
      </c>
      <c r="BE39" s="16">
        <f t="shared" si="44"/>
        <v>0</v>
      </c>
      <c r="BF39" s="16">
        <f t="shared" si="45"/>
        <v>0</v>
      </c>
      <c r="BG39" s="16">
        <f t="shared" si="46"/>
        <v>0</v>
      </c>
      <c r="BH39" s="16">
        <f t="shared" si="47"/>
        <v>0</v>
      </c>
      <c r="BI39" s="16">
        <f t="shared" si="48"/>
        <v>0</v>
      </c>
      <c r="BJ39" s="16">
        <f t="shared" si="49"/>
        <v>0</v>
      </c>
      <c r="BK39" s="16">
        <f t="shared" si="50"/>
        <v>0</v>
      </c>
      <c r="BL39" s="16">
        <f t="shared" si="51"/>
        <v>0</v>
      </c>
      <c r="BM39" s="16">
        <f t="shared" si="52"/>
        <v>0</v>
      </c>
      <c r="BN39" s="16">
        <f t="shared" si="53"/>
        <v>0</v>
      </c>
      <c r="BO39" s="16">
        <f t="shared" si="54"/>
        <v>0</v>
      </c>
      <c r="BP39" s="16">
        <f t="shared" si="55"/>
        <v>0</v>
      </c>
      <c r="BQ39" s="16">
        <f t="shared" si="56"/>
        <v>0</v>
      </c>
      <c r="BR39" s="16">
        <f t="shared" si="57"/>
        <v>0</v>
      </c>
      <c r="BS39" s="16">
        <f t="shared" si="58"/>
        <v>0</v>
      </c>
      <c r="BT39" s="16">
        <f t="shared" si="59"/>
        <v>0</v>
      </c>
      <c r="BU39" s="16">
        <f t="shared" si="60"/>
        <v>0</v>
      </c>
      <c r="BV39" s="16">
        <f t="shared" si="61"/>
        <v>0</v>
      </c>
      <c r="BW39" s="16">
        <f t="shared" si="62"/>
        <v>0</v>
      </c>
      <c r="BX39" s="16">
        <f t="shared" si="63"/>
        <v>0</v>
      </c>
      <c r="BY39" s="16">
        <f t="shared" si="64"/>
        <v>0</v>
      </c>
      <c r="BZ39" s="16">
        <f t="shared" si="65"/>
        <v>0</v>
      </c>
      <c r="CA39" s="16">
        <f t="shared" si="66"/>
        <v>0</v>
      </c>
      <c r="CB39" s="16">
        <f t="shared" si="67"/>
        <v>0</v>
      </c>
      <c r="CC39" s="16">
        <f t="shared" si="68"/>
        <v>0</v>
      </c>
      <c r="CD39" s="16">
        <f t="shared" si="69"/>
        <v>0</v>
      </c>
      <c r="CE39" s="16">
        <f t="shared" si="70"/>
        <v>0</v>
      </c>
      <c r="CF39" s="16">
        <f t="shared" si="71"/>
        <v>0</v>
      </c>
      <c r="CG39" s="16">
        <f t="shared" si="72"/>
        <v>0</v>
      </c>
      <c r="CH39" s="16">
        <f t="shared" si="73"/>
        <v>0</v>
      </c>
      <c r="CI39" s="16">
        <f t="shared" si="74"/>
        <v>0</v>
      </c>
      <c r="CJ39" s="16">
        <f t="shared" si="75"/>
        <v>0</v>
      </c>
      <c r="CK39" s="16">
        <f t="shared" si="76"/>
        <v>0</v>
      </c>
      <c r="CL39" s="16">
        <f t="shared" si="77"/>
        <v>0</v>
      </c>
    </row>
    <row r="40" spans="1:90">
      <c r="A40" s="14" t="s">
        <v>117</v>
      </c>
      <c r="B40" s="14" t="s">
        <v>89</v>
      </c>
      <c r="C40" s="14" t="s">
        <v>24</v>
      </c>
      <c r="D40" s="14" t="s">
        <v>27</v>
      </c>
      <c r="E40" s="14" t="s">
        <v>220</v>
      </c>
      <c r="F40" s="14" t="s">
        <v>42</v>
      </c>
      <c r="G40" s="14" t="s">
        <v>17</v>
      </c>
      <c r="L40" s="14">
        <f t="shared" si="0"/>
        <v>0</v>
      </c>
      <c r="M40" s="14">
        <f t="shared" si="1"/>
        <v>1</v>
      </c>
      <c r="N40" s="14">
        <f t="shared" si="2"/>
        <v>0</v>
      </c>
      <c r="O40" s="14">
        <f t="shared" si="3"/>
        <v>0</v>
      </c>
      <c r="P40" s="14">
        <f t="shared" si="4"/>
        <v>1</v>
      </c>
      <c r="Q40" s="14">
        <f t="shared" si="78"/>
        <v>0</v>
      </c>
      <c r="R40" s="14">
        <f t="shared" si="5"/>
        <v>1</v>
      </c>
      <c r="S40" s="14">
        <f t="shared" si="6"/>
        <v>0</v>
      </c>
      <c r="T40" s="14">
        <f t="shared" si="7"/>
        <v>0</v>
      </c>
      <c r="U40" s="14">
        <f t="shared" si="8"/>
        <v>0</v>
      </c>
      <c r="V40" s="14">
        <f t="shared" si="9"/>
        <v>0</v>
      </c>
      <c r="W40" s="14">
        <f t="shared" si="10"/>
        <v>0</v>
      </c>
      <c r="X40" s="14">
        <f t="shared" si="11"/>
        <v>0</v>
      </c>
      <c r="Y40" s="14">
        <f t="shared" si="12"/>
        <v>0</v>
      </c>
      <c r="Z40" s="14">
        <f t="shared" si="13"/>
        <v>0</v>
      </c>
      <c r="AA40" s="16">
        <f t="shared" si="14"/>
        <v>0</v>
      </c>
      <c r="AB40" s="14">
        <f t="shared" si="15"/>
        <v>0</v>
      </c>
      <c r="AC40" s="14">
        <f t="shared" si="16"/>
        <v>0</v>
      </c>
      <c r="AD40" s="16">
        <f t="shared" si="17"/>
        <v>0</v>
      </c>
      <c r="AE40" s="16">
        <f t="shared" si="18"/>
        <v>0</v>
      </c>
      <c r="AF40" s="16">
        <f t="shared" si="19"/>
        <v>0</v>
      </c>
      <c r="AG40" s="16">
        <f t="shared" si="20"/>
        <v>0</v>
      </c>
      <c r="AH40" s="16">
        <f t="shared" si="21"/>
        <v>1</v>
      </c>
      <c r="AI40" s="16">
        <f t="shared" si="22"/>
        <v>0</v>
      </c>
      <c r="AJ40" s="16">
        <f t="shared" si="23"/>
        <v>0</v>
      </c>
      <c r="AK40" s="16">
        <f t="shared" si="24"/>
        <v>0</v>
      </c>
      <c r="AL40" s="16">
        <f t="shared" si="25"/>
        <v>0</v>
      </c>
      <c r="AM40" s="16">
        <f t="shared" si="26"/>
        <v>0</v>
      </c>
      <c r="AN40" s="16">
        <f t="shared" si="27"/>
        <v>0</v>
      </c>
      <c r="AO40" s="16">
        <f t="shared" si="28"/>
        <v>0</v>
      </c>
      <c r="AP40" s="16">
        <f t="shared" si="29"/>
        <v>0</v>
      </c>
      <c r="AQ40" s="16">
        <f t="shared" si="30"/>
        <v>0</v>
      </c>
      <c r="AR40" s="16">
        <f t="shared" si="31"/>
        <v>0</v>
      </c>
      <c r="AS40" s="16">
        <f t="shared" si="32"/>
        <v>0</v>
      </c>
      <c r="AT40" s="14">
        <f t="shared" si="33"/>
        <v>0</v>
      </c>
      <c r="AU40" s="16">
        <f t="shared" si="34"/>
        <v>0</v>
      </c>
      <c r="AV40" s="16">
        <f t="shared" si="35"/>
        <v>0</v>
      </c>
      <c r="AW40" s="16">
        <f t="shared" si="36"/>
        <v>0</v>
      </c>
      <c r="AX40" s="16">
        <f t="shared" si="37"/>
        <v>0</v>
      </c>
      <c r="AY40" s="16">
        <f t="shared" si="38"/>
        <v>0</v>
      </c>
      <c r="AZ40" s="16">
        <f t="shared" si="39"/>
        <v>0</v>
      </c>
      <c r="BA40" s="16">
        <f t="shared" si="40"/>
        <v>0</v>
      </c>
      <c r="BB40" s="16">
        <f t="shared" si="41"/>
        <v>0</v>
      </c>
      <c r="BC40" s="16">
        <f t="shared" si="42"/>
        <v>0</v>
      </c>
      <c r="BD40" s="16">
        <f t="shared" si="43"/>
        <v>0</v>
      </c>
      <c r="BE40" s="16">
        <f t="shared" si="44"/>
        <v>0</v>
      </c>
      <c r="BF40" s="16">
        <f t="shared" si="45"/>
        <v>0</v>
      </c>
      <c r="BG40" s="16">
        <f t="shared" si="46"/>
        <v>0</v>
      </c>
      <c r="BH40" s="16">
        <f t="shared" si="47"/>
        <v>0</v>
      </c>
      <c r="BI40" s="16">
        <f t="shared" si="48"/>
        <v>0</v>
      </c>
      <c r="BJ40" s="16">
        <f t="shared" si="49"/>
        <v>0</v>
      </c>
      <c r="BK40" s="16">
        <f t="shared" si="50"/>
        <v>0</v>
      </c>
      <c r="BL40" s="16">
        <f t="shared" si="51"/>
        <v>0</v>
      </c>
      <c r="BM40" s="16">
        <f t="shared" si="52"/>
        <v>0</v>
      </c>
      <c r="BN40" s="16">
        <f t="shared" si="53"/>
        <v>0</v>
      </c>
      <c r="BO40" s="16">
        <f t="shared" si="54"/>
        <v>0</v>
      </c>
      <c r="BP40" s="16">
        <f t="shared" si="55"/>
        <v>0</v>
      </c>
      <c r="BQ40" s="16">
        <f t="shared" si="56"/>
        <v>0</v>
      </c>
      <c r="BR40" s="16">
        <f t="shared" si="57"/>
        <v>0</v>
      </c>
      <c r="BS40" s="16">
        <f t="shared" si="58"/>
        <v>0</v>
      </c>
      <c r="BT40" s="16">
        <f t="shared" si="59"/>
        <v>0</v>
      </c>
      <c r="BU40" s="16">
        <f t="shared" si="60"/>
        <v>0</v>
      </c>
      <c r="BV40" s="16">
        <f t="shared" si="61"/>
        <v>0</v>
      </c>
      <c r="BW40" s="16">
        <f t="shared" si="62"/>
        <v>0</v>
      </c>
      <c r="BX40" s="16">
        <f t="shared" si="63"/>
        <v>0</v>
      </c>
      <c r="BY40" s="16">
        <f t="shared" si="64"/>
        <v>0</v>
      </c>
      <c r="BZ40" s="16">
        <f t="shared" si="65"/>
        <v>0</v>
      </c>
      <c r="CA40" s="16">
        <f t="shared" si="66"/>
        <v>0</v>
      </c>
      <c r="CB40" s="16">
        <f t="shared" si="67"/>
        <v>0</v>
      </c>
      <c r="CC40" s="16">
        <f t="shared" si="68"/>
        <v>0</v>
      </c>
      <c r="CD40" s="16">
        <f t="shared" si="69"/>
        <v>0</v>
      </c>
      <c r="CE40" s="16">
        <f t="shared" si="70"/>
        <v>0</v>
      </c>
      <c r="CF40" s="16">
        <f t="shared" si="71"/>
        <v>0</v>
      </c>
      <c r="CG40" s="16">
        <f t="shared" si="72"/>
        <v>0</v>
      </c>
      <c r="CH40" s="16">
        <f t="shared" si="73"/>
        <v>0</v>
      </c>
      <c r="CI40" s="16">
        <f t="shared" si="74"/>
        <v>0</v>
      </c>
      <c r="CJ40" s="16">
        <f t="shared" si="75"/>
        <v>0</v>
      </c>
      <c r="CK40" s="16">
        <f t="shared" si="76"/>
        <v>0</v>
      </c>
      <c r="CL40" s="16">
        <f t="shared" si="77"/>
        <v>0</v>
      </c>
    </row>
    <row r="41" spans="1:90">
      <c r="A41" s="14" t="s">
        <v>117</v>
      </c>
      <c r="B41" s="14" t="s">
        <v>23</v>
      </c>
      <c r="C41" s="14" t="s">
        <v>24</v>
      </c>
      <c r="D41" s="14" t="s">
        <v>42</v>
      </c>
      <c r="E41" s="14" t="s">
        <v>220</v>
      </c>
      <c r="L41" s="14">
        <f t="shared" si="0"/>
        <v>1</v>
      </c>
      <c r="M41" s="14">
        <f t="shared" si="1"/>
        <v>1</v>
      </c>
      <c r="N41" s="14">
        <f t="shared" si="2"/>
        <v>0</v>
      </c>
      <c r="O41" s="14">
        <f t="shared" si="3"/>
        <v>0</v>
      </c>
      <c r="P41" s="14">
        <f t="shared" si="4"/>
        <v>0</v>
      </c>
      <c r="Q41" s="14">
        <f t="shared" si="78"/>
        <v>0</v>
      </c>
      <c r="R41" s="14">
        <f t="shared" si="5"/>
        <v>0</v>
      </c>
      <c r="S41" s="14">
        <f t="shared" si="6"/>
        <v>0</v>
      </c>
      <c r="T41" s="14">
        <f t="shared" si="7"/>
        <v>0</v>
      </c>
      <c r="U41" s="14">
        <f t="shared" si="8"/>
        <v>0</v>
      </c>
      <c r="V41" s="14">
        <f t="shared" si="9"/>
        <v>0</v>
      </c>
      <c r="W41" s="14">
        <f t="shared" si="10"/>
        <v>0</v>
      </c>
      <c r="X41" s="14">
        <f t="shared" si="11"/>
        <v>0</v>
      </c>
      <c r="Y41" s="14">
        <f t="shared" si="12"/>
        <v>0</v>
      </c>
      <c r="Z41" s="14">
        <f t="shared" si="13"/>
        <v>0</v>
      </c>
      <c r="AA41" s="16">
        <f t="shared" si="14"/>
        <v>0</v>
      </c>
      <c r="AB41" s="14">
        <f t="shared" si="15"/>
        <v>0</v>
      </c>
      <c r="AC41" s="14">
        <f t="shared" si="16"/>
        <v>0</v>
      </c>
      <c r="AD41" s="16">
        <f t="shared" si="17"/>
        <v>0</v>
      </c>
      <c r="AE41" s="16">
        <f t="shared" si="18"/>
        <v>0</v>
      </c>
      <c r="AF41" s="16">
        <f t="shared" si="19"/>
        <v>0</v>
      </c>
      <c r="AG41" s="16">
        <f t="shared" si="20"/>
        <v>0</v>
      </c>
      <c r="AH41" s="16">
        <f t="shared" si="21"/>
        <v>1</v>
      </c>
      <c r="AI41" s="16">
        <f t="shared" si="22"/>
        <v>0</v>
      </c>
      <c r="AJ41" s="16">
        <f t="shared" si="23"/>
        <v>0</v>
      </c>
      <c r="AK41" s="16">
        <f t="shared" si="24"/>
        <v>0</v>
      </c>
      <c r="AL41" s="16">
        <f t="shared" si="25"/>
        <v>0</v>
      </c>
      <c r="AM41" s="16">
        <f t="shared" si="26"/>
        <v>0</v>
      </c>
      <c r="AN41" s="16">
        <f t="shared" si="27"/>
        <v>0</v>
      </c>
      <c r="AO41" s="16">
        <f t="shared" si="28"/>
        <v>0</v>
      </c>
      <c r="AP41" s="16">
        <f t="shared" si="29"/>
        <v>0</v>
      </c>
      <c r="AQ41" s="16">
        <f t="shared" si="30"/>
        <v>0</v>
      </c>
      <c r="AR41" s="16">
        <f t="shared" si="31"/>
        <v>0</v>
      </c>
      <c r="AS41" s="16">
        <f t="shared" si="32"/>
        <v>0</v>
      </c>
      <c r="AT41" s="14">
        <f t="shared" si="33"/>
        <v>0</v>
      </c>
      <c r="AU41" s="16">
        <f t="shared" si="34"/>
        <v>0</v>
      </c>
      <c r="AV41" s="16">
        <f t="shared" si="35"/>
        <v>0</v>
      </c>
      <c r="AW41" s="16">
        <f t="shared" si="36"/>
        <v>0</v>
      </c>
      <c r="AX41" s="16">
        <f t="shared" si="37"/>
        <v>0</v>
      </c>
      <c r="AY41" s="16">
        <f t="shared" si="38"/>
        <v>0</v>
      </c>
      <c r="AZ41" s="16">
        <f t="shared" si="39"/>
        <v>0</v>
      </c>
      <c r="BA41" s="16">
        <f t="shared" si="40"/>
        <v>0</v>
      </c>
      <c r="BB41" s="16">
        <f t="shared" si="41"/>
        <v>0</v>
      </c>
      <c r="BC41" s="16">
        <f t="shared" si="42"/>
        <v>0</v>
      </c>
      <c r="BD41" s="16">
        <f t="shared" si="43"/>
        <v>0</v>
      </c>
      <c r="BE41" s="16">
        <f t="shared" si="44"/>
        <v>0</v>
      </c>
      <c r="BF41" s="16">
        <f t="shared" si="45"/>
        <v>0</v>
      </c>
      <c r="BG41" s="16">
        <f t="shared" si="46"/>
        <v>0</v>
      </c>
      <c r="BH41" s="16">
        <f t="shared" si="47"/>
        <v>0</v>
      </c>
      <c r="BI41" s="16">
        <f t="shared" si="48"/>
        <v>0</v>
      </c>
      <c r="BJ41" s="16">
        <f t="shared" si="49"/>
        <v>0</v>
      </c>
      <c r="BK41" s="16">
        <f t="shared" si="50"/>
        <v>0</v>
      </c>
      <c r="BL41" s="16">
        <f t="shared" si="51"/>
        <v>0</v>
      </c>
      <c r="BM41" s="16">
        <f t="shared" si="52"/>
        <v>0</v>
      </c>
      <c r="BN41" s="16">
        <f t="shared" si="53"/>
        <v>0</v>
      </c>
      <c r="BO41" s="16">
        <f t="shared" si="54"/>
        <v>0</v>
      </c>
      <c r="BP41" s="16">
        <f t="shared" si="55"/>
        <v>0</v>
      </c>
      <c r="BQ41" s="16">
        <f t="shared" si="56"/>
        <v>0</v>
      </c>
      <c r="BR41" s="16">
        <f t="shared" si="57"/>
        <v>0</v>
      </c>
      <c r="BS41" s="16">
        <f t="shared" si="58"/>
        <v>0</v>
      </c>
      <c r="BT41" s="16">
        <f t="shared" si="59"/>
        <v>0</v>
      </c>
      <c r="BU41" s="16">
        <f t="shared" si="60"/>
        <v>0</v>
      </c>
      <c r="BV41" s="16">
        <f t="shared" si="61"/>
        <v>0</v>
      </c>
      <c r="BW41" s="16">
        <f t="shared" si="62"/>
        <v>0</v>
      </c>
      <c r="BX41" s="16">
        <f t="shared" si="63"/>
        <v>0</v>
      </c>
      <c r="BY41" s="16">
        <f t="shared" si="64"/>
        <v>0</v>
      </c>
      <c r="BZ41" s="16">
        <f t="shared" si="65"/>
        <v>0</v>
      </c>
      <c r="CA41" s="16">
        <f t="shared" si="66"/>
        <v>0</v>
      </c>
      <c r="CB41" s="16">
        <f t="shared" si="67"/>
        <v>0</v>
      </c>
      <c r="CC41" s="16">
        <f t="shared" si="68"/>
        <v>0</v>
      </c>
      <c r="CD41" s="16">
        <f t="shared" si="69"/>
        <v>0</v>
      </c>
      <c r="CE41" s="16">
        <f t="shared" si="70"/>
        <v>0</v>
      </c>
      <c r="CF41" s="16">
        <f t="shared" si="71"/>
        <v>0</v>
      </c>
      <c r="CG41" s="16">
        <f t="shared" si="72"/>
        <v>0</v>
      </c>
      <c r="CH41" s="16">
        <f t="shared" si="73"/>
        <v>0</v>
      </c>
      <c r="CI41" s="16">
        <f t="shared" si="74"/>
        <v>0</v>
      </c>
      <c r="CJ41" s="16">
        <f t="shared" si="75"/>
        <v>0</v>
      </c>
      <c r="CK41" s="16">
        <f t="shared" si="76"/>
        <v>0</v>
      </c>
      <c r="CL41" s="16">
        <f t="shared" si="77"/>
        <v>0</v>
      </c>
    </row>
    <row r="42" spans="1:90">
      <c r="A42" s="14" t="s">
        <v>117</v>
      </c>
      <c r="B42" s="14" t="s">
        <v>30</v>
      </c>
      <c r="C42" s="14" t="s">
        <v>28</v>
      </c>
      <c r="D42" s="14" t="s">
        <v>23</v>
      </c>
      <c r="E42" s="14" t="s">
        <v>221</v>
      </c>
      <c r="L42" s="14">
        <f t="shared" si="0"/>
        <v>1</v>
      </c>
      <c r="M42" s="14">
        <f t="shared" si="1"/>
        <v>0</v>
      </c>
      <c r="N42" s="14">
        <f t="shared" si="2"/>
        <v>0</v>
      </c>
      <c r="O42" s="14">
        <f t="shared" si="3"/>
        <v>1</v>
      </c>
      <c r="P42" s="14">
        <f t="shared" si="4"/>
        <v>0</v>
      </c>
      <c r="Q42" s="14">
        <f t="shared" si="78"/>
        <v>0</v>
      </c>
      <c r="R42" s="14">
        <f t="shared" si="5"/>
        <v>0</v>
      </c>
      <c r="S42" s="14">
        <f t="shared" si="6"/>
        <v>0</v>
      </c>
      <c r="T42" s="14">
        <f t="shared" si="7"/>
        <v>0</v>
      </c>
      <c r="U42" s="14">
        <f t="shared" si="8"/>
        <v>0</v>
      </c>
      <c r="V42" s="14">
        <f t="shared" si="9"/>
        <v>0</v>
      </c>
      <c r="W42" s="14">
        <f t="shared" si="10"/>
        <v>0</v>
      </c>
      <c r="X42" s="14">
        <f t="shared" si="11"/>
        <v>0</v>
      </c>
      <c r="Y42" s="14">
        <f t="shared" si="12"/>
        <v>0</v>
      </c>
      <c r="Z42" s="14">
        <f t="shared" si="13"/>
        <v>0</v>
      </c>
      <c r="AA42" s="16">
        <f t="shared" si="14"/>
        <v>0</v>
      </c>
      <c r="AB42" s="14">
        <f t="shared" si="15"/>
        <v>0</v>
      </c>
      <c r="AC42" s="14">
        <f t="shared" si="16"/>
        <v>0</v>
      </c>
      <c r="AD42" s="16">
        <f t="shared" si="17"/>
        <v>0</v>
      </c>
      <c r="AE42" s="16">
        <f t="shared" si="18"/>
        <v>1</v>
      </c>
      <c r="AF42" s="16">
        <f t="shared" si="19"/>
        <v>0</v>
      </c>
      <c r="AG42" s="16">
        <f t="shared" si="20"/>
        <v>0</v>
      </c>
      <c r="AH42" s="16">
        <f t="shared" si="21"/>
        <v>0</v>
      </c>
      <c r="AI42" s="16">
        <f t="shared" si="22"/>
        <v>0</v>
      </c>
      <c r="AJ42" s="16">
        <f t="shared" si="23"/>
        <v>0</v>
      </c>
      <c r="AK42" s="16">
        <f t="shared" si="24"/>
        <v>0</v>
      </c>
      <c r="AL42" s="16">
        <f t="shared" si="25"/>
        <v>0</v>
      </c>
      <c r="AM42" s="16">
        <f t="shared" si="26"/>
        <v>0</v>
      </c>
      <c r="AN42" s="16">
        <f t="shared" si="27"/>
        <v>0</v>
      </c>
      <c r="AO42" s="16">
        <f t="shared" si="28"/>
        <v>0</v>
      </c>
      <c r="AP42" s="16">
        <f t="shared" si="29"/>
        <v>0</v>
      </c>
      <c r="AQ42" s="16">
        <f t="shared" si="30"/>
        <v>0</v>
      </c>
      <c r="AR42" s="16">
        <f t="shared" si="31"/>
        <v>0</v>
      </c>
      <c r="AS42" s="16">
        <f t="shared" si="32"/>
        <v>0</v>
      </c>
      <c r="AT42" s="14">
        <f t="shared" si="33"/>
        <v>0</v>
      </c>
      <c r="AU42" s="16">
        <f t="shared" si="34"/>
        <v>0</v>
      </c>
      <c r="AV42" s="16">
        <f t="shared" si="35"/>
        <v>0</v>
      </c>
      <c r="AW42" s="16">
        <f t="shared" si="36"/>
        <v>0</v>
      </c>
      <c r="AX42" s="16">
        <f t="shared" si="37"/>
        <v>0</v>
      </c>
      <c r="AY42" s="16">
        <f t="shared" si="38"/>
        <v>0</v>
      </c>
      <c r="AZ42" s="16">
        <f t="shared" si="39"/>
        <v>0</v>
      </c>
      <c r="BA42" s="16">
        <f t="shared" si="40"/>
        <v>0</v>
      </c>
      <c r="BB42" s="16">
        <f t="shared" si="41"/>
        <v>0</v>
      </c>
      <c r="BC42" s="16">
        <f t="shared" si="42"/>
        <v>0</v>
      </c>
      <c r="BD42" s="16">
        <f t="shared" si="43"/>
        <v>0</v>
      </c>
      <c r="BE42" s="16">
        <f t="shared" si="44"/>
        <v>0</v>
      </c>
      <c r="BF42" s="16">
        <f t="shared" si="45"/>
        <v>0</v>
      </c>
      <c r="BG42" s="16">
        <f t="shared" si="46"/>
        <v>0</v>
      </c>
      <c r="BH42" s="16">
        <f t="shared" si="47"/>
        <v>0</v>
      </c>
      <c r="BI42" s="16">
        <f t="shared" si="48"/>
        <v>0</v>
      </c>
      <c r="BJ42" s="16">
        <f t="shared" si="49"/>
        <v>0</v>
      </c>
      <c r="BK42" s="16">
        <f t="shared" si="50"/>
        <v>0</v>
      </c>
      <c r="BL42" s="16">
        <f t="shared" si="51"/>
        <v>0</v>
      </c>
      <c r="BM42" s="16">
        <f t="shared" si="52"/>
        <v>0</v>
      </c>
      <c r="BN42" s="16">
        <f t="shared" si="53"/>
        <v>0</v>
      </c>
      <c r="BO42" s="16">
        <f t="shared" si="54"/>
        <v>0</v>
      </c>
      <c r="BP42" s="16">
        <f t="shared" si="55"/>
        <v>0</v>
      </c>
      <c r="BQ42" s="16">
        <f t="shared" si="56"/>
        <v>0</v>
      </c>
      <c r="BR42" s="16">
        <f t="shared" si="57"/>
        <v>0</v>
      </c>
      <c r="BS42" s="16">
        <f t="shared" si="58"/>
        <v>0</v>
      </c>
      <c r="BT42" s="16">
        <f t="shared" si="59"/>
        <v>0</v>
      </c>
      <c r="BU42" s="16">
        <f t="shared" si="60"/>
        <v>0</v>
      </c>
      <c r="BV42" s="16">
        <f t="shared" si="61"/>
        <v>0</v>
      </c>
      <c r="BW42" s="16">
        <f t="shared" si="62"/>
        <v>0</v>
      </c>
      <c r="BX42" s="16">
        <f t="shared" si="63"/>
        <v>0</v>
      </c>
      <c r="BY42" s="16">
        <f t="shared" si="64"/>
        <v>0</v>
      </c>
      <c r="BZ42" s="16">
        <f t="shared" si="65"/>
        <v>0</v>
      </c>
      <c r="CA42" s="16">
        <f t="shared" si="66"/>
        <v>0</v>
      </c>
      <c r="CB42" s="16">
        <f t="shared" si="67"/>
        <v>0</v>
      </c>
      <c r="CC42" s="16">
        <f t="shared" si="68"/>
        <v>0</v>
      </c>
      <c r="CD42" s="16">
        <f t="shared" si="69"/>
        <v>0</v>
      </c>
      <c r="CE42" s="16">
        <f t="shared" si="70"/>
        <v>0</v>
      </c>
      <c r="CF42" s="16">
        <f t="shared" si="71"/>
        <v>0</v>
      </c>
      <c r="CG42" s="16">
        <f t="shared" si="72"/>
        <v>0</v>
      </c>
      <c r="CH42" s="16">
        <f t="shared" si="73"/>
        <v>0</v>
      </c>
      <c r="CI42" s="16">
        <f t="shared" si="74"/>
        <v>0</v>
      </c>
      <c r="CJ42" s="16">
        <f t="shared" si="75"/>
        <v>0</v>
      </c>
      <c r="CK42" s="16">
        <f t="shared" si="76"/>
        <v>0</v>
      </c>
      <c r="CL42" s="16">
        <f t="shared" si="77"/>
        <v>0</v>
      </c>
    </row>
    <row r="43" spans="1:90">
      <c r="A43" s="14" t="s">
        <v>117</v>
      </c>
      <c r="B43" s="14" t="s">
        <v>17</v>
      </c>
      <c r="C43" s="14" t="s">
        <v>222</v>
      </c>
      <c r="L43" s="14">
        <f t="shared" si="0"/>
        <v>0</v>
      </c>
      <c r="M43" s="14">
        <f t="shared" si="1"/>
        <v>0</v>
      </c>
      <c r="N43" s="14">
        <f t="shared" si="2"/>
        <v>0</v>
      </c>
      <c r="O43" s="14">
        <f t="shared" si="3"/>
        <v>0</v>
      </c>
      <c r="P43" s="14">
        <f t="shared" si="4"/>
        <v>1</v>
      </c>
      <c r="Q43" s="14">
        <f t="shared" si="78"/>
        <v>0</v>
      </c>
      <c r="R43" s="14">
        <f t="shared" si="5"/>
        <v>0</v>
      </c>
      <c r="S43" s="14">
        <f t="shared" si="6"/>
        <v>0</v>
      </c>
      <c r="T43" s="14">
        <f t="shared" si="7"/>
        <v>0</v>
      </c>
      <c r="U43" s="14">
        <f t="shared" si="8"/>
        <v>0</v>
      </c>
      <c r="V43" s="14">
        <f t="shared" si="9"/>
        <v>0</v>
      </c>
      <c r="W43" s="14">
        <f t="shared" si="10"/>
        <v>0</v>
      </c>
      <c r="X43" s="14">
        <f t="shared" si="11"/>
        <v>0</v>
      </c>
      <c r="Y43" s="14">
        <f t="shared" si="12"/>
        <v>0</v>
      </c>
      <c r="Z43" s="14">
        <f t="shared" si="13"/>
        <v>0</v>
      </c>
      <c r="AA43" s="16">
        <f t="shared" si="14"/>
        <v>0</v>
      </c>
      <c r="AB43" s="14">
        <f t="shared" si="15"/>
        <v>0</v>
      </c>
      <c r="AC43" s="14">
        <f t="shared" si="16"/>
        <v>0</v>
      </c>
      <c r="AD43" s="16">
        <f t="shared" si="17"/>
        <v>0</v>
      </c>
      <c r="AE43" s="16">
        <f t="shared" si="18"/>
        <v>0</v>
      </c>
      <c r="AF43" s="16">
        <f t="shared" si="19"/>
        <v>0</v>
      </c>
      <c r="AG43" s="16">
        <f t="shared" si="20"/>
        <v>0</v>
      </c>
      <c r="AH43" s="16">
        <f t="shared" si="21"/>
        <v>0</v>
      </c>
      <c r="AI43" s="16">
        <f t="shared" si="22"/>
        <v>0</v>
      </c>
      <c r="AJ43" s="16">
        <f t="shared" si="23"/>
        <v>0</v>
      </c>
      <c r="AK43" s="16">
        <f t="shared" si="24"/>
        <v>0</v>
      </c>
      <c r="AL43" s="16">
        <f t="shared" si="25"/>
        <v>0</v>
      </c>
      <c r="AM43" s="16">
        <f t="shared" si="26"/>
        <v>0</v>
      </c>
      <c r="AN43" s="16">
        <f t="shared" si="27"/>
        <v>0</v>
      </c>
      <c r="AO43" s="16">
        <f t="shared" si="28"/>
        <v>0</v>
      </c>
      <c r="AP43" s="16">
        <f t="shared" si="29"/>
        <v>0</v>
      </c>
      <c r="AQ43" s="16">
        <f t="shared" si="30"/>
        <v>0</v>
      </c>
      <c r="AR43" s="16">
        <f t="shared" si="31"/>
        <v>0</v>
      </c>
      <c r="AS43" s="16">
        <f t="shared" si="32"/>
        <v>0</v>
      </c>
      <c r="AT43" s="14">
        <f t="shared" si="33"/>
        <v>0</v>
      </c>
      <c r="AU43" s="16">
        <f t="shared" si="34"/>
        <v>0</v>
      </c>
      <c r="AV43" s="16">
        <f t="shared" si="35"/>
        <v>0</v>
      </c>
      <c r="AW43" s="16">
        <f t="shared" si="36"/>
        <v>0</v>
      </c>
      <c r="AX43" s="16">
        <f t="shared" si="37"/>
        <v>0</v>
      </c>
      <c r="AY43" s="16">
        <f t="shared" si="38"/>
        <v>0</v>
      </c>
      <c r="AZ43" s="16">
        <f t="shared" si="39"/>
        <v>0</v>
      </c>
      <c r="BA43" s="16">
        <f t="shared" si="40"/>
        <v>0</v>
      </c>
      <c r="BB43" s="16">
        <f t="shared" si="41"/>
        <v>0</v>
      </c>
      <c r="BC43" s="16">
        <f t="shared" si="42"/>
        <v>0</v>
      </c>
      <c r="BD43" s="16">
        <f t="shared" si="43"/>
        <v>0</v>
      </c>
      <c r="BE43" s="16">
        <f t="shared" si="44"/>
        <v>0</v>
      </c>
      <c r="BF43" s="16">
        <f t="shared" si="45"/>
        <v>0</v>
      </c>
      <c r="BG43" s="16">
        <f t="shared" si="46"/>
        <v>0</v>
      </c>
      <c r="BH43" s="16">
        <f t="shared" si="47"/>
        <v>0</v>
      </c>
      <c r="BI43" s="16">
        <f t="shared" si="48"/>
        <v>0</v>
      </c>
      <c r="BJ43" s="16">
        <f t="shared" si="49"/>
        <v>0</v>
      </c>
      <c r="BK43" s="16">
        <f t="shared" si="50"/>
        <v>0</v>
      </c>
      <c r="BL43" s="16">
        <f t="shared" si="51"/>
        <v>0</v>
      </c>
      <c r="BM43" s="16">
        <f t="shared" si="52"/>
        <v>0</v>
      </c>
      <c r="BN43" s="16">
        <f t="shared" si="53"/>
        <v>0</v>
      </c>
      <c r="BO43" s="16">
        <f t="shared" si="54"/>
        <v>0</v>
      </c>
      <c r="BP43" s="16">
        <f t="shared" si="55"/>
        <v>0</v>
      </c>
      <c r="BQ43" s="16">
        <f t="shared" si="56"/>
        <v>0</v>
      </c>
      <c r="BR43" s="16">
        <f t="shared" si="57"/>
        <v>0</v>
      </c>
      <c r="BS43" s="16">
        <f t="shared" si="58"/>
        <v>0</v>
      </c>
      <c r="BT43" s="16">
        <f t="shared" si="59"/>
        <v>0</v>
      </c>
      <c r="BU43" s="16">
        <f t="shared" si="60"/>
        <v>0</v>
      </c>
      <c r="BV43" s="16">
        <f t="shared" si="61"/>
        <v>0</v>
      </c>
      <c r="BW43" s="16">
        <f t="shared" si="62"/>
        <v>0</v>
      </c>
      <c r="BX43" s="16">
        <f t="shared" si="63"/>
        <v>0</v>
      </c>
      <c r="BY43" s="16">
        <f t="shared" si="64"/>
        <v>0</v>
      </c>
      <c r="BZ43" s="16">
        <f t="shared" si="65"/>
        <v>0</v>
      </c>
      <c r="CA43" s="16">
        <f t="shared" si="66"/>
        <v>0</v>
      </c>
      <c r="CB43" s="16">
        <f t="shared" si="67"/>
        <v>0</v>
      </c>
      <c r="CC43" s="16">
        <f t="shared" si="68"/>
        <v>0</v>
      </c>
      <c r="CD43" s="16">
        <f t="shared" si="69"/>
        <v>0</v>
      </c>
      <c r="CE43" s="16">
        <f t="shared" si="70"/>
        <v>0</v>
      </c>
      <c r="CF43" s="16">
        <f t="shared" si="71"/>
        <v>0</v>
      </c>
      <c r="CG43" s="16">
        <f t="shared" si="72"/>
        <v>0</v>
      </c>
      <c r="CH43" s="16">
        <f t="shared" si="73"/>
        <v>0</v>
      </c>
      <c r="CI43" s="16">
        <f t="shared" si="74"/>
        <v>0</v>
      </c>
      <c r="CJ43" s="16">
        <f t="shared" si="75"/>
        <v>0</v>
      </c>
      <c r="CK43" s="16">
        <f t="shared" si="76"/>
        <v>0</v>
      </c>
      <c r="CL43" s="16">
        <f t="shared" si="77"/>
        <v>0</v>
      </c>
    </row>
    <row r="44" spans="1:90">
      <c r="A44" s="14" t="s">
        <v>117</v>
      </c>
      <c r="B44" s="14" t="s">
        <v>23</v>
      </c>
      <c r="C44" s="14" t="s">
        <v>223</v>
      </c>
      <c r="D44" s="14" t="s">
        <v>76</v>
      </c>
      <c r="E44" s="14" t="s">
        <v>224</v>
      </c>
      <c r="L44" s="14">
        <f t="shared" si="0"/>
        <v>1</v>
      </c>
      <c r="M44" s="14">
        <f t="shared" si="1"/>
        <v>0</v>
      </c>
      <c r="N44" s="14">
        <f t="shared" si="2"/>
        <v>0</v>
      </c>
      <c r="O44" s="14">
        <f t="shared" si="3"/>
        <v>0</v>
      </c>
      <c r="P44" s="14">
        <f t="shared" si="4"/>
        <v>0</v>
      </c>
      <c r="Q44" s="14">
        <f t="shared" si="78"/>
        <v>0</v>
      </c>
      <c r="R44" s="14">
        <f t="shared" si="5"/>
        <v>0</v>
      </c>
      <c r="S44" s="14">
        <f t="shared" si="6"/>
        <v>0</v>
      </c>
      <c r="T44" s="14">
        <f t="shared" si="7"/>
        <v>0</v>
      </c>
      <c r="U44" s="14">
        <f t="shared" si="8"/>
        <v>0</v>
      </c>
      <c r="V44" s="14">
        <f t="shared" si="9"/>
        <v>0</v>
      </c>
      <c r="W44" s="14">
        <f t="shared" si="10"/>
        <v>0</v>
      </c>
      <c r="X44" s="14">
        <f t="shared" si="11"/>
        <v>0</v>
      </c>
      <c r="Y44" s="14">
        <f t="shared" si="12"/>
        <v>0</v>
      </c>
      <c r="Z44" s="14">
        <f t="shared" si="13"/>
        <v>0</v>
      </c>
      <c r="AA44" s="16">
        <f t="shared" si="14"/>
        <v>0</v>
      </c>
      <c r="AB44" s="14">
        <f t="shared" si="15"/>
        <v>0</v>
      </c>
      <c r="AC44" s="14">
        <f t="shared" si="16"/>
        <v>0</v>
      </c>
      <c r="AD44" s="16">
        <f t="shared" si="17"/>
        <v>0</v>
      </c>
      <c r="AE44" s="16">
        <f t="shared" si="18"/>
        <v>0</v>
      </c>
      <c r="AF44" s="16">
        <f t="shared" si="19"/>
        <v>0</v>
      </c>
      <c r="AG44" s="16">
        <f t="shared" si="20"/>
        <v>0</v>
      </c>
      <c r="AH44" s="16">
        <f t="shared" si="21"/>
        <v>0</v>
      </c>
      <c r="AI44" s="16">
        <f t="shared" si="22"/>
        <v>1</v>
      </c>
      <c r="AJ44" s="16">
        <f t="shared" si="23"/>
        <v>0</v>
      </c>
      <c r="AK44" s="16">
        <f t="shared" si="24"/>
        <v>0</v>
      </c>
      <c r="AL44" s="16">
        <f t="shared" si="25"/>
        <v>0</v>
      </c>
      <c r="AM44" s="16">
        <f t="shared" si="26"/>
        <v>0</v>
      </c>
      <c r="AN44" s="16">
        <f t="shared" si="27"/>
        <v>0</v>
      </c>
      <c r="AO44" s="16">
        <f t="shared" si="28"/>
        <v>0</v>
      </c>
      <c r="AP44" s="16">
        <f t="shared" si="29"/>
        <v>0</v>
      </c>
      <c r="AQ44" s="16">
        <f t="shared" si="30"/>
        <v>0</v>
      </c>
      <c r="AR44" s="16">
        <f t="shared" si="31"/>
        <v>0</v>
      </c>
      <c r="AS44" s="16">
        <f t="shared" si="32"/>
        <v>0</v>
      </c>
      <c r="AT44" s="14">
        <f t="shared" si="33"/>
        <v>0</v>
      </c>
      <c r="AU44" s="16">
        <f t="shared" si="34"/>
        <v>0</v>
      </c>
      <c r="AV44" s="16">
        <f t="shared" si="35"/>
        <v>0</v>
      </c>
      <c r="AW44" s="16">
        <f t="shared" si="36"/>
        <v>0</v>
      </c>
      <c r="AX44" s="16">
        <f t="shared" si="37"/>
        <v>0</v>
      </c>
      <c r="AY44" s="16">
        <f t="shared" si="38"/>
        <v>0</v>
      </c>
      <c r="AZ44" s="16">
        <f t="shared" si="39"/>
        <v>0</v>
      </c>
      <c r="BA44" s="16">
        <f t="shared" si="40"/>
        <v>0</v>
      </c>
      <c r="BB44" s="16">
        <f t="shared" si="41"/>
        <v>0</v>
      </c>
      <c r="BC44" s="16">
        <f t="shared" si="42"/>
        <v>0</v>
      </c>
      <c r="BD44" s="16">
        <f t="shared" si="43"/>
        <v>0</v>
      </c>
      <c r="BE44" s="16">
        <f t="shared" si="44"/>
        <v>0</v>
      </c>
      <c r="BF44" s="16">
        <f t="shared" si="45"/>
        <v>0</v>
      </c>
      <c r="BG44" s="16">
        <f t="shared" si="46"/>
        <v>0</v>
      </c>
      <c r="BH44" s="16">
        <f t="shared" si="47"/>
        <v>0</v>
      </c>
      <c r="BI44" s="16">
        <f t="shared" si="48"/>
        <v>0</v>
      </c>
      <c r="BJ44" s="16">
        <f t="shared" si="49"/>
        <v>0</v>
      </c>
      <c r="BK44" s="16">
        <f t="shared" si="50"/>
        <v>0</v>
      </c>
      <c r="BL44" s="16">
        <f t="shared" si="51"/>
        <v>0</v>
      </c>
      <c r="BM44" s="16">
        <f t="shared" si="52"/>
        <v>0</v>
      </c>
      <c r="BN44" s="16">
        <f t="shared" si="53"/>
        <v>0</v>
      </c>
      <c r="BO44" s="16">
        <f t="shared" si="54"/>
        <v>0</v>
      </c>
      <c r="BP44" s="16">
        <f t="shared" si="55"/>
        <v>0</v>
      </c>
      <c r="BQ44" s="16">
        <f t="shared" si="56"/>
        <v>0</v>
      </c>
      <c r="BR44" s="16">
        <f t="shared" si="57"/>
        <v>0</v>
      </c>
      <c r="BS44" s="16">
        <f t="shared" si="58"/>
        <v>0</v>
      </c>
      <c r="BT44" s="16">
        <f t="shared" si="59"/>
        <v>0</v>
      </c>
      <c r="BU44" s="16">
        <f t="shared" si="60"/>
        <v>0</v>
      </c>
      <c r="BV44" s="16">
        <f t="shared" si="61"/>
        <v>0</v>
      </c>
      <c r="BW44" s="16">
        <f t="shared" si="62"/>
        <v>0</v>
      </c>
      <c r="BX44" s="16">
        <f t="shared" si="63"/>
        <v>0</v>
      </c>
      <c r="BY44" s="16">
        <f t="shared" si="64"/>
        <v>0</v>
      </c>
      <c r="BZ44" s="16">
        <f t="shared" si="65"/>
        <v>0</v>
      </c>
      <c r="CA44" s="16">
        <f t="shared" si="66"/>
        <v>0</v>
      </c>
      <c r="CB44" s="16">
        <f t="shared" si="67"/>
        <v>0</v>
      </c>
      <c r="CC44" s="16">
        <f t="shared" si="68"/>
        <v>0</v>
      </c>
      <c r="CD44" s="16">
        <f t="shared" si="69"/>
        <v>0</v>
      </c>
      <c r="CE44" s="16">
        <f t="shared" si="70"/>
        <v>0</v>
      </c>
      <c r="CF44" s="16">
        <f t="shared" si="71"/>
        <v>0</v>
      </c>
      <c r="CG44" s="16">
        <f t="shared" si="72"/>
        <v>1</v>
      </c>
      <c r="CH44" s="16">
        <f t="shared" si="73"/>
        <v>0</v>
      </c>
      <c r="CI44" s="16">
        <f t="shared" si="74"/>
        <v>0</v>
      </c>
      <c r="CJ44" s="16">
        <f t="shared" si="75"/>
        <v>0</v>
      </c>
      <c r="CK44" s="16">
        <f t="shared" si="76"/>
        <v>0</v>
      </c>
      <c r="CL44" s="16">
        <f t="shared" si="77"/>
        <v>0</v>
      </c>
    </row>
    <row r="45" spans="1:90">
      <c r="A45" s="14" t="s">
        <v>117</v>
      </c>
      <c r="B45" s="14" t="s">
        <v>23</v>
      </c>
      <c r="C45" s="14" t="s">
        <v>24</v>
      </c>
      <c r="D45" s="14" t="s">
        <v>67</v>
      </c>
      <c r="E45" s="14" t="s">
        <v>30</v>
      </c>
      <c r="L45" s="14">
        <f t="shared" si="0"/>
        <v>1</v>
      </c>
      <c r="M45" s="14">
        <f t="shared" si="1"/>
        <v>1</v>
      </c>
      <c r="N45" s="14">
        <f t="shared" si="2"/>
        <v>1</v>
      </c>
      <c r="O45" s="14">
        <f t="shared" si="3"/>
        <v>1</v>
      </c>
      <c r="P45" s="14">
        <f t="shared" si="4"/>
        <v>0</v>
      </c>
      <c r="Q45" s="14">
        <f t="shared" si="78"/>
        <v>0</v>
      </c>
      <c r="R45" s="14">
        <f t="shared" si="5"/>
        <v>0</v>
      </c>
      <c r="S45" s="14">
        <f t="shared" si="6"/>
        <v>0</v>
      </c>
      <c r="T45" s="14">
        <f t="shared" si="7"/>
        <v>0</v>
      </c>
      <c r="U45" s="14">
        <f t="shared" si="8"/>
        <v>0</v>
      </c>
      <c r="V45" s="14">
        <f t="shared" si="9"/>
        <v>0</v>
      </c>
      <c r="W45" s="14">
        <f t="shared" si="10"/>
        <v>0</v>
      </c>
      <c r="X45" s="14">
        <f t="shared" si="11"/>
        <v>0</v>
      </c>
      <c r="Y45" s="14">
        <f t="shared" si="12"/>
        <v>0</v>
      </c>
      <c r="Z45" s="14">
        <f t="shared" si="13"/>
        <v>0</v>
      </c>
      <c r="AA45" s="16">
        <f t="shared" si="14"/>
        <v>0</v>
      </c>
      <c r="AB45" s="14">
        <f t="shared" si="15"/>
        <v>0</v>
      </c>
      <c r="AC45" s="14">
        <f t="shared" si="16"/>
        <v>0</v>
      </c>
      <c r="AD45" s="16">
        <f t="shared" si="17"/>
        <v>0</v>
      </c>
      <c r="AE45" s="16">
        <f t="shared" si="18"/>
        <v>0</v>
      </c>
      <c r="AF45" s="16">
        <f t="shared" si="19"/>
        <v>0</v>
      </c>
      <c r="AG45" s="16">
        <f t="shared" si="20"/>
        <v>0</v>
      </c>
      <c r="AH45" s="16">
        <f t="shared" si="21"/>
        <v>0</v>
      </c>
      <c r="AI45" s="16">
        <f t="shared" si="22"/>
        <v>0</v>
      </c>
      <c r="AJ45" s="16">
        <f t="shared" si="23"/>
        <v>0</v>
      </c>
      <c r="AK45" s="16">
        <f t="shared" si="24"/>
        <v>0</v>
      </c>
      <c r="AL45" s="16">
        <f t="shared" si="25"/>
        <v>0</v>
      </c>
      <c r="AM45" s="16">
        <f t="shared" si="26"/>
        <v>0</v>
      </c>
      <c r="AN45" s="16">
        <f t="shared" si="27"/>
        <v>0</v>
      </c>
      <c r="AO45" s="16">
        <f t="shared" si="28"/>
        <v>0</v>
      </c>
      <c r="AP45" s="16">
        <f t="shared" si="29"/>
        <v>0</v>
      </c>
      <c r="AQ45" s="16">
        <f t="shared" si="30"/>
        <v>0</v>
      </c>
      <c r="AR45" s="16">
        <f t="shared" si="31"/>
        <v>0</v>
      </c>
      <c r="AS45" s="16">
        <f t="shared" si="32"/>
        <v>0</v>
      </c>
      <c r="AT45" s="14">
        <f t="shared" si="33"/>
        <v>0</v>
      </c>
      <c r="AU45" s="16">
        <f t="shared" si="34"/>
        <v>0</v>
      </c>
      <c r="AV45" s="16">
        <f t="shared" si="35"/>
        <v>0</v>
      </c>
      <c r="AW45" s="16">
        <f t="shared" si="36"/>
        <v>0</v>
      </c>
      <c r="AX45" s="16">
        <f t="shared" si="37"/>
        <v>0</v>
      </c>
      <c r="AY45" s="16">
        <f t="shared" si="38"/>
        <v>0</v>
      </c>
      <c r="AZ45" s="16">
        <f t="shared" si="39"/>
        <v>0</v>
      </c>
      <c r="BA45" s="16">
        <f t="shared" si="40"/>
        <v>0</v>
      </c>
      <c r="BB45" s="16">
        <f t="shared" si="41"/>
        <v>0</v>
      </c>
      <c r="BC45" s="16">
        <f t="shared" si="42"/>
        <v>0</v>
      </c>
      <c r="BD45" s="16">
        <f t="shared" si="43"/>
        <v>0</v>
      </c>
      <c r="BE45" s="16">
        <f t="shared" si="44"/>
        <v>0</v>
      </c>
      <c r="BF45" s="16">
        <f t="shared" si="45"/>
        <v>0</v>
      </c>
      <c r="BG45" s="16">
        <f t="shared" si="46"/>
        <v>0</v>
      </c>
      <c r="BH45" s="16">
        <f t="shared" si="47"/>
        <v>0</v>
      </c>
      <c r="BI45" s="16">
        <f t="shared" si="48"/>
        <v>0</v>
      </c>
      <c r="BJ45" s="16">
        <f t="shared" si="49"/>
        <v>0</v>
      </c>
      <c r="BK45" s="16">
        <f t="shared" si="50"/>
        <v>0</v>
      </c>
      <c r="BL45" s="16">
        <f t="shared" si="51"/>
        <v>0</v>
      </c>
      <c r="BM45" s="16">
        <f t="shared" si="52"/>
        <v>0</v>
      </c>
      <c r="BN45" s="16">
        <f t="shared" si="53"/>
        <v>0</v>
      </c>
      <c r="BO45" s="16">
        <f t="shared" si="54"/>
        <v>0</v>
      </c>
      <c r="BP45" s="16">
        <f t="shared" si="55"/>
        <v>0</v>
      </c>
      <c r="BQ45" s="16">
        <f t="shared" si="56"/>
        <v>0</v>
      </c>
      <c r="BR45" s="16">
        <f t="shared" si="57"/>
        <v>0</v>
      </c>
      <c r="BS45" s="16">
        <f t="shared" si="58"/>
        <v>0</v>
      </c>
      <c r="BT45" s="16">
        <f t="shared" si="59"/>
        <v>0</v>
      </c>
      <c r="BU45" s="16">
        <f t="shared" si="60"/>
        <v>0</v>
      </c>
      <c r="BV45" s="16">
        <f t="shared" si="61"/>
        <v>0</v>
      </c>
      <c r="BW45" s="16">
        <f t="shared" si="62"/>
        <v>0</v>
      </c>
      <c r="BX45" s="16">
        <f t="shared" si="63"/>
        <v>0</v>
      </c>
      <c r="BY45" s="16">
        <f t="shared" si="64"/>
        <v>0</v>
      </c>
      <c r="BZ45" s="16">
        <f t="shared" si="65"/>
        <v>0</v>
      </c>
      <c r="CA45" s="16">
        <f t="shared" si="66"/>
        <v>0</v>
      </c>
      <c r="CB45" s="16">
        <f t="shared" si="67"/>
        <v>0</v>
      </c>
      <c r="CC45" s="16">
        <f t="shared" si="68"/>
        <v>0</v>
      </c>
      <c r="CD45" s="16">
        <f t="shared" si="69"/>
        <v>0</v>
      </c>
      <c r="CE45" s="16">
        <f t="shared" si="70"/>
        <v>0</v>
      </c>
      <c r="CF45" s="16">
        <f t="shared" si="71"/>
        <v>0</v>
      </c>
      <c r="CG45" s="16">
        <f t="shared" si="72"/>
        <v>0</v>
      </c>
      <c r="CH45" s="16">
        <f t="shared" si="73"/>
        <v>0</v>
      </c>
      <c r="CI45" s="16">
        <f t="shared" si="74"/>
        <v>0</v>
      </c>
      <c r="CJ45" s="16">
        <f t="shared" si="75"/>
        <v>0</v>
      </c>
      <c r="CK45" s="16">
        <f t="shared" si="76"/>
        <v>0</v>
      </c>
      <c r="CL45" s="16">
        <f t="shared" si="77"/>
        <v>0</v>
      </c>
    </row>
    <row r="46" spans="1:90">
      <c r="A46" s="14" t="s">
        <v>117</v>
      </c>
      <c r="B46" s="14" t="s">
        <v>134</v>
      </c>
      <c r="C46" s="14" t="s">
        <v>209</v>
      </c>
      <c r="D46" s="14" t="s">
        <v>17</v>
      </c>
      <c r="E46" s="14" t="s">
        <v>23</v>
      </c>
      <c r="L46" s="14">
        <f t="shared" si="0"/>
        <v>1</v>
      </c>
      <c r="M46" s="14">
        <f t="shared" si="1"/>
        <v>0</v>
      </c>
      <c r="N46" s="14">
        <f t="shared" si="2"/>
        <v>0</v>
      </c>
      <c r="O46" s="14">
        <f t="shared" si="3"/>
        <v>0</v>
      </c>
      <c r="P46" s="14">
        <f t="shared" si="4"/>
        <v>1</v>
      </c>
      <c r="Q46" s="14">
        <f t="shared" si="78"/>
        <v>0</v>
      </c>
      <c r="R46" s="14">
        <f t="shared" si="5"/>
        <v>0</v>
      </c>
      <c r="S46" s="14">
        <f t="shared" si="6"/>
        <v>1</v>
      </c>
      <c r="T46" s="14">
        <f t="shared" si="7"/>
        <v>0</v>
      </c>
      <c r="U46" s="14">
        <f t="shared" si="8"/>
        <v>0</v>
      </c>
      <c r="V46" s="14">
        <f t="shared" si="9"/>
        <v>0</v>
      </c>
      <c r="W46" s="14">
        <f t="shared" si="10"/>
        <v>0</v>
      </c>
      <c r="X46" s="14">
        <f t="shared" si="11"/>
        <v>0</v>
      </c>
      <c r="Y46" s="14">
        <f t="shared" si="12"/>
        <v>0</v>
      </c>
      <c r="Z46" s="14">
        <f t="shared" si="13"/>
        <v>0</v>
      </c>
      <c r="AA46" s="16">
        <f t="shared" si="14"/>
        <v>0</v>
      </c>
      <c r="AB46" s="14">
        <f t="shared" si="15"/>
        <v>0</v>
      </c>
      <c r="AC46" s="14">
        <f t="shared" si="16"/>
        <v>0</v>
      </c>
      <c r="AD46" s="16">
        <f t="shared" si="17"/>
        <v>0</v>
      </c>
      <c r="AE46" s="16">
        <f t="shared" si="18"/>
        <v>0</v>
      </c>
      <c r="AF46" s="16">
        <f t="shared" si="19"/>
        <v>0</v>
      </c>
      <c r="AG46" s="16">
        <f t="shared" si="20"/>
        <v>0</v>
      </c>
      <c r="AH46" s="16">
        <f t="shared" si="21"/>
        <v>0</v>
      </c>
      <c r="AI46" s="16">
        <f t="shared" si="22"/>
        <v>0</v>
      </c>
      <c r="AJ46" s="16">
        <f t="shared" si="23"/>
        <v>0</v>
      </c>
      <c r="AK46" s="16">
        <f t="shared" si="24"/>
        <v>0</v>
      </c>
      <c r="AL46" s="16">
        <f t="shared" si="25"/>
        <v>0</v>
      </c>
      <c r="AM46" s="16">
        <f t="shared" si="26"/>
        <v>0</v>
      </c>
      <c r="AN46" s="16">
        <f t="shared" si="27"/>
        <v>0</v>
      </c>
      <c r="AO46" s="16">
        <f t="shared" si="28"/>
        <v>0</v>
      </c>
      <c r="AP46" s="16">
        <f t="shared" si="29"/>
        <v>0</v>
      </c>
      <c r="AQ46" s="16">
        <f t="shared" si="30"/>
        <v>0</v>
      </c>
      <c r="AR46" s="16">
        <f t="shared" si="31"/>
        <v>0</v>
      </c>
      <c r="AS46" s="16">
        <f t="shared" si="32"/>
        <v>0</v>
      </c>
      <c r="AT46" s="14">
        <f t="shared" si="33"/>
        <v>0</v>
      </c>
      <c r="AU46" s="16">
        <f t="shared" si="34"/>
        <v>0</v>
      </c>
      <c r="AV46" s="16">
        <f t="shared" si="35"/>
        <v>0</v>
      </c>
      <c r="AW46" s="16">
        <f t="shared" si="36"/>
        <v>0</v>
      </c>
      <c r="AX46" s="16">
        <f t="shared" si="37"/>
        <v>0</v>
      </c>
      <c r="AY46" s="16">
        <f t="shared" si="38"/>
        <v>0</v>
      </c>
      <c r="AZ46" s="16">
        <f t="shared" si="39"/>
        <v>0</v>
      </c>
      <c r="BA46" s="16">
        <f t="shared" si="40"/>
        <v>0</v>
      </c>
      <c r="BB46" s="16">
        <f t="shared" si="41"/>
        <v>0</v>
      </c>
      <c r="BC46" s="16">
        <f t="shared" si="42"/>
        <v>0</v>
      </c>
      <c r="BD46" s="16">
        <f t="shared" si="43"/>
        <v>0</v>
      </c>
      <c r="BE46" s="16">
        <f t="shared" si="44"/>
        <v>0</v>
      </c>
      <c r="BF46" s="16">
        <f t="shared" si="45"/>
        <v>0</v>
      </c>
      <c r="BG46" s="16">
        <f t="shared" si="46"/>
        <v>0</v>
      </c>
      <c r="BH46" s="16">
        <f t="shared" si="47"/>
        <v>0</v>
      </c>
      <c r="BI46" s="16">
        <f t="shared" si="48"/>
        <v>0</v>
      </c>
      <c r="BJ46" s="16">
        <f t="shared" si="49"/>
        <v>0</v>
      </c>
      <c r="BK46" s="16">
        <f t="shared" si="50"/>
        <v>0</v>
      </c>
      <c r="BL46" s="16">
        <f t="shared" si="51"/>
        <v>0</v>
      </c>
      <c r="BM46" s="16">
        <f t="shared" si="52"/>
        <v>0</v>
      </c>
      <c r="BN46" s="16">
        <f t="shared" si="53"/>
        <v>0</v>
      </c>
      <c r="BO46" s="16">
        <f t="shared" si="54"/>
        <v>0</v>
      </c>
      <c r="BP46" s="16">
        <f t="shared" si="55"/>
        <v>1</v>
      </c>
      <c r="BQ46" s="16">
        <f t="shared" si="56"/>
        <v>0</v>
      </c>
      <c r="BR46" s="16">
        <f t="shared" si="57"/>
        <v>0</v>
      </c>
      <c r="BS46" s="16">
        <f t="shared" si="58"/>
        <v>0</v>
      </c>
      <c r="BT46" s="16">
        <f t="shared" si="59"/>
        <v>0</v>
      </c>
      <c r="BU46" s="16">
        <f t="shared" si="60"/>
        <v>0</v>
      </c>
      <c r="BV46" s="16">
        <f t="shared" si="61"/>
        <v>0</v>
      </c>
      <c r="BW46" s="16">
        <f t="shared" si="62"/>
        <v>0</v>
      </c>
      <c r="BX46" s="16">
        <f t="shared" si="63"/>
        <v>0</v>
      </c>
      <c r="BY46" s="16">
        <f t="shared" si="64"/>
        <v>0</v>
      </c>
      <c r="BZ46" s="16">
        <f t="shared" si="65"/>
        <v>0</v>
      </c>
      <c r="CA46" s="16">
        <f t="shared" si="66"/>
        <v>0</v>
      </c>
      <c r="CB46" s="16">
        <f t="shared" si="67"/>
        <v>0</v>
      </c>
      <c r="CC46" s="16">
        <f t="shared" si="68"/>
        <v>0</v>
      </c>
      <c r="CD46" s="16">
        <f t="shared" si="69"/>
        <v>0</v>
      </c>
      <c r="CE46" s="16">
        <f t="shared" si="70"/>
        <v>0</v>
      </c>
      <c r="CF46" s="16">
        <f t="shared" si="71"/>
        <v>0</v>
      </c>
      <c r="CG46" s="16">
        <f t="shared" si="72"/>
        <v>0</v>
      </c>
      <c r="CH46" s="16">
        <f t="shared" si="73"/>
        <v>0</v>
      </c>
      <c r="CI46" s="16">
        <f t="shared" si="74"/>
        <v>0</v>
      </c>
      <c r="CJ46" s="16">
        <f t="shared" si="75"/>
        <v>0</v>
      </c>
      <c r="CK46" s="16">
        <f t="shared" si="76"/>
        <v>0</v>
      </c>
      <c r="CL46" s="16">
        <f t="shared" si="77"/>
        <v>0</v>
      </c>
    </row>
    <row r="47" spans="1:90">
      <c r="A47" s="14" t="s">
        <v>117</v>
      </c>
      <c r="B47" s="14" t="s">
        <v>24</v>
      </c>
      <c r="C47" s="14" t="s">
        <v>27</v>
      </c>
      <c r="D47" s="14" t="s">
        <v>30</v>
      </c>
      <c r="L47" s="14">
        <f t="shared" si="0"/>
        <v>0</v>
      </c>
      <c r="M47" s="14">
        <f t="shared" si="1"/>
        <v>1</v>
      </c>
      <c r="N47" s="14">
        <f t="shared" si="2"/>
        <v>0</v>
      </c>
      <c r="O47" s="14">
        <f t="shared" si="3"/>
        <v>1</v>
      </c>
      <c r="P47" s="14">
        <f t="shared" si="4"/>
        <v>0</v>
      </c>
      <c r="Q47" s="14">
        <f t="shared" si="78"/>
        <v>0</v>
      </c>
      <c r="R47" s="14">
        <f t="shared" si="5"/>
        <v>1</v>
      </c>
      <c r="S47" s="14">
        <f t="shared" si="6"/>
        <v>0</v>
      </c>
      <c r="T47" s="14">
        <f t="shared" si="7"/>
        <v>0</v>
      </c>
      <c r="U47" s="14">
        <f t="shared" si="8"/>
        <v>0</v>
      </c>
      <c r="V47" s="14">
        <f t="shared" si="9"/>
        <v>0</v>
      </c>
      <c r="W47" s="14">
        <f t="shared" si="10"/>
        <v>0</v>
      </c>
      <c r="X47" s="14">
        <f t="shared" si="11"/>
        <v>0</v>
      </c>
      <c r="Y47" s="14">
        <f t="shared" si="12"/>
        <v>0</v>
      </c>
      <c r="Z47" s="14">
        <f t="shared" si="13"/>
        <v>0</v>
      </c>
      <c r="AA47" s="16">
        <f t="shared" si="14"/>
        <v>0</v>
      </c>
      <c r="AB47" s="14">
        <f t="shared" si="15"/>
        <v>0</v>
      </c>
      <c r="AC47" s="14">
        <f t="shared" si="16"/>
        <v>0</v>
      </c>
      <c r="AD47" s="16">
        <f t="shared" si="17"/>
        <v>0</v>
      </c>
      <c r="AE47" s="16">
        <f t="shared" si="18"/>
        <v>0</v>
      </c>
      <c r="AF47" s="16">
        <f t="shared" si="19"/>
        <v>0</v>
      </c>
      <c r="AG47" s="16">
        <f t="shared" si="20"/>
        <v>0</v>
      </c>
      <c r="AH47" s="16">
        <f t="shared" si="21"/>
        <v>0</v>
      </c>
      <c r="AI47" s="16">
        <f t="shared" si="22"/>
        <v>0</v>
      </c>
      <c r="AJ47" s="16">
        <f t="shared" si="23"/>
        <v>0</v>
      </c>
      <c r="AK47" s="16">
        <f t="shared" si="24"/>
        <v>0</v>
      </c>
      <c r="AL47" s="16">
        <f t="shared" si="25"/>
        <v>0</v>
      </c>
      <c r="AM47" s="16">
        <f t="shared" si="26"/>
        <v>0</v>
      </c>
      <c r="AN47" s="16">
        <f t="shared" si="27"/>
        <v>0</v>
      </c>
      <c r="AO47" s="16">
        <f t="shared" si="28"/>
        <v>0</v>
      </c>
      <c r="AP47" s="16">
        <f t="shared" si="29"/>
        <v>0</v>
      </c>
      <c r="AQ47" s="16">
        <f t="shared" si="30"/>
        <v>0</v>
      </c>
      <c r="AR47" s="16">
        <f t="shared" si="31"/>
        <v>0</v>
      </c>
      <c r="AS47" s="16">
        <f t="shared" si="32"/>
        <v>0</v>
      </c>
      <c r="AT47" s="14">
        <f t="shared" si="33"/>
        <v>0</v>
      </c>
      <c r="AU47" s="16">
        <f t="shared" si="34"/>
        <v>0</v>
      </c>
      <c r="AV47" s="16">
        <f t="shared" si="35"/>
        <v>0</v>
      </c>
      <c r="AW47" s="16">
        <f t="shared" si="36"/>
        <v>0</v>
      </c>
      <c r="AX47" s="16">
        <f t="shared" si="37"/>
        <v>0</v>
      </c>
      <c r="AY47" s="16">
        <f t="shared" si="38"/>
        <v>0</v>
      </c>
      <c r="AZ47" s="16">
        <f t="shared" si="39"/>
        <v>0</v>
      </c>
      <c r="BA47" s="16">
        <f t="shared" si="40"/>
        <v>0</v>
      </c>
      <c r="BB47" s="16">
        <f t="shared" si="41"/>
        <v>0</v>
      </c>
      <c r="BC47" s="16">
        <f t="shared" si="42"/>
        <v>0</v>
      </c>
      <c r="BD47" s="16">
        <f t="shared" si="43"/>
        <v>0</v>
      </c>
      <c r="BE47" s="16">
        <f t="shared" si="44"/>
        <v>0</v>
      </c>
      <c r="BF47" s="16">
        <f t="shared" si="45"/>
        <v>0</v>
      </c>
      <c r="BG47" s="16">
        <f t="shared" si="46"/>
        <v>0</v>
      </c>
      <c r="BH47" s="16">
        <f t="shared" si="47"/>
        <v>0</v>
      </c>
      <c r="BI47" s="16">
        <f t="shared" si="48"/>
        <v>0</v>
      </c>
      <c r="BJ47" s="16">
        <f t="shared" si="49"/>
        <v>0</v>
      </c>
      <c r="BK47" s="16">
        <f t="shared" si="50"/>
        <v>0</v>
      </c>
      <c r="BL47" s="16">
        <f t="shared" si="51"/>
        <v>0</v>
      </c>
      <c r="BM47" s="16">
        <f t="shared" si="52"/>
        <v>0</v>
      </c>
      <c r="BN47" s="16">
        <f t="shared" si="53"/>
        <v>0</v>
      </c>
      <c r="BO47" s="16">
        <f t="shared" si="54"/>
        <v>0</v>
      </c>
      <c r="BP47" s="16">
        <f t="shared" si="55"/>
        <v>0</v>
      </c>
      <c r="BQ47" s="16">
        <f t="shared" si="56"/>
        <v>0</v>
      </c>
      <c r="BR47" s="16">
        <f t="shared" si="57"/>
        <v>0</v>
      </c>
      <c r="BS47" s="16">
        <f t="shared" si="58"/>
        <v>0</v>
      </c>
      <c r="BT47" s="16">
        <f t="shared" si="59"/>
        <v>0</v>
      </c>
      <c r="BU47" s="16">
        <f t="shared" si="60"/>
        <v>0</v>
      </c>
      <c r="BV47" s="16">
        <f t="shared" si="61"/>
        <v>0</v>
      </c>
      <c r="BW47" s="16">
        <f t="shared" si="62"/>
        <v>0</v>
      </c>
      <c r="BX47" s="16">
        <f t="shared" si="63"/>
        <v>0</v>
      </c>
      <c r="BY47" s="16">
        <f t="shared" si="64"/>
        <v>0</v>
      </c>
      <c r="BZ47" s="16">
        <f t="shared" si="65"/>
        <v>0</v>
      </c>
      <c r="CA47" s="16">
        <f t="shared" si="66"/>
        <v>0</v>
      </c>
      <c r="CB47" s="16">
        <f t="shared" si="67"/>
        <v>0</v>
      </c>
      <c r="CC47" s="16">
        <f t="shared" si="68"/>
        <v>0</v>
      </c>
      <c r="CD47" s="16">
        <f t="shared" si="69"/>
        <v>0</v>
      </c>
      <c r="CE47" s="16">
        <f t="shared" si="70"/>
        <v>0</v>
      </c>
      <c r="CF47" s="16">
        <f t="shared" si="71"/>
        <v>0</v>
      </c>
      <c r="CG47" s="16">
        <f t="shared" si="72"/>
        <v>0</v>
      </c>
      <c r="CH47" s="16">
        <f t="shared" si="73"/>
        <v>0</v>
      </c>
      <c r="CI47" s="16">
        <f t="shared" si="74"/>
        <v>0</v>
      </c>
      <c r="CJ47" s="16">
        <f t="shared" si="75"/>
        <v>0</v>
      </c>
      <c r="CK47" s="16">
        <f t="shared" si="76"/>
        <v>0</v>
      </c>
      <c r="CL47" s="16">
        <f t="shared" si="77"/>
        <v>0</v>
      </c>
    </row>
    <row r="48" spans="1:90">
      <c r="A48" s="14" t="s">
        <v>117</v>
      </c>
      <c r="B48" s="14" t="s">
        <v>23</v>
      </c>
      <c r="C48" s="14" t="s">
        <v>216</v>
      </c>
      <c r="D48" s="14" t="s">
        <v>17</v>
      </c>
      <c r="E48" s="14" t="s">
        <v>24</v>
      </c>
      <c r="F48" s="14" t="s">
        <v>67</v>
      </c>
      <c r="L48" s="14">
        <f t="shared" si="0"/>
        <v>1</v>
      </c>
      <c r="M48" s="14">
        <f t="shared" si="1"/>
        <v>1</v>
      </c>
      <c r="N48" s="14">
        <f t="shared" si="2"/>
        <v>1</v>
      </c>
      <c r="O48" s="14">
        <f t="shared" si="3"/>
        <v>0</v>
      </c>
      <c r="P48" s="14">
        <f t="shared" si="4"/>
        <v>1</v>
      </c>
      <c r="Q48" s="14">
        <f t="shared" si="78"/>
        <v>0</v>
      </c>
      <c r="R48" s="14">
        <f t="shared" si="5"/>
        <v>0</v>
      </c>
      <c r="S48" s="14">
        <f t="shared" si="6"/>
        <v>0</v>
      </c>
      <c r="T48" s="14">
        <f t="shared" si="7"/>
        <v>0</v>
      </c>
      <c r="U48" s="14">
        <f t="shared" si="8"/>
        <v>0</v>
      </c>
      <c r="V48" s="14">
        <f t="shared" si="9"/>
        <v>0</v>
      </c>
      <c r="W48" s="14">
        <f t="shared" si="10"/>
        <v>0</v>
      </c>
      <c r="X48" s="14">
        <f t="shared" si="11"/>
        <v>0</v>
      </c>
      <c r="Y48" s="14">
        <f t="shared" si="12"/>
        <v>0</v>
      </c>
      <c r="Z48" s="14">
        <f t="shared" si="13"/>
        <v>0</v>
      </c>
      <c r="AA48" s="16">
        <f t="shared" si="14"/>
        <v>0</v>
      </c>
      <c r="AB48" s="14">
        <f t="shared" si="15"/>
        <v>0</v>
      </c>
      <c r="AC48" s="14">
        <f t="shared" si="16"/>
        <v>0</v>
      </c>
      <c r="AD48" s="16">
        <f t="shared" si="17"/>
        <v>0</v>
      </c>
      <c r="AE48" s="16">
        <f t="shared" si="18"/>
        <v>0</v>
      </c>
      <c r="AF48" s="16">
        <f t="shared" si="19"/>
        <v>0</v>
      </c>
      <c r="AG48" s="16">
        <f t="shared" si="20"/>
        <v>0</v>
      </c>
      <c r="AH48" s="16">
        <f t="shared" si="21"/>
        <v>0</v>
      </c>
      <c r="AI48" s="16">
        <f t="shared" si="22"/>
        <v>0</v>
      </c>
      <c r="AJ48" s="16">
        <f t="shared" si="23"/>
        <v>0</v>
      </c>
      <c r="AK48" s="16">
        <f t="shared" si="24"/>
        <v>0</v>
      </c>
      <c r="AL48" s="16">
        <f t="shared" si="25"/>
        <v>0</v>
      </c>
      <c r="AM48" s="16">
        <f t="shared" si="26"/>
        <v>0</v>
      </c>
      <c r="AN48" s="16">
        <f t="shared" si="27"/>
        <v>0</v>
      </c>
      <c r="AO48" s="16">
        <f t="shared" si="28"/>
        <v>0</v>
      </c>
      <c r="AP48" s="16">
        <f t="shared" si="29"/>
        <v>0</v>
      </c>
      <c r="AQ48" s="16">
        <f t="shared" si="30"/>
        <v>0</v>
      </c>
      <c r="AR48" s="16">
        <f t="shared" si="31"/>
        <v>0</v>
      </c>
      <c r="AS48" s="16">
        <f t="shared" si="32"/>
        <v>0</v>
      </c>
      <c r="AT48" s="14">
        <f t="shared" si="33"/>
        <v>0</v>
      </c>
      <c r="AU48" s="16">
        <f t="shared" si="34"/>
        <v>0</v>
      </c>
      <c r="AV48" s="16">
        <f t="shared" si="35"/>
        <v>0</v>
      </c>
      <c r="AW48" s="16">
        <f t="shared" si="36"/>
        <v>0</v>
      </c>
      <c r="AX48" s="16">
        <f t="shared" si="37"/>
        <v>0</v>
      </c>
      <c r="AY48" s="16">
        <f t="shared" si="38"/>
        <v>0</v>
      </c>
      <c r="AZ48" s="16">
        <f t="shared" si="39"/>
        <v>0</v>
      </c>
      <c r="BA48" s="16">
        <f t="shared" si="40"/>
        <v>0</v>
      </c>
      <c r="BB48" s="16">
        <f t="shared" si="41"/>
        <v>0</v>
      </c>
      <c r="BC48" s="16">
        <f t="shared" si="42"/>
        <v>0</v>
      </c>
      <c r="BD48" s="16">
        <f t="shared" si="43"/>
        <v>0</v>
      </c>
      <c r="BE48" s="16">
        <f t="shared" si="44"/>
        <v>0</v>
      </c>
      <c r="BF48" s="16">
        <f t="shared" si="45"/>
        <v>0</v>
      </c>
      <c r="BG48" s="16">
        <f t="shared" si="46"/>
        <v>0</v>
      </c>
      <c r="BH48" s="16">
        <f t="shared" si="47"/>
        <v>0</v>
      </c>
      <c r="BI48" s="16">
        <f t="shared" si="48"/>
        <v>0</v>
      </c>
      <c r="BJ48" s="16">
        <f t="shared" si="49"/>
        <v>0</v>
      </c>
      <c r="BK48" s="16">
        <f t="shared" si="50"/>
        <v>0</v>
      </c>
      <c r="BL48" s="16">
        <f t="shared" si="51"/>
        <v>0</v>
      </c>
      <c r="BM48" s="16">
        <f t="shared" si="52"/>
        <v>0</v>
      </c>
      <c r="BN48" s="16">
        <f t="shared" si="53"/>
        <v>0</v>
      </c>
      <c r="BO48" s="16">
        <f t="shared" si="54"/>
        <v>0</v>
      </c>
      <c r="BP48" s="16">
        <f t="shared" si="55"/>
        <v>0</v>
      </c>
      <c r="BQ48" s="16">
        <f t="shared" si="56"/>
        <v>0</v>
      </c>
      <c r="BR48" s="16">
        <f t="shared" si="57"/>
        <v>0</v>
      </c>
      <c r="BS48" s="16">
        <f t="shared" si="58"/>
        <v>0</v>
      </c>
      <c r="BT48" s="16">
        <f t="shared" si="59"/>
        <v>0</v>
      </c>
      <c r="BU48" s="16">
        <f t="shared" si="60"/>
        <v>0</v>
      </c>
      <c r="BV48" s="16">
        <f t="shared" si="61"/>
        <v>0</v>
      </c>
      <c r="BW48" s="16">
        <f t="shared" si="62"/>
        <v>0</v>
      </c>
      <c r="BX48" s="16">
        <f t="shared" si="63"/>
        <v>0</v>
      </c>
      <c r="BY48" s="16">
        <f t="shared" si="64"/>
        <v>0</v>
      </c>
      <c r="BZ48" s="16">
        <f t="shared" si="65"/>
        <v>0</v>
      </c>
      <c r="CA48" s="16">
        <f t="shared" si="66"/>
        <v>0</v>
      </c>
      <c r="CB48" s="16">
        <f t="shared" si="67"/>
        <v>0</v>
      </c>
      <c r="CC48" s="16">
        <f t="shared" si="68"/>
        <v>0</v>
      </c>
      <c r="CD48" s="16">
        <f t="shared" si="69"/>
        <v>0</v>
      </c>
      <c r="CE48" s="16">
        <f t="shared" si="70"/>
        <v>0</v>
      </c>
      <c r="CF48" s="16">
        <f t="shared" si="71"/>
        <v>0</v>
      </c>
      <c r="CG48" s="16">
        <f t="shared" si="72"/>
        <v>0</v>
      </c>
      <c r="CH48" s="16">
        <f t="shared" si="73"/>
        <v>0</v>
      </c>
      <c r="CI48" s="16">
        <f t="shared" si="74"/>
        <v>0</v>
      </c>
      <c r="CJ48" s="16">
        <f t="shared" si="75"/>
        <v>0</v>
      </c>
      <c r="CK48" s="16">
        <f t="shared" si="76"/>
        <v>0</v>
      </c>
      <c r="CL48" s="16">
        <f t="shared" si="77"/>
        <v>0</v>
      </c>
    </row>
    <row r="49" spans="1:90">
      <c r="A49" s="14" t="s">
        <v>117</v>
      </c>
      <c r="B49" s="14" t="s">
        <v>23</v>
      </c>
      <c r="C49" s="14" t="s">
        <v>24</v>
      </c>
      <c r="D49" s="14" t="s">
        <v>30</v>
      </c>
      <c r="E49" s="14" t="s">
        <v>67</v>
      </c>
      <c r="F49" s="14" t="s">
        <v>17</v>
      </c>
      <c r="G49" s="14" t="s">
        <v>87</v>
      </c>
      <c r="H49" s="14" t="s">
        <v>197</v>
      </c>
      <c r="L49" s="14">
        <f t="shared" si="0"/>
        <v>1</v>
      </c>
      <c r="M49" s="14">
        <f t="shared" si="1"/>
        <v>1</v>
      </c>
      <c r="N49" s="14">
        <f t="shared" si="2"/>
        <v>1</v>
      </c>
      <c r="O49" s="14">
        <f t="shared" si="3"/>
        <v>1</v>
      </c>
      <c r="P49" s="14">
        <f t="shared" si="4"/>
        <v>1</v>
      </c>
      <c r="Q49" s="14">
        <f t="shared" si="78"/>
        <v>0</v>
      </c>
      <c r="R49" s="14">
        <f t="shared" si="5"/>
        <v>0</v>
      </c>
      <c r="S49" s="14">
        <f t="shared" si="6"/>
        <v>0</v>
      </c>
      <c r="T49" s="14">
        <f t="shared" si="7"/>
        <v>0</v>
      </c>
      <c r="U49" s="14">
        <f t="shared" si="8"/>
        <v>0</v>
      </c>
      <c r="V49" s="14">
        <f t="shared" si="9"/>
        <v>0</v>
      </c>
      <c r="W49" s="14">
        <f t="shared" si="10"/>
        <v>0</v>
      </c>
      <c r="X49" s="14">
        <f t="shared" si="11"/>
        <v>0</v>
      </c>
      <c r="Y49" s="14">
        <f t="shared" si="12"/>
        <v>0</v>
      </c>
      <c r="Z49" s="14">
        <f t="shared" si="13"/>
        <v>0</v>
      </c>
      <c r="AA49" s="16">
        <f t="shared" si="14"/>
        <v>0</v>
      </c>
      <c r="AB49" s="14">
        <f t="shared" si="15"/>
        <v>0</v>
      </c>
      <c r="AC49" s="14">
        <f t="shared" si="16"/>
        <v>0</v>
      </c>
      <c r="AD49" s="16">
        <f t="shared" si="17"/>
        <v>0</v>
      </c>
      <c r="AE49" s="16">
        <f t="shared" si="18"/>
        <v>0</v>
      </c>
      <c r="AF49" s="16">
        <f t="shared" si="19"/>
        <v>0</v>
      </c>
      <c r="AG49" s="16">
        <f t="shared" si="20"/>
        <v>0</v>
      </c>
      <c r="AH49" s="16">
        <f t="shared" si="21"/>
        <v>0</v>
      </c>
      <c r="AI49" s="16">
        <f t="shared" si="22"/>
        <v>0</v>
      </c>
      <c r="AJ49" s="16">
        <f t="shared" si="23"/>
        <v>0</v>
      </c>
      <c r="AK49" s="16">
        <f t="shared" si="24"/>
        <v>0</v>
      </c>
      <c r="AL49" s="16">
        <f t="shared" si="25"/>
        <v>0</v>
      </c>
      <c r="AM49" s="16">
        <f t="shared" si="26"/>
        <v>1</v>
      </c>
      <c r="AN49" s="16">
        <f t="shared" si="27"/>
        <v>0</v>
      </c>
      <c r="AO49" s="16">
        <f t="shared" si="28"/>
        <v>0</v>
      </c>
      <c r="AP49" s="16">
        <f t="shared" si="29"/>
        <v>0</v>
      </c>
      <c r="AQ49" s="16">
        <f t="shared" si="30"/>
        <v>0</v>
      </c>
      <c r="AR49" s="16">
        <f t="shared" si="31"/>
        <v>0</v>
      </c>
      <c r="AS49" s="16">
        <f t="shared" si="32"/>
        <v>0</v>
      </c>
      <c r="AT49" s="14">
        <f t="shared" si="33"/>
        <v>0</v>
      </c>
      <c r="AU49" s="16">
        <f t="shared" si="34"/>
        <v>0</v>
      </c>
      <c r="AV49" s="16">
        <f t="shared" si="35"/>
        <v>0</v>
      </c>
      <c r="AW49" s="16">
        <f t="shared" si="36"/>
        <v>0</v>
      </c>
      <c r="AX49" s="16">
        <f t="shared" si="37"/>
        <v>0</v>
      </c>
      <c r="AY49" s="16">
        <f t="shared" si="38"/>
        <v>0</v>
      </c>
      <c r="AZ49" s="16">
        <f t="shared" si="39"/>
        <v>0</v>
      </c>
      <c r="BA49" s="16">
        <f t="shared" si="40"/>
        <v>0</v>
      </c>
      <c r="BB49" s="16">
        <f t="shared" si="41"/>
        <v>0</v>
      </c>
      <c r="BC49" s="16">
        <f t="shared" si="42"/>
        <v>0</v>
      </c>
      <c r="BD49" s="16">
        <f t="shared" si="43"/>
        <v>0</v>
      </c>
      <c r="BE49" s="16">
        <f t="shared" si="44"/>
        <v>0</v>
      </c>
      <c r="BF49" s="16">
        <f t="shared" si="45"/>
        <v>0</v>
      </c>
      <c r="BG49" s="16">
        <f t="shared" si="46"/>
        <v>0</v>
      </c>
      <c r="BH49" s="16">
        <f t="shared" si="47"/>
        <v>0</v>
      </c>
      <c r="BI49" s="16">
        <f t="shared" si="48"/>
        <v>0</v>
      </c>
      <c r="BJ49" s="16">
        <f t="shared" si="49"/>
        <v>0</v>
      </c>
      <c r="BK49" s="16">
        <f t="shared" si="50"/>
        <v>0</v>
      </c>
      <c r="BL49" s="16">
        <f t="shared" si="51"/>
        <v>0</v>
      </c>
      <c r="BM49" s="16">
        <f t="shared" si="52"/>
        <v>0</v>
      </c>
      <c r="BN49" s="16">
        <f t="shared" si="53"/>
        <v>0</v>
      </c>
      <c r="BO49" s="16">
        <f t="shared" si="54"/>
        <v>0</v>
      </c>
      <c r="BP49" s="16">
        <f t="shared" si="55"/>
        <v>0</v>
      </c>
      <c r="BQ49" s="16">
        <f t="shared" si="56"/>
        <v>0</v>
      </c>
      <c r="BR49" s="16">
        <f t="shared" si="57"/>
        <v>0</v>
      </c>
      <c r="BS49" s="16">
        <f t="shared" si="58"/>
        <v>0</v>
      </c>
      <c r="BT49" s="16">
        <f t="shared" si="59"/>
        <v>0</v>
      </c>
      <c r="BU49" s="16">
        <f t="shared" si="60"/>
        <v>0</v>
      </c>
      <c r="BV49" s="16">
        <f t="shared" si="61"/>
        <v>0</v>
      </c>
      <c r="BW49" s="16">
        <f t="shared" si="62"/>
        <v>0</v>
      </c>
      <c r="BX49" s="16">
        <f t="shared" si="63"/>
        <v>0</v>
      </c>
      <c r="BY49" s="16">
        <f t="shared" si="64"/>
        <v>0</v>
      </c>
      <c r="BZ49" s="16">
        <f t="shared" si="65"/>
        <v>0</v>
      </c>
      <c r="CA49" s="16">
        <f t="shared" si="66"/>
        <v>0</v>
      </c>
      <c r="CB49" s="16">
        <f t="shared" si="67"/>
        <v>0</v>
      </c>
      <c r="CC49" s="16">
        <f t="shared" si="68"/>
        <v>0</v>
      </c>
      <c r="CD49" s="16">
        <f t="shared" si="69"/>
        <v>0</v>
      </c>
      <c r="CE49" s="16">
        <f t="shared" si="70"/>
        <v>0</v>
      </c>
      <c r="CF49" s="16">
        <f t="shared" si="71"/>
        <v>0</v>
      </c>
      <c r="CG49" s="16">
        <f t="shared" si="72"/>
        <v>0</v>
      </c>
      <c r="CH49" s="16">
        <f t="shared" si="73"/>
        <v>0</v>
      </c>
      <c r="CI49" s="16">
        <f t="shared" si="74"/>
        <v>0</v>
      </c>
      <c r="CJ49" s="16">
        <f t="shared" si="75"/>
        <v>0</v>
      </c>
      <c r="CK49" s="16">
        <f t="shared" si="76"/>
        <v>0</v>
      </c>
      <c r="CL49" s="16">
        <f t="shared" si="77"/>
        <v>0</v>
      </c>
    </row>
    <row r="50" spans="1:90">
      <c r="A50" s="14" t="s">
        <v>117</v>
      </c>
      <c r="B50" s="14" t="s">
        <v>37</v>
      </c>
      <c r="C50" s="14" t="s">
        <v>24</v>
      </c>
      <c r="D50" s="14" t="s">
        <v>67</v>
      </c>
      <c r="E50" s="14" t="s">
        <v>23</v>
      </c>
      <c r="L50" s="14">
        <f t="shared" si="0"/>
        <v>1</v>
      </c>
      <c r="M50" s="14">
        <f t="shared" si="1"/>
        <v>1</v>
      </c>
      <c r="N50" s="14">
        <f t="shared" si="2"/>
        <v>1</v>
      </c>
      <c r="O50" s="14">
        <f t="shared" si="3"/>
        <v>0</v>
      </c>
      <c r="P50" s="14">
        <f t="shared" si="4"/>
        <v>0</v>
      </c>
      <c r="Q50" s="14">
        <f t="shared" si="78"/>
        <v>0</v>
      </c>
      <c r="R50" s="14">
        <f t="shared" si="5"/>
        <v>0</v>
      </c>
      <c r="S50" s="14">
        <f t="shared" si="6"/>
        <v>0</v>
      </c>
      <c r="T50" s="14">
        <f t="shared" si="7"/>
        <v>0</v>
      </c>
      <c r="U50" s="14">
        <f t="shared" si="8"/>
        <v>0</v>
      </c>
      <c r="V50" s="14">
        <f t="shared" si="9"/>
        <v>0</v>
      </c>
      <c r="W50" s="14">
        <f t="shared" si="10"/>
        <v>0</v>
      </c>
      <c r="X50" s="14">
        <f t="shared" si="11"/>
        <v>0</v>
      </c>
      <c r="Y50" s="14">
        <f t="shared" si="12"/>
        <v>1</v>
      </c>
      <c r="Z50" s="14">
        <f t="shared" si="13"/>
        <v>0</v>
      </c>
      <c r="AA50" s="16">
        <f t="shared" si="14"/>
        <v>0</v>
      </c>
      <c r="AB50" s="14">
        <f t="shared" si="15"/>
        <v>0</v>
      </c>
      <c r="AC50" s="14">
        <f t="shared" si="16"/>
        <v>0</v>
      </c>
      <c r="AD50" s="16">
        <f t="shared" si="17"/>
        <v>0</v>
      </c>
      <c r="AE50" s="16">
        <f t="shared" si="18"/>
        <v>0</v>
      </c>
      <c r="AF50" s="16">
        <f t="shared" si="19"/>
        <v>0</v>
      </c>
      <c r="AG50" s="16">
        <f t="shared" si="20"/>
        <v>0</v>
      </c>
      <c r="AH50" s="16">
        <f t="shared" si="21"/>
        <v>0</v>
      </c>
      <c r="AI50" s="16">
        <f t="shared" si="22"/>
        <v>0</v>
      </c>
      <c r="AJ50" s="16">
        <f t="shared" si="23"/>
        <v>0</v>
      </c>
      <c r="AK50" s="16">
        <f t="shared" si="24"/>
        <v>0</v>
      </c>
      <c r="AL50" s="16">
        <f t="shared" si="25"/>
        <v>0</v>
      </c>
      <c r="AM50" s="16">
        <f t="shared" si="26"/>
        <v>0</v>
      </c>
      <c r="AN50" s="16">
        <f t="shared" si="27"/>
        <v>0</v>
      </c>
      <c r="AO50" s="16">
        <f t="shared" si="28"/>
        <v>0</v>
      </c>
      <c r="AP50" s="16">
        <f t="shared" si="29"/>
        <v>0</v>
      </c>
      <c r="AQ50" s="16">
        <f t="shared" si="30"/>
        <v>0</v>
      </c>
      <c r="AR50" s="16">
        <f t="shared" si="31"/>
        <v>0</v>
      </c>
      <c r="AS50" s="16">
        <f t="shared" si="32"/>
        <v>0</v>
      </c>
      <c r="AT50" s="14">
        <f t="shared" si="33"/>
        <v>0</v>
      </c>
      <c r="AU50" s="16">
        <f t="shared" si="34"/>
        <v>0</v>
      </c>
      <c r="AV50" s="16">
        <f t="shared" si="35"/>
        <v>0</v>
      </c>
      <c r="AW50" s="16">
        <f t="shared" si="36"/>
        <v>0</v>
      </c>
      <c r="AX50" s="16">
        <f t="shared" si="37"/>
        <v>0</v>
      </c>
      <c r="AY50" s="16">
        <f t="shared" si="38"/>
        <v>0</v>
      </c>
      <c r="AZ50" s="16">
        <f t="shared" si="39"/>
        <v>0</v>
      </c>
      <c r="BA50" s="16">
        <f t="shared" si="40"/>
        <v>0</v>
      </c>
      <c r="BB50" s="16">
        <f t="shared" si="41"/>
        <v>0</v>
      </c>
      <c r="BC50" s="16">
        <f t="shared" si="42"/>
        <v>0</v>
      </c>
      <c r="BD50" s="16">
        <f t="shared" si="43"/>
        <v>0</v>
      </c>
      <c r="BE50" s="16">
        <f t="shared" si="44"/>
        <v>0</v>
      </c>
      <c r="BF50" s="16">
        <f t="shared" si="45"/>
        <v>0</v>
      </c>
      <c r="BG50" s="16">
        <f t="shared" si="46"/>
        <v>0</v>
      </c>
      <c r="BH50" s="16">
        <f t="shared" si="47"/>
        <v>0</v>
      </c>
      <c r="BI50" s="16">
        <f t="shared" si="48"/>
        <v>0</v>
      </c>
      <c r="BJ50" s="16">
        <f t="shared" si="49"/>
        <v>0</v>
      </c>
      <c r="BK50" s="16">
        <f t="shared" si="50"/>
        <v>0</v>
      </c>
      <c r="BL50" s="16">
        <f t="shared" si="51"/>
        <v>0</v>
      </c>
      <c r="BM50" s="16">
        <f t="shared" si="52"/>
        <v>0</v>
      </c>
      <c r="BN50" s="16">
        <f t="shared" si="53"/>
        <v>0</v>
      </c>
      <c r="BO50" s="16">
        <f t="shared" si="54"/>
        <v>0</v>
      </c>
      <c r="BP50" s="16">
        <f t="shared" si="55"/>
        <v>0</v>
      </c>
      <c r="BQ50" s="16">
        <f t="shared" si="56"/>
        <v>0</v>
      </c>
      <c r="BR50" s="16">
        <f t="shared" si="57"/>
        <v>0</v>
      </c>
      <c r="BS50" s="16">
        <f t="shared" si="58"/>
        <v>0</v>
      </c>
      <c r="BT50" s="16">
        <f t="shared" si="59"/>
        <v>0</v>
      </c>
      <c r="BU50" s="16">
        <f t="shared" si="60"/>
        <v>0</v>
      </c>
      <c r="BV50" s="16">
        <f t="shared" si="61"/>
        <v>0</v>
      </c>
      <c r="BW50" s="16">
        <f t="shared" si="62"/>
        <v>0</v>
      </c>
      <c r="BX50" s="16">
        <f t="shared" si="63"/>
        <v>0</v>
      </c>
      <c r="BY50" s="16">
        <f t="shared" si="64"/>
        <v>0</v>
      </c>
      <c r="BZ50" s="16">
        <f t="shared" si="65"/>
        <v>0</v>
      </c>
      <c r="CA50" s="16">
        <f t="shared" si="66"/>
        <v>0</v>
      </c>
      <c r="CB50" s="16">
        <f t="shared" si="67"/>
        <v>0</v>
      </c>
      <c r="CC50" s="16">
        <f t="shared" si="68"/>
        <v>0</v>
      </c>
      <c r="CD50" s="16">
        <f t="shared" si="69"/>
        <v>0</v>
      </c>
      <c r="CE50" s="16">
        <f t="shared" si="70"/>
        <v>0</v>
      </c>
      <c r="CF50" s="16">
        <f t="shared" si="71"/>
        <v>0</v>
      </c>
      <c r="CG50" s="16">
        <f t="shared" si="72"/>
        <v>0</v>
      </c>
      <c r="CH50" s="16">
        <f t="shared" si="73"/>
        <v>0</v>
      </c>
      <c r="CI50" s="16">
        <f t="shared" si="74"/>
        <v>0</v>
      </c>
      <c r="CJ50" s="16">
        <f t="shared" si="75"/>
        <v>0</v>
      </c>
      <c r="CK50" s="16">
        <f t="shared" si="76"/>
        <v>0</v>
      </c>
      <c r="CL50" s="16">
        <f t="shared" si="77"/>
        <v>0</v>
      </c>
    </row>
    <row r="51" spans="1:90">
      <c r="A51" s="14" t="s">
        <v>117</v>
      </c>
      <c r="B51" s="14" t="s">
        <v>67</v>
      </c>
      <c r="C51" s="14" t="s">
        <v>17</v>
      </c>
      <c r="D51" s="14" t="s">
        <v>30</v>
      </c>
      <c r="E51" s="14" t="s">
        <v>24</v>
      </c>
      <c r="L51" s="14">
        <f t="shared" si="0"/>
        <v>0</v>
      </c>
      <c r="M51" s="14">
        <f t="shared" si="1"/>
        <v>1</v>
      </c>
      <c r="N51" s="14">
        <f t="shared" si="2"/>
        <v>1</v>
      </c>
      <c r="O51" s="14">
        <f t="shared" si="3"/>
        <v>1</v>
      </c>
      <c r="P51" s="14">
        <f t="shared" si="4"/>
        <v>1</v>
      </c>
      <c r="Q51" s="14">
        <f t="shared" si="78"/>
        <v>0</v>
      </c>
      <c r="R51" s="14">
        <f t="shared" si="5"/>
        <v>0</v>
      </c>
      <c r="S51" s="14">
        <f t="shared" si="6"/>
        <v>0</v>
      </c>
      <c r="T51" s="14">
        <f t="shared" si="7"/>
        <v>0</v>
      </c>
      <c r="U51" s="14">
        <f t="shared" si="8"/>
        <v>0</v>
      </c>
      <c r="V51" s="14">
        <f t="shared" si="9"/>
        <v>0</v>
      </c>
      <c r="W51" s="14">
        <f t="shared" si="10"/>
        <v>0</v>
      </c>
      <c r="X51" s="14">
        <f t="shared" si="11"/>
        <v>0</v>
      </c>
      <c r="Y51" s="14">
        <f t="shared" si="12"/>
        <v>0</v>
      </c>
      <c r="Z51" s="14">
        <f t="shared" si="13"/>
        <v>0</v>
      </c>
      <c r="AA51" s="16">
        <f t="shared" si="14"/>
        <v>0</v>
      </c>
      <c r="AB51" s="14">
        <f t="shared" si="15"/>
        <v>0</v>
      </c>
      <c r="AC51" s="14">
        <f t="shared" si="16"/>
        <v>0</v>
      </c>
      <c r="AD51" s="16">
        <f t="shared" si="17"/>
        <v>0</v>
      </c>
      <c r="AE51" s="16">
        <f t="shared" si="18"/>
        <v>0</v>
      </c>
      <c r="AF51" s="16">
        <f t="shared" si="19"/>
        <v>0</v>
      </c>
      <c r="AG51" s="16">
        <f t="shared" si="20"/>
        <v>0</v>
      </c>
      <c r="AH51" s="16">
        <f t="shared" si="21"/>
        <v>0</v>
      </c>
      <c r="AI51" s="16">
        <f t="shared" si="22"/>
        <v>0</v>
      </c>
      <c r="AJ51" s="16">
        <f t="shared" si="23"/>
        <v>0</v>
      </c>
      <c r="AK51" s="16">
        <f t="shared" si="24"/>
        <v>0</v>
      </c>
      <c r="AL51" s="16">
        <f t="shared" si="25"/>
        <v>0</v>
      </c>
      <c r="AM51" s="16">
        <f t="shared" si="26"/>
        <v>0</v>
      </c>
      <c r="AN51" s="16">
        <f t="shared" si="27"/>
        <v>0</v>
      </c>
      <c r="AO51" s="16">
        <f t="shared" si="28"/>
        <v>0</v>
      </c>
      <c r="AP51" s="16">
        <f t="shared" si="29"/>
        <v>0</v>
      </c>
      <c r="AQ51" s="16">
        <f t="shared" si="30"/>
        <v>0</v>
      </c>
      <c r="AR51" s="16">
        <f t="shared" si="31"/>
        <v>0</v>
      </c>
      <c r="AS51" s="16">
        <f t="shared" si="32"/>
        <v>0</v>
      </c>
      <c r="AT51" s="14">
        <f t="shared" si="33"/>
        <v>0</v>
      </c>
      <c r="AU51" s="16">
        <f t="shared" si="34"/>
        <v>0</v>
      </c>
      <c r="AV51" s="16">
        <f t="shared" si="35"/>
        <v>0</v>
      </c>
      <c r="AW51" s="16">
        <f t="shared" si="36"/>
        <v>0</v>
      </c>
      <c r="AX51" s="16">
        <f t="shared" si="37"/>
        <v>0</v>
      </c>
      <c r="AY51" s="16">
        <f t="shared" si="38"/>
        <v>0</v>
      </c>
      <c r="AZ51" s="16">
        <f t="shared" si="39"/>
        <v>0</v>
      </c>
      <c r="BA51" s="16">
        <f t="shared" si="40"/>
        <v>0</v>
      </c>
      <c r="BB51" s="16">
        <f t="shared" si="41"/>
        <v>0</v>
      </c>
      <c r="BC51" s="16">
        <f t="shared" si="42"/>
        <v>0</v>
      </c>
      <c r="BD51" s="16">
        <f t="shared" si="43"/>
        <v>0</v>
      </c>
      <c r="BE51" s="16">
        <f t="shared" si="44"/>
        <v>0</v>
      </c>
      <c r="BF51" s="16">
        <f t="shared" si="45"/>
        <v>0</v>
      </c>
      <c r="BG51" s="16">
        <f t="shared" si="46"/>
        <v>0</v>
      </c>
      <c r="BH51" s="16">
        <f t="shared" si="47"/>
        <v>0</v>
      </c>
      <c r="BI51" s="16">
        <f t="shared" si="48"/>
        <v>0</v>
      </c>
      <c r="BJ51" s="16">
        <f t="shared" si="49"/>
        <v>0</v>
      </c>
      <c r="BK51" s="16">
        <f t="shared" si="50"/>
        <v>0</v>
      </c>
      <c r="BL51" s="16">
        <f t="shared" si="51"/>
        <v>0</v>
      </c>
      <c r="BM51" s="16">
        <f t="shared" si="52"/>
        <v>0</v>
      </c>
      <c r="BN51" s="16">
        <f t="shared" si="53"/>
        <v>0</v>
      </c>
      <c r="BO51" s="16">
        <f t="shared" si="54"/>
        <v>0</v>
      </c>
      <c r="BP51" s="16">
        <f t="shared" si="55"/>
        <v>0</v>
      </c>
      <c r="BQ51" s="16">
        <f t="shared" si="56"/>
        <v>0</v>
      </c>
      <c r="BR51" s="16">
        <f t="shared" si="57"/>
        <v>0</v>
      </c>
      <c r="BS51" s="16">
        <f t="shared" si="58"/>
        <v>0</v>
      </c>
      <c r="BT51" s="16">
        <f t="shared" si="59"/>
        <v>0</v>
      </c>
      <c r="BU51" s="16">
        <f t="shared" si="60"/>
        <v>0</v>
      </c>
      <c r="BV51" s="16">
        <f t="shared" si="61"/>
        <v>0</v>
      </c>
      <c r="BW51" s="16">
        <f t="shared" si="62"/>
        <v>0</v>
      </c>
      <c r="BX51" s="16">
        <f t="shared" si="63"/>
        <v>0</v>
      </c>
      <c r="BY51" s="16">
        <f t="shared" si="64"/>
        <v>0</v>
      </c>
      <c r="BZ51" s="16">
        <f t="shared" si="65"/>
        <v>0</v>
      </c>
      <c r="CA51" s="16">
        <f t="shared" si="66"/>
        <v>0</v>
      </c>
      <c r="CB51" s="16">
        <f t="shared" si="67"/>
        <v>0</v>
      </c>
      <c r="CC51" s="16">
        <f t="shared" si="68"/>
        <v>0</v>
      </c>
      <c r="CD51" s="16">
        <f t="shared" si="69"/>
        <v>0</v>
      </c>
      <c r="CE51" s="16">
        <f t="shared" si="70"/>
        <v>0</v>
      </c>
      <c r="CF51" s="16">
        <f t="shared" si="71"/>
        <v>0</v>
      </c>
      <c r="CG51" s="16">
        <f t="shared" si="72"/>
        <v>0</v>
      </c>
      <c r="CH51" s="16">
        <f t="shared" si="73"/>
        <v>0</v>
      </c>
      <c r="CI51" s="16">
        <f t="shared" si="74"/>
        <v>0</v>
      </c>
      <c r="CJ51" s="16">
        <f t="shared" si="75"/>
        <v>0</v>
      </c>
      <c r="CK51" s="16">
        <f t="shared" si="76"/>
        <v>0</v>
      </c>
      <c r="CL51" s="16">
        <f t="shared" si="77"/>
        <v>0</v>
      </c>
    </row>
    <row r="52" spans="1:90">
      <c r="A52" s="14" t="s">
        <v>117</v>
      </c>
      <c r="B52" s="14" t="s">
        <v>17</v>
      </c>
      <c r="C52" s="14" t="s">
        <v>216</v>
      </c>
      <c r="D52" s="14" t="s">
        <v>23</v>
      </c>
      <c r="E52" s="14" t="s">
        <v>24</v>
      </c>
      <c r="F52" s="14" t="s">
        <v>87</v>
      </c>
      <c r="L52" s="14">
        <f t="shared" si="0"/>
        <v>1</v>
      </c>
      <c r="M52" s="14">
        <f t="shared" si="1"/>
        <v>1</v>
      </c>
      <c r="N52" s="14">
        <f t="shared" si="2"/>
        <v>0</v>
      </c>
      <c r="O52" s="14">
        <f t="shared" si="3"/>
        <v>0</v>
      </c>
      <c r="P52" s="14">
        <f t="shared" si="4"/>
        <v>1</v>
      </c>
      <c r="Q52" s="14">
        <f t="shared" si="78"/>
        <v>0</v>
      </c>
      <c r="R52" s="14">
        <f t="shared" si="5"/>
        <v>0</v>
      </c>
      <c r="S52" s="14">
        <f t="shared" si="6"/>
        <v>0</v>
      </c>
      <c r="T52" s="14">
        <f t="shared" si="7"/>
        <v>0</v>
      </c>
      <c r="U52" s="14">
        <f t="shared" si="8"/>
        <v>0</v>
      </c>
      <c r="V52" s="14">
        <f t="shared" si="9"/>
        <v>0</v>
      </c>
      <c r="W52" s="14">
        <f t="shared" si="10"/>
        <v>0</v>
      </c>
      <c r="X52" s="14">
        <f t="shared" si="11"/>
        <v>0</v>
      </c>
      <c r="Y52" s="14">
        <f t="shared" si="12"/>
        <v>0</v>
      </c>
      <c r="Z52" s="14">
        <f t="shared" si="13"/>
        <v>0</v>
      </c>
      <c r="AA52" s="16">
        <f t="shared" si="14"/>
        <v>0</v>
      </c>
      <c r="AB52" s="14">
        <f t="shared" si="15"/>
        <v>0</v>
      </c>
      <c r="AC52" s="14">
        <f t="shared" si="16"/>
        <v>0</v>
      </c>
      <c r="AD52" s="16">
        <f t="shared" si="17"/>
        <v>0</v>
      </c>
      <c r="AE52" s="16">
        <f t="shared" si="18"/>
        <v>0</v>
      </c>
      <c r="AF52" s="16">
        <f t="shared" si="19"/>
        <v>0</v>
      </c>
      <c r="AG52" s="16">
        <f t="shared" si="20"/>
        <v>0</v>
      </c>
      <c r="AH52" s="16">
        <f t="shared" si="21"/>
        <v>0</v>
      </c>
      <c r="AI52" s="16">
        <f t="shared" si="22"/>
        <v>0</v>
      </c>
      <c r="AJ52" s="16">
        <f t="shared" si="23"/>
        <v>0</v>
      </c>
      <c r="AK52" s="16">
        <f t="shared" si="24"/>
        <v>0</v>
      </c>
      <c r="AL52" s="16">
        <f t="shared" si="25"/>
        <v>0</v>
      </c>
      <c r="AM52" s="16">
        <f t="shared" si="26"/>
        <v>1</v>
      </c>
      <c r="AN52" s="16">
        <f t="shared" si="27"/>
        <v>0</v>
      </c>
      <c r="AO52" s="16">
        <f t="shared" si="28"/>
        <v>0</v>
      </c>
      <c r="AP52" s="16">
        <f t="shared" si="29"/>
        <v>0</v>
      </c>
      <c r="AQ52" s="16">
        <f t="shared" si="30"/>
        <v>0</v>
      </c>
      <c r="AR52" s="16">
        <f t="shared" si="31"/>
        <v>0</v>
      </c>
      <c r="AS52" s="16">
        <f t="shared" si="32"/>
        <v>0</v>
      </c>
      <c r="AT52" s="14">
        <f t="shared" si="33"/>
        <v>0</v>
      </c>
      <c r="AU52" s="16">
        <f t="shared" si="34"/>
        <v>0</v>
      </c>
      <c r="AV52" s="16">
        <f t="shared" si="35"/>
        <v>0</v>
      </c>
      <c r="AW52" s="16">
        <f t="shared" si="36"/>
        <v>0</v>
      </c>
      <c r="AX52" s="16">
        <f t="shared" si="37"/>
        <v>0</v>
      </c>
      <c r="AY52" s="16">
        <f t="shared" si="38"/>
        <v>0</v>
      </c>
      <c r="AZ52" s="16">
        <f t="shared" si="39"/>
        <v>0</v>
      </c>
      <c r="BA52" s="16">
        <f t="shared" si="40"/>
        <v>0</v>
      </c>
      <c r="BB52" s="16">
        <f t="shared" si="41"/>
        <v>0</v>
      </c>
      <c r="BC52" s="16">
        <f t="shared" si="42"/>
        <v>0</v>
      </c>
      <c r="BD52" s="16">
        <f t="shared" si="43"/>
        <v>0</v>
      </c>
      <c r="BE52" s="16">
        <f t="shared" si="44"/>
        <v>0</v>
      </c>
      <c r="BF52" s="16">
        <f t="shared" si="45"/>
        <v>0</v>
      </c>
      <c r="BG52" s="16">
        <f t="shared" si="46"/>
        <v>0</v>
      </c>
      <c r="BH52" s="16">
        <f t="shared" si="47"/>
        <v>0</v>
      </c>
      <c r="BI52" s="16">
        <f t="shared" si="48"/>
        <v>0</v>
      </c>
      <c r="BJ52" s="16">
        <f t="shared" si="49"/>
        <v>0</v>
      </c>
      <c r="BK52" s="16">
        <f t="shared" si="50"/>
        <v>0</v>
      </c>
      <c r="BL52" s="16">
        <f t="shared" si="51"/>
        <v>0</v>
      </c>
      <c r="BM52" s="16">
        <f t="shared" si="52"/>
        <v>0</v>
      </c>
      <c r="BN52" s="16">
        <f t="shared" si="53"/>
        <v>0</v>
      </c>
      <c r="BO52" s="16">
        <f t="shared" si="54"/>
        <v>0</v>
      </c>
      <c r="BP52" s="16">
        <f t="shared" si="55"/>
        <v>0</v>
      </c>
      <c r="BQ52" s="16">
        <f t="shared" si="56"/>
        <v>0</v>
      </c>
      <c r="BR52" s="16">
        <f t="shared" si="57"/>
        <v>0</v>
      </c>
      <c r="BS52" s="16">
        <f t="shared" si="58"/>
        <v>0</v>
      </c>
      <c r="BT52" s="16">
        <f t="shared" si="59"/>
        <v>0</v>
      </c>
      <c r="BU52" s="16">
        <f t="shared" si="60"/>
        <v>0</v>
      </c>
      <c r="BV52" s="16">
        <f t="shared" si="61"/>
        <v>0</v>
      </c>
      <c r="BW52" s="16">
        <f t="shared" si="62"/>
        <v>0</v>
      </c>
      <c r="BX52" s="16">
        <f t="shared" si="63"/>
        <v>0</v>
      </c>
      <c r="BY52" s="16">
        <f t="shared" si="64"/>
        <v>0</v>
      </c>
      <c r="BZ52" s="16">
        <f t="shared" si="65"/>
        <v>0</v>
      </c>
      <c r="CA52" s="16">
        <f t="shared" si="66"/>
        <v>0</v>
      </c>
      <c r="CB52" s="16">
        <f t="shared" si="67"/>
        <v>0</v>
      </c>
      <c r="CC52" s="16">
        <f t="shared" si="68"/>
        <v>0</v>
      </c>
      <c r="CD52" s="16">
        <f t="shared" si="69"/>
        <v>0</v>
      </c>
      <c r="CE52" s="16">
        <f t="shared" si="70"/>
        <v>0</v>
      </c>
      <c r="CF52" s="16">
        <f t="shared" si="71"/>
        <v>0</v>
      </c>
      <c r="CG52" s="16">
        <f t="shared" si="72"/>
        <v>0</v>
      </c>
      <c r="CH52" s="16">
        <f t="shared" si="73"/>
        <v>0</v>
      </c>
      <c r="CI52" s="16">
        <f t="shared" si="74"/>
        <v>0</v>
      </c>
      <c r="CJ52" s="16">
        <f t="shared" si="75"/>
        <v>0</v>
      </c>
      <c r="CK52" s="16">
        <f t="shared" si="76"/>
        <v>0</v>
      </c>
      <c r="CL52" s="16">
        <f t="shared" si="77"/>
        <v>0</v>
      </c>
    </row>
    <row r="53" spans="1:90">
      <c r="A53" s="14" t="s">
        <v>117</v>
      </c>
      <c r="B53" s="14" t="s">
        <v>139</v>
      </c>
      <c r="C53" s="14" t="s">
        <v>23</v>
      </c>
      <c r="D53" s="14" t="s">
        <v>25</v>
      </c>
      <c r="E53" s="14" t="s">
        <v>63</v>
      </c>
      <c r="F53" s="14" t="s">
        <v>24</v>
      </c>
      <c r="G53" s="14" t="s">
        <v>77</v>
      </c>
      <c r="H53" s="14" t="s">
        <v>91</v>
      </c>
      <c r="I53" s="14" t="s">
        <v>76</v>
      </c>
      <c r="L53" s="14">
        <f t="shared" si="0"/>
        <v>1</v>
      </c>
      <c r="M53" s="14">
        <f t="shared" si="1"/>
        <v>1</v>
      </c>
      <c r="N53" s="14">
        <f t="shared" si="2"/>
        <v>0</v>
      </c>
      <c r="O53" s="14">
        <f t="shared" si="3"/>
        <v>0</v>
      </c>
      <c r="P53" s="14">
        <f t="shared" si="4"/>
        <v>0</v>
      </c>
      <c r="Q53" s="14">
        <f t="shared" si="78"/>
        <v>1</v>
      </c>
      <c r="R53" s="14">
        <f t="shared" si="5"/>
        <v>0</v>
      </c>
      <c r="S53" s="14">
        <f t="shared" si="6"/>
        <v>0</v>
      </c>
      <c r="T53" s="14">
        <f t="shared" si="7"/>
        <v>0</v>
      </c>
      <c r="U53" s="14">
        <f t="shared" si="8"/>
        <v>0</v>
      </c>
      <c r="V53" s="14">
        <f t="shared" si="9"/>
        <v>0</v>
      </c>
      <c r="W53" s="14">
        <f t="shared" si="10"/>
        <v>0</v>
      </c>
      <c r="X53" s="14">
        <f t="shared" si="11"/>
        <v>0</v>
      </c>
      <c r="Y53" s="14">
        <f t="shared" si="12"/>
        <v>0</v>
      </c>
      <c r="Z53" s="14">
        <f t="shared" si="13"/>
        <v>0</v>
      </c>
      <c r="AA53" s="16">
        <f t="shared" si="14"/>
        <v>0</v>
      </c>
      <c r="AB53" s="14">
        <f t="shared" si="15"/>
        <v>1</v>
      </c>
      <c r="AC53" s="14">
        <f t="shared" si="16"/>
        <v>0</v>
      </c>
      <c r="AD53" s="16">
        <f t="shared" si="17"/>
        <v>0</v>
      </c>
      <c r="AE53" s="16">
        <f t="shared" si="18"/>
        <v>0</v>
      </c>
      <c r="AF53" s="16">
        <f t="shared" si="19"/>
        <v>0</v>
      </c>
      <c r="AG53" s="16">
        <f t="shared" si="20"/>
        <v>0</v>
      </c>
      <c r="AH53" s="16">
        <f t="shared" si="21"/>
        <v>0</v>
      </c>
      <c r="AI53" s="16">
        <f t="shared" si="22"/>
        <v>0</v>
      </c>
      <c r="AJ53" s="16">
        <f t="shared" si="23"/>
        <v>0</v>
      </c>
      <c r="AK53" s="16">
        <f t="shared" si="24"/>
        <v>0</v>
      </c>
      <c r="AL53" s="16">
        <f t="shared" si="25"/>
        <v>0</v>
      </c>
      <c r="AM53" s="16">
        <f t="shared" si="26"/>
        <v>0</v>
      </c>
      <c r="AN53" s="16">
        <f t="shared" si="27"/>
        <v>0</v>
      </c>
      <c r="AO53" s="16">
        <f t="shared" si="28"/>
        <v>0</v>
      </c>
      <c r="AP53" s="16">
        <f t="shared" si="29"/>
        <v>0</v>
      </c>
      <c r="AQ53" s="16">
        <f t="shared" si="30"/>
        <v>0</v>
      </c>
      <c r="AR53" s="16">
        <f t="shared" si="31"/>
        <v>0</v>
      </c>
      <c r="AS53" s="16">
        <f t="shared" si="32"/>
        <v>0</v>
      </c>
      <c r="AT53" s="14">
        <f t="shared" si="33"/>
        <v>0</v>
      </c>
      <c r="AU53" s="16">
        <f t="shared" si="34"/>
        <v>0</v>
      </c>
      <c r="AV53" s="16">
        <f t="shared" si="35"/>
        <v>0</v>
      </c>
      <c r="AW53" s="16">
        <f t="shared" si="36"/>
        <v>0</v>
      </c>
      <c r="AX53" s="16">
        <f t="shared" si="37"/>
        <v>0</v>
      </c>
      <c r="AY53" s="16">
        <f t="shared" si="38"/>
        <v>0</v>
      </c>
      <c r="AZ53" s="16">
        <f t="shared" si="39"/>
        <v>0</v>
      </c>
      <c r="BA53" s="16">
        <f t="shared" si="40"/>
        <v>0</v>
      </c>
      <c r="BB53" s="16">
        <f t="shared" si="41"/>
        <v>0</v>
      </c>
      <c r="BC53" s="16">
        <f t="shared" si="42"/>
        <v>0</v>
      </c>
      <c r="BD53" s="16">
        <f t="shared" si="43"/>
        <v>0</v>
      </c>
      <c r="BE53" s="16">
        <f t="shared" si="44"/>
        <v>0</v>
      </c>
      <c r="BF53" s="16">
        <f t="shared" si="45"/>
        <v>0</v>
      </c>
      <c r="BG53" s="16">
        <f t="shared" si="46"/>
        <v>0</v>
      </c>
      <c r="BH53" s="16">
        <f t="shared" si="47"/>
        <v>0</v>
      </c>
      <c r="BI53" s="16">
        <f t="shared" si="48"/>
        <v>0</v>
      </c>
      <c r="BJ53" s="16">
        <f t="shared" si="49"/>
        <v>0</v>
      </c>
      <c r="BK53" s="16">
        <f t="shared" si="50"/>
        <v>0</v>
      </c>
      <c r="BL53" s="16">
        <f t="shared" si="51"/>
        <v>0</v>
      </c>
      <c r="BM53" s="16">
        <f t="shared" si="52"/>
        <v>0</v>
      </c>
      <c r="BN53" s="16">
        <f t="shared" si="53"/>
        <v>0</v>
      </c>
      <c r="BO53" s="16">
        <f t="shared" si="54"/>
        <v>1</v>
      </c>
      <c r="BP53" s="16">
        <f t="shared" si="55"/>
        <v>0</v>
      </c>
      <c r="BQ53" s="16">
        <f t="shared" si="56"/>
        <v>0</v>
      </c>
      <c r="BR53" s="16">
        <f t="shared" si="57"/>
        <v>0</v>
      </c>
      <c r="BS53" s="16">
        <f t="shared" si="58"/>
        <v>0</v>
      </c>
      <c r="BT53" s="16">
        <f t="shared" si="59"/>
        <v>0</v>
      </c>
      <c r="BU53" s="16">
        <f t="shared" si="60"/>
        <v>0</v>
      </c>
      <c r="BV53" s="16">
        <f t="shared" si="61"/>
        <v>0</v>
      </c>
      <c r="BW53" s="16">
        <f t="shared" si="62"/>
        <v>0</v>
      </c>
      <c r="BX53" s="16">
        <f t="shared" si="63"/>
        <v>0</v>
      </c>
      <c r="BY53" s="16">
        <f t="shared" si="64"/>
        <v>0</v>
      </c>
      <c r="BZ53" s="16">
        <f t="shared" si="65"/>
        <v>0</v>
      </c>
      <c r="CA53" s="16">
        <f t="shared" si="66"/>
        <v>1</v>
      </c>
      <c r="CB53" s="16">
        <f t="shared" si="67"/>
        <v>0</v>
      </c>
      <c r="CC53" s="16">
        <f t="shared" si="68"/>
        <v>0</v>
      </c>
      <c r="CD53" s="16">
        <f t="shared" si="69"/>
        <v>0</v>
      </c>
      <c r="CE53" s="16">
        <f t="shared" si="70"/>
        <v>0</v>
      </c>
      <c r="CF53" s="16">
        <f t="shared" si="71"/>
        <v>0</v>
      </c>
      <c r="CG53" s="16">
        <f t="shared" si="72"/>
        <v>0</v>
      </c>
      <c r="CH53" s="16">
        <f t="shared" si="73"/>
        <v>0</v>
      </c>
      <c r="CI53" s="16">
        <f t="shared" si="74"/>
        <v>0</v>
      </c>
      <c r="CJ53" s="16">
        <f t="shared" si="75"/>
        <v>0</v>
      </c>
      <c r="CK53" s="16">
        <f t="shared" si="76"/>
        <v>0</v>
      </c>
      <c r="CL53" s="16">
        <f t="shared" si="77"/>
        <v>0</v>
      </c>
    </row>
    <row r="54" spans="1:90">
      <c r="A54" s="14" t="s">
        <v>117</v>
      </c>
      <c r="B54" s="14" t="s">
        <v>139</v>
      </c>
      <c r="C54" s="14" t="s">
        <v>67</v>
      </c>
      <c r="D54" s="14" t="s">
        <v>63</v>
      </c>
      <c r="E54" s="14" t="s">
        <v>62</v>
      </c>
      <c r="F54" s="14" t="s">
        <v>125</v>
      </c>
      <c r="L54" s="14">
        <f t="shared" si="0"/>
        <v>0</v>
      </c>
      <c r="M54" s="14">
        <f t="shared" si="1"/>
        <v>0</v>
      </c>
      <c r="N54" s="14">
        <f t="shared" si="2"/>
        <v>1</v>
      </c>
      <c r="O54" s="14">
        <f t="shared" si="3"/>
        <v>0</v>
      </c>
      <c r="P54" s="14">
        <f t="shared" si="4"/>
        <v>0</v>
      </c>
      <c r="Q54" s="14">
        <f t="shared" si="78"/>
        <v>1</v>
      </c>
      <c r="R54" s="14">
        <f t="shared" si="5"/>
        <v>0</v>
      </c>
      <c r="S54" s="14">
        <f t="shared" si="6"/>
        <v>0</v>
      </c>
      <c r="T54" s="14">
        <f t="shared" si="7"/>
        <v>0</v>
      </c>
      <c r="U54" s="14">
        <f t="shared" si="8"/>
        <v>0</v>
      </c>
      <c r="V54" s="14">
        <f t="shared" si="9"/>
        <v>0</v>
      </c>
      <c r="W54" s="14">
        <f t="shared" si="10"/>
        <v>0</v>
      </c>
      <c r="X54" s="14">
        <f t="shared" si="11"/>
        <v>0</v>
      </c>
      <c r="Y54" s="14">
        <f t="shared" si="12"/>
        <v>0</v>
      </c>
      <c r="Z54" s="14">
        <f t="shared" si="13"/>
        <v>1</v>
      </c>
      <c r="AA54" s="16">
        <f t="shared" si="14"/>
        <v>0</v>
      </c>
      <c r="AB54" s="14">
        <f t="shared" si="15"/>
        <v>1</v>
      </c>
      <c r="AC54" s="14">
        <f t="shared" si="16"/>
        <v>0</v>
      </c>
      <c r="AD54" s="16">
        <f t="shared" si="17"/>
        <v>0</v>
      </c>
      <c r="AE54" s="16">
        <f t="shared" si="18"/>
        <v>0</v>
      </c>
      <c r="AF54" s="16">
        <f t="shared" si="19"/>
        <v>0</v>
      </c>
      <c r="AG54" s="16">
        <f t="shared" si="20"/>
        <v>0</v>
      </c>
      <c r="AH54" s="16">
        <f t="shared" si="21"/>
        <v>0</v>
      </c>
      <c r="AI54" s="16">
        <f t="shared" si="22"/>
        <v>0</v>
      </c>
      <c r="AJ54" s="16">
        <f t="shared" si="23"/>
        <v>0</v>
      </c>
      <c r="AK54" s="16">
        <f t="shared" si="24"/>
        <v>1</v>
      </c>
      <c r="AL54" s="16">
        <f t="shared" si="25"/>
        <v>0</v>
      </c>
      <c r="AM54" s="16">
        <f t="shared" si="26"/>
        <v>0</v>
      </c>
      <c r="AN54" s="16">
        <f t="shared" si="27"/>
        <v>0</v>
      </c>
      <c r="AO54" s="16">
        <f t="shared" si="28"/>
        <v>0</v>
      </c>
      <c r="AP54" s="16">
        <f t="shared" si="29"/>
        <v>0</v>
      </c>
      <c r="AQ54" s="16">
        <f t="shared" si="30"/>
        <v>0</v>
      </c>
      <c r="AR54" s="16">
        <f t="shared" si="31"/>
        <v>0</v>
      </c>
      <c r="AS54" s="16">
        <f t="shared" si="32"/>
        <v>0</v>
      </c>
      <c r="AT54" s="14">
        <f t="shared" si="33"/>
        <v>0</v>
      </c>
      <c r="AU54" s="16">
        <f t="shared" si="34"/>
        <v>0</v>
      </c>
      <c r="AV54" s="16">
        <f t="shared" si="35"/>
        <v>0</v>
      </c>
      <c r="AW54" s="16">
        <f t="shared" si="36"/>
        <v>0</v>
      </c>
      <c r="AX54" s="16">
        <f t="shared" si="37"/>
        <v>0</v>
      </c>
      <c r="AY54" s="16">
        <f t="shared" si="38"/>
        <v>0</v>
      </c>
      <c r="AZ54" s="16">
        <f t="shared" si="39"/>
        <v>0</v>
      </c>
      <c r="BA54" s="16">
        <f t="shared" si="40"/>
        <v>0</v>
      </c>
      <c r="BB54" s="16">
        <f t="shared" si="41"/>
        <v>0</v>
      </c>
      <c r="BC54" s="16">
        <f t="shared" si="42"/>
        <v>0</v>
      </c>
      <c r="BD54" s="16">
        <f t="shared" si="43"/>
        <v>0</v>
      </c>
      <c r="BE54" s="16">
        <f t="shared" si="44"/>
        <v>0</v>
      </c>
      <c r="BF54" s="16">
        <f t="shared" si="45"/>
        <v>0</v>
      </c>
      <c r="BG54" s="16">
        <f t="shared" si="46"/>
        <v>0</v>
      </c>
      <c r="BH54" s="16">
        <f t="shared" si="47"/>
        <v>0</v>
      </c>
      <c r="BI54" s="16">
        <f t="shared" si="48"/>
        <v>0</v>
      </c>
      <c r="BJ54" s="16">
        <f t="shared" si="49"/>
        <v>0</v>
      </c>
      <c r="BK54" s="16">
        <f t="shared" si="50"/>
        <v>0</v>
      </c>
      <c r="BL54" s="16">
        <f t="shared" si="51"/>
        <v>0</v>
      </c>
      <c r="BM54" s="16">
        <f t="shared" si="52"/>
        <v>0</v>
      </c>
      <c r="BN54" s="16">
        <f t="shared" si="53"/>
        <v>0</v>
      </c>
      <c r="BO54" s="16">
        <f t="shared" si="54"/>
        <v>0</v>
      </c>
      <c r="BP54" s="16">
        <f t="shared" si="55"/>
        <v>0</v>
      </c>
      <c r="BQ54" s="16">
        <f t="shared" si="56"/>
        <v>0</v>
      </c>
      <c r="BR54" s="16">
        <f t="shared" si="57"/>
        <v>0</v>
      </c>
      <c r="BS54" s="16">
        <f t="shared" si="58"/>
        <v>0</v>
      </c>
      <c r="BT54" s="16">
        <f t="shared" si="59"/>
        <v>0</v>
      </c>
      <c r="BU54" s="16">
        <f t="shared" si="60"/>
        <v>0</v>
      </c>
      <c r="BV54" s="16">
        <f t="shared" si="61"/>
        <v>0</v>
      </c>
      <c r="BW54" s="16">
        <f t="shared" si="62"/>
        <v>0</v>
      </c>
      <c r="BX54" s="16">
        <f t="shared" si="63"/>
        <v>0</v>
      </c>
      <c r="BY54" s="16">
        <f t="shared" si="64"/>
        <v>0</v>
      </c>
      <c r="BZ54" s="16">
        <f t="shared" si="65"/>
        <v>0</v>
      </c>
      <c r="CA54" s="16">
        <f t="shared" si="66"/>
        <v>0</v>
      </c>
      <c r="CB54" s="16">
        <f t="shared" si="67"/>
        <v>0</v>
      </c>
      <c r="CC54" s="16">
        <f t="shared" si="68"/>
        <v>0</v>
      </c>
      <c r="CD54" s="16">
        <f t="shared" si="69"/>
        <v>0</v>
      </c>
      <c r="CE54" s="16">
        <f t="shared" si="70"/>
        <v>0</v>
      </c>
      <c r="CF54" s="16">
        <f t="shared" si="71"/>
        <v>0</v>
      </c>
      <c r="CG54" s="16">
        <f t="shared" si="72"/>
        <v>0</v>
      </c>
      <c r="CH54" s="16">
        <f t="shared" si="73"/>
        <v>0</v>
      </c>
      <c r="CI54" s="16">
        <f t="shared" si="74"/>
        <v>0</v>
      </c>
      <c r="CJ54" s="16">
        <f t="shared" si="75"/>
        <v>0</v>
      </c>
      <c r="CK54" s="16">
        <f t="shared" si="76"/>
        <v>0</v>
      </c>
      <c r="CL54" s="16">
        <f t="shared" si="77"/>
        <v>0</v>
      </c>
    </row>
    <row r="55" spans="1:90">
      <c r="A55" s="14" t="s">
        <v>117</v>
      </c>
      <c r="B55" s="14" t="s">
        <v>23</v>
      </c>
      <c r="C55" s="14" t="s">
        <v>24</v>
      </c>
      <c r="D55" s="14" t="s">
        <v>67</v>
      </c>
      <c r="E55" s="14" t="s">
        <v>30</v>
      </c>
      <c r="F55" s="14" t="s">
        <v>226</v>
      </c>
      <c r="G55" s="14" t="s">
        <v>91</v>
      </c>
      <c r="L55" s="14">
        <f t="shared" si="0"/>
        <v>1</v>
      </c>
      <c r="M55" s="14">
        <f t="shared" si="1"/>
        <v>1</v>
      </c>
      <c r="N55" s="14">
        <f t="shared" si="2"/>
        <v>1</v>
      </c>
      <c r="O55" s="14">
        <f t="shared" si="3"/>
        <v>1</v>
      </c>
      <c r="P55" s="14">
        <f t="shared" si="4"/>
        <v>0</v>
      </c>
      <c r="Q55" s="14">
        <f t="shared" si="78"/>
        <v>0</v>
      </c>
      <c r="R55" s="14">
        <f t="shared" si="5"/>
        <v>0</v>
      </c>
      <c r="S55" s="14">
        <f t="shared" si="6"/>
        <v>0</v>
      </c>
      <c r="T55" s="14">
        <f t="shared" si="7"/>
        <v>0</v>
      </c>
      <c r="U55" s="14">
        <f t="shared" si="8"/>
        <v>0</v>
      </c>
      <c r="V55" s="14">
        <f t="shared" si="9"/>
        <v>0</v>
      </c>
      <c r="W55" s="14">
        <f t="shared" si="10"/>
        <v>0</v>
      </c>
      <c r="X55" s="14">
        <f t="shared" si="11"/>
        <v>0</v>
      </c>
      <c r="Y55" s="14">
        <f t="shared" si="12"/>
        <v>0</v>
      </c>
      <c r="Z55" s="14">
        <f t="shared" si="13"/>
        <v>0</v>
      </c>
      <c r="AA55" s="16">
        <f t="shared" si="14"/>
        <v>0</v>
      </c>
      <c r="AB55" s="14">
        <f t="shared" si="15"/>
        <v>0</v>
      </c>
      <c r="AC55" s="14">
        <f t="shared" si="16"/>
        <v>0</v>
      </c>
      <c r="AD55" s="16">
        <f t="shared" si="17"/>
        <v>0</v>
      </c>
      <c r="AE55" s="16">
        <f t="shared" si="18"/>
        <v>0</v>
      </c>
      <c r="AF55" s="16">
        <f t="shared" si="19"/>
        <v>0</v>
      </c>
      <c r="AG55" s="16">
        <f t="shared" si="20"/>
        <v>0</v>
      </c>
      <c r="AH55" s="16">
        <f t="shared" si="21"/>
        <v>0</v>
      </c>
      <c r="AI55" s="16">
        <f t="shared" si="22"/>
        <v>0</v>
      </c>
      <c r="AJ55" s="16">
        <f t="shared" si="23"/>
        <v>0</v>
      </c>
      <c r="AK55" s="16">
        <f t="shared" si="24"/>
        <v>0</v>
      </c>
      <c r="AL55" s="16">
        <f t="shared" si="25"/>
        <v>0</v>
      </c>
      <c r="AM55" s="16">
        <f t="shared" si="26"/>
        <v>0</v>
      </c>
      <c r="AN55" s="16">
        <f t="shared" si="27"/>
        <v>0</v>
      </c>
      <c r="AO55" s="16">
        <f t="shared" si="28"/>
        <v>0</v>
      </c>
      <c r="AP55" s="16">
        <f t="shared" si="29"/>
        <v>0</v>
      </c>
      <c r="AQ55" s="16">
        <f t="shared" si="30"/>
        <v>0</v>
      </c>
      <c r="AR55" s="16">
        <f t="shared" si="31"/>
        <v>0</v>
      </c>
      <c r="AS55" s="16">
        <f t="shared" si="32"/>
        <v>0</v>
      </c>
      <c r="AT55" s="14">
        <f t="shared" si="33"/>
        <v>0</v>
      </c>
      <c r="AU55" s="16">
        <f t="shared" si="34"/>
        <v>0</v>
      </c>
      <c r="AV55" s="16">
        <f t="shared" si="35"/>
        <v>0</v>
      </c>
      <c r="AW55" s="16">
        <f t="shared" si="36"/>
        <v>0</v>
      </c>
      <c r="AX55" s="16">
        <f t="shared" si="37"/>
        <v>0</v>
      </c>
      <c r="AY55" s="16">
        <f t="shared" si="38"/>
        <v>0</v>
      </c>
      <c r="AZ55" s="16">
        <f t="shared" si="39"/>
        <v>0</v>
      </c>
      <c r="BA55" s="16">
        <f t="shared" si="40"/>
        <v>0</v>
      </c>
      <c r="BB55" s="16">
        <f t="shared" si="41"/>
        <v>0</v>
      </c>
      <c r="BC55" s="16">
        <f t="shared" si="42"/>
        <v>0</v>
      </c>
      <c r="BD55" s="16">
        <f t="shared" si="43"/>
        <v>0</v>
      </c>
      <c r="BE55" s="16">
        <f t="shared" si="44"/>
        <v>0</v>
      </c>
      <c r="BF55" s="16">
        <f t="shared" si="45"/>
        <v>0</v>
      </c>
      <c r="BG55" s="16">
        <f t="shared" si="46"/>
        <v>0</v>
      </c>
      <c r="BH55" s="16">
        <f t="shared" si="47"/>
        <v>0</v>
      </c>
      <c r="BI55" s="16">
        <f t="shared" si="48"/>
        <v>0</v>
      </c>
      <c r="BJ55" s="16">
        <f t="shared" si="49"/>
        <v>0</v>
      </c>
      <c r="BK55" s="16">
        <f t="shared" si="50"/>
        <v>0</v>
      </c>
      <c r="BL55" s="16">
        <f t="shared" si="51"/>
        <v>0</v>
      </c>
      <c r="BM55" s="16">
        <f t="shared" si="52"/>
        <v>0</v>
      </c>
      <c r="BN55" s="16">
        <f t="shared" si="53"/>
        <v>0</v>
      </c>
      <c r="BO55" s="16">
        <f t="shared" si="54"/>
        <v>0</v>
      </c>
      <c r="BP55" s="16">
        <f t="shared" si="55"/>
        <v>0</v>
      </c>
      <c r="BQ55" s="16">
        <f t="shared" si="56"/>
        <v>0</v>
      </c>
      <c r="BR55" s="16">
        <f t="shared" si="57"/>
        <v>0</v>
      </c>
      <c r="BS55" s="16">
        <f t="shared" si="58"/>
        <v>0</v>
      </c>
      <c r="BT55" s="16">
        <f t="shared" si="59"/>
        <v>0</v>
      </c>
      <c r="BU55" s="16">
        <f t="shared" si="60"/>
        <v>0</v>
      </c>
      <c r="BV55" s="16">
        <f t="shared" si="61"/>
        <v>0</v>
      </c>
      <c r="BW55" s="16">
        <f t="shared" si="62"/>
        <v>0</v>
      </c>
      <c r="BX55" s="16">
        <f t="shared" si="63"/>
        <v>0</v>
      </c>
      <c r="BY55" s="16">
        <f t="shared" si="64"/>
        <v>0</v>
      </c>
      <c r="BZ55" s="16">
        <f t="shared" si="65"/>
        <v>0</v>
      </c>
      <c r="CA55" s="16">
        <f t="shared" si="66"/>
        <v>1</v>
      </c>
      <c r="CB55" s="16">
        <f t="shared" si="67"/>
        <v>1</v>
      </c>
      <c r="CC55" s="16">
        <f t="shared" si="68"/>
        <v>0</v>
      </c>
      <c r="CD55" s="16">
        <f t="shared" si="69"/>
        <v>0</v>
      </c>
      <c r="CE55" s="16">
        <f t="shared" si="70"/>
        <v>0</v>
      </c>
      <c r="CF55" s="16">
        <f t="shared" si="71"/>
        <v>0</v>
      </c>
      <c r="CG55" s="16">
        <f t="shared" si="72"/>
        <v>0</v>
      </c>
      <c r="CH55" s="16">
        <f t="shared" si="73"/>
        <v>0</v>
      </c>
      <c r="CI55" s="16">
        <f t="shared" si="74"/>
        <v>0</v>
      </c>
      <c r="CJ55" s="16">
        <f t="shared" si="75"/>
        <v>0</v>
      </c>
      <c r="CK55" s="16">
        <f t="shared" si="76"/>
        <v>0</v>
      </c>
      <c r="CL55" s="16">
        <f t="shared" si="77"/>
        <v>0</v>
      </c>
    </row>
    <row r="56" spans="1:90">
      <c r="A56" s="14" t="s">
        <v>117</v>
      </c>
      <c r="B56" s="14" t="s">
        <v>67</v>
      </c>
      <c r="C56" s="14" t="s">
        <v>23</v>
      </c>
      <c r="D56" s="14" t="s">
        <v>37</v>
      </c>
      <c r="L56" s="14">
        <f t="shared" si="0"/>
        <v>1</v>
      </c>
      <c r="M56" s="14">
        <f t="shared" si="1"/>
        <v>0</v>
      </c>
      <c r="N56" s="14">
        <f t="shared" si="2"/>
        <v>1</v>
      </c>
      <c r="O56" s="14">
        <f t="shared" si="3"/>
        <v>0</v>
      </c>
      <c r="P56" s="14">
        <f t="shared" si="4"/>
        <v>0</v>
      </c>
      <c r="Q56" s="14">
        <f t="shared" si="78"/>
        <v>0</v>
      </c>
      <c r="R56" s="14">
        <f t="shared" si="5"/>
        <v>0</v>
      </c>
      <c r="S56" s="14">
        <f t="shared" si="6"/>
        <v>0</v>
      </c>
      <c r="T56" s="14">
        <f t="shared" si="7"/>
        <v>0</v>
      </c>
      <c r="U56" s="14">
        <f t="shared" si="8"/>
        <v>0</v>
      </c>
      <c r="V56" s="14">
        <f t="shared" si="9"/>
        <v>0</v>
      </c>
      <c r="W56" s="14">
        <f t="shared" si="10"/>
        <v>0</v>
      </c>
      <c r="X56" s="14">
        <f t="shared" si="11"/>
        <v>0</v>
      </c>
      <c r="Y56" s="14">
        <f t="shared" si="12"/>
        <v>1</v>
      </c>
      <c r="Z56" s="14">
        <f t="shared" si="13"/>
        <v>0</v>
      </c>
      <c r="AA56" s="16">
        <f t="shared" si="14"/>
        <v>0</v>
      </c>
      <c r="AB56" s="14">
        <f t="shared" si="15"/>
        <v>0</v>
      </c>
      <c r="AC56" s="14">
        <f t="shared" si="16"/>
        <v>0</v>
      </c>
      <c r="AD56" s="16">
        <f t="shared" si="17"/>
        <v>0</v>
      </c>
      <c r="AE56" s="16">
        <f t="shared" si="18"/>
        <v>0</v>
      </c>
      <c r="AF56" s="16">
        <f t="shared" si="19"/>
        <v>0</v>
      </c>
      <c r="AG56" s="16">
        <f t="shared" si="20"/>
        <v>0</v>
      </c>
      <c r="AH56" s="16">
        <f t="shared" si="21"/>
        <v>0</v>
      </c>
      <c r="AI56" s="16">
        <f t="shared" si="22"/>
        <v>0</v>
      </c>
      <c r="AJ56" s="16">
        <f t="shared" si="23"/>
        <v>0</v>
      </c>
      <c r="AK56" s="16">
        <f t="shared" si="24"/>
        <v>0</v>
      </c>
      <c r="AL56" s="16">
        <f t="shared" si="25"/>
        <v>0</v>
      </c>
      <c r="AM56" s="16">
        <f t="shared" si="26"/>
        <v>0</v>
      </c>
      <c r="AN56" s="16">
        <f t="shared" si="27"/>
        <v>0</v>
      </c>
      <c r="AO56" s="16">
        <f t="shared" si="28"/>
        <v>0</v>
      </c>
      <c r="AP56" s="16">
        <f t="shared" si="29"/>
        <v>0</v>
      </c>
      <c r="AQ56" s="16">
        <f t="shared" si="30"/>
        <v>0</v>
      </c>
      <c r="AR56" s="16">
        <f t="shared" si="31"/>
        <v>0</v>
      </c>
      <c r="AS56" s="16">
        <f t="shared" si="32"/>
        <v>0</v>
      </c>
      <c r="AT56" s="14">
        <f t="shared" si="33"/>
        <v>0</v>
      </c>
      <c r="AU56" s="16">
        <f t="shared" si="34"/>
        <v>0</v>
      </c>
      <c r="AV56" s="16">
        <f t="shared" si="35"/>
        <v>0</v>
      </c>
      <c r="AW56" s="16">
        <f t="shared" si="36"/>
        <v>0</v>
      </c>
      <c r="AX56" s="16">
        <f t="shared" si="37"/>
        <v>0</v>
      </c>
      <c r="AY56" s="16">
        <f t="shared" si="38"/>
        <v>0</v>
      </c>
      <c r="AZ56" s="16">
        <f t="shared" si="39"/>
        <v>0</v>
      </c>
      <c r="BA56" s="16">
        <f t="shared" si="40"/>
        <v>0</v>
      </c>
      <c r="BB56" s="16">
        <f t="shared" si="41"/>
        <v>0</v>
      </c>
      <c r="BC56" s="16">
        <f t="shared" si="42"/>
        <v>0</v>
      </c>
      <c r="BD56" s="16">
        <f t="shared" si="43"/>
        <v>0</v>
      </c>
      <c r="BE56" s="16">
        <f t="shared" si="44"/>
        <v>0</v>
      </c>
      <c r="BF56" s="16">
        <f t="shared" si="45"/>
        <v>0</v>
      </c>
      <c r="BG56" s="16">
        <f t="shared" si="46"/>
        <v>0</v>
      </c>
      <c r="BH56" s="16">
        <f t="shared" si="47"/>
        <v>0</v>
      </c>
      <c r="BI56" s="16">
        <f t="shared" si="48"/>
        <v>0</v>
      </c>
      <c r="BJ56" s="16">
        <f t="shared" si="49"/>
        <v>0</v>
      </c>
      <c r="BK56" s="16">
        <f t="shared" si="50"/>
        <v>0</v>
      </c>
      <c r="BL56" s="16">
        <f t="shared" si="51"/>
        <v>0</v>
      </c>
      <c r="BM56" s="16">
        <f t="shared" si="52"/>
        <v>0</v>
      </c>
      <c r="BN56" s="16">
        <f t="shared" si="53"/>
        <v>0</v>
      </c>
      <c r="BO56" s="16">
        <f t="shared" si="54"/>
        <v>0</v>
      </c>
      <c r="BP56" s="16">
        <f t="shared" si="55"/>
        <v>0</v>
      </c>
      <c r="BQ56" s="16">
        <f t="shared" si="56"/>
        <v>0</v>
      </c>
      <c r="BR56" s="16">
        <f t="shared" si="57"/>
        <v>0</v>
      </c>
      <c r="BS56" s="16">
        <f t="shared" si="58"/>
        <v>0</v>
      </c>
      <c r="BT56" s="16">
        <f t="shared" si="59"/>
        <v>0</v>
      </c>
      <c r="BU56" s="16">
        <f t="shared" si="60"/>
        <v>0</v>
      </c>
      <c r="BV56" s="16">
        <f t="shared" si="61"/>
        <v>0</v>
      </c>
      <c r="BW56" s="16">
        <f t="shared" si="62"/>
        <v>0</v>
      </c>
      <c r="BX56" s="16">
        <f t="shared" si="63"/>
        <v>0</v>
      </c>
      <c r="BY56" s="16">
        <f t="shared" si="64"/>
        <v>0</v>
      </c>
      <c r="BZ56" s="16">
        <f t="shared" si="65"/>
        <v>0</v>
      </c>
      <c r="CA56" s="16">
        <f t="shared" si="66"/>
        <v>0</v>
      </c>
      <c r="CB56" s="16">
        <f t="shared" si="67"/>
        <v>0</v>
      </c>
      <c r="CC56" s="16">
        <f t="shared" si="68"/>
        <v>0</v>
      </c>
      <c r="CD56" s="16">
        <f t="shared" si="69"/>
        <v>0</v>
      </c>
      <c r="CE56" s="16">
        <f t="shared" si="70"/>
        <v>0</v>
      </c>
      <c r="CF56" s="16">
        <f t="shared" si="71"/>
        <v>0</v>
      </c>
      <c r="CG56" s="16">
        <f t="shared" si="72"/>
        <v>0</v>
      </c>
      <c r="CH56" s="16">
        <f t="shared" si="73"/>
        <v>0</v>
      </c>
      <c r="CI56" s="16">
        <f t="shared" si="74"/>
        <v>0</v>
      </c>
      <c r="CJ56" s="16">
        <f t="shared" si="75"/>
        <v>0</v>
      </c>
      <c r="CK56" s="16">
        <f t="shared" si="76"/>
        <v>0</v>
      </c>
      <c r="CL56" s="16">
        <f t="shared" si="77"/>
        <v>0</v>
      </c>
    </row>
    <row r="57" spans="1:90">
      <c r="A57" s="14" t="s">
        <v>117</v>
      </c>
      <c r="B57" s="14" t="s">
        <v>28</v>
      </c>
      <c r="C57" s="14" t="s">
        <v>23</v>
      </c>
      <c r="D57" s="14" t="s">
        <v>24</v>
      </c>
      <c r="E57" s="14" t="s">
        <v>27</v>
      </c>
      <c r="F57" s="14" t="s">
        <v>198</v>
      </c>
      <c r="G57" s="14" t="s">
        <v>67</v>
      </c>
      <c r="H57" s="14" t="s">
        <v>228</v>
      </c>
      <c r="I57" s="14" t="s">
        <v>35</v>
      </c>
      <c r="L57" s="14">
        <f t="shared" si="0"/>
        <v>1</v>
      </c>
      <c r="M57" s="14">
        <f t="shared" si="1"/>
        <v>1</v>
      </c>
      <c r="N57" s="14">
        <f t="shared" si="2"/>
        <v>1</v>
      </c>
      <c r="O57" s="14">
        <f t="shared" si="3"/>
        <v>0</v>
      </c>
      <c r="P57" s="14">
        <f t="shared" si="4"/>
        <v>0</v>
      </c>
      <c r="Q57" s="14">
        <f t="shared" si="78"/>
        <v>0</v>
      </c>
      <c r="R57" s="14">
        <f t="shared" si="5"/>
        <v>1</v>
      </c>
      <c r="S57" s="14">
        <f t="shared" si="6"/>
        <v>0</v>
      </c>
      <c r="T57" s="14">
        <f t="shared" si="7"/>
        <v>1</v>
      </c>
      <c r="U57" s="14">
        <f t="shared" si="8"/>
        <v>0</v>
      </c>
      <c r="V57" s="14">
        <f t="shared" si="9"/>
        <v>0</v>
      </c>
      <c r="W57" s="14">
        <f t="shared" si="10"/>
        <v>0</v>
      </c>
      <c r="X57" s="14">
        <f t="shared" si="11"/>
        <v>1</v>
      </c>
      <c r="Y57" s="14">
        <f t="shared" si="12"/>
        <v>0</v>
      </c>
      <c r="Z57" s="14">
        <f t="shared" si="13"/>
        <v>0</v>
      </c>
      <c r="AA57" s="16">
        <f t="shared" si="14"/>
        <v>0</v>
      </c>
      <c r="AB57" s="14">
        <f t="shared" si="15"/>
        <v>0</v>
      </c>
      <c r="AC57" s="14">
        <f t="shared" si="16"/>
        <v>0</v>
      </c>
      <c r="AD57" s="16">
        <f t="shared" si="17"/>
        <v>0</v>
      </c>
      <c r="AE57" s="16">
        <f t="shared" si="18"/>
        <v>1</v>
      </c>
      <c r="AF57" s="16">
        <f t="shared" si="19"/>
        <v>0</v>
      </c>
      <c r="AG57" s="16">
        <f t="shared" si="20"/>
        <v>0</v>
      </c>
      <c r="AH57" s="16">
        <f t="shared" si="21"/>
        <v>0</v>
      </c>
      <c r="AI57" s="16">
        <f t="shared" si="22"/>
        <v>0</v>
      </c>
      <c r="AJ57" s="16">
        <f t="shared" si="23"/>
        <v>0</v>
      </c>
      <c r="AK57" s="16">
        <f t="shared" si="24"/>
        <v>0</v>
      </c>
      <c r="AL57" s="16">
        <f t="shared" si="25"/>
        <v>0</v>
      </c>
      <c r="AM57" s="16">
        <f t="shared" si="26"/>
        <v>0</v>
      </c>
      <c r="AN57" s="16">
        <f t="shared" si="27"/>
        <v>0</v>
      </c>
      <c r="AO57" s="16">
        <f t="shared" si="28"/>
        <v>0</v>
      </c>
      <c r="AP57" s="16">
        <f t="shared" si="29"/>
        <v>0</v>
      </c>
      <c r="AQ57" s="16">
        <f t="shared" si="30"/>
        <v>0</v>
      </c>
      <c r="AR57" s="16">
        <f t="shared" si="31"/>
        <v>0</v>
      </c>
      <c r="AS57" s="16">
        <f t="shared" si="32"/>
        <v>0</v>
      </c>
      <c r="AT57" s="14">
        <f t="shared" si="33"/>
        <v>0</v>
      </c>
      <c r="AU57" s="16">
        <f t="shared" si="34"/>
        <v>0</v>
      </c>
      <c r="AV57" s="16">
        <f t="shared" si="35"/>
        <v>0</v>
      </c>
      <c r="AW57" s="16">
        <f t="shared" si="36"/>
        <v>0</v>
      </c>
      <c r="AX57" s="16">
        <f t="shared" si="37"/>
        <v>0</v>
      </c>
      <c r="AY57" s="16">
        <f t="shared" si="38"/>
        <v>0</v>
      </c>
      <c r="AZ57" s="16">
        <f t="shared" si="39"/>
        <v>0</v>
      </c>
      <c r="BA57" s="16">
        <f t="shared" si="40"/>
        <v>0</v>
      </c>
      <c r="BB57" s="16">
        <f t="shared" si="41"/>
        <v>0</v>
      </c>
      <c r="BC57" s="16">
        <f t="shared" si="42"/>
        <v>0</v>
      </c>
      <c r="BD57" s="16">
        <f t="shared" si="43"/>
        <v>0</v>
      </c>
      <c r="BE57" s="16">
        <f t="shared" si="44"/>
        <v>0</v>
      </c>
      <c r="BF57" s="16">
        <f t="shared" si="45"/>
        <v>0</v>
      </c>
      <c r="BG57" s="16">
        <f t="shared" si="46"/>
        <v>0</v>
      </c>
      <c r="BH57" s="16">
        <f t="shared" si="47"/>
        <v>0</v>
      </c>
      <c r="BI57" s="16">
        <f t="shared" si="48"/>
        <v>0</v>
      </c>
      <c r="BJ57" s="16">
        <f t="shared" si="49"/>
        <v>0</v>
      </c>
      <c r="BK57" s="16">
        <f t="shared" si="50"/>
        <v>0</v>
      </c>
      <c r="BL57" s="16">
        <f t="shared" si="51"/>
        <v>0</v>
      </c>
      <c r="BM57" s="16">
        <f t="shared" si="52"/>
        <v>0</v>
      </c>
      <c r="BN57" s="16">
        <f t="shared" si="53"/>
        <v>0</v>
      </c>
      <c r="BO57" s="16">
        <f t="shared" si="54"/>
        <v>0</v>
      </c>
      <c r="BP57" s="16">
        <f t="shared" si="55"/>
        <v>0</v>
      </c>
      <c r="BQ57" s="16">
        <f t="shared" si="56"/>
        <v>0</v>
      </c>
      <c r="BR57" s="16">
        <f t="shared" si="57"/>
        <v>0</v>
      </c>
      <c r="BS57" s="16">
        <f t="shared" si="58"/>
        <v>0</v>
      </c>
      <c r="BT57" s="16">
        <f t="shared" si="59"/>
        <v>0</v>
      </c>
      <c r="BU57" s="16">
        <f t="shared" si="60"/>
        <v>0</v>
      </c>
      <c r="BV57" s="16">
        <f t="shared" si="61"/>
        <v>0</v>
      </c>
      <c r="BW57" s="16">
        <f t="shared" si="62"/>
        <v>0</v>
      </c>
      <c r="BX57" s="16">
        <f t="shared" si="63"/>
        <v>0</v>
      </c>
      <c r="BY57" s="16">
        <f t="shared" si="64"/>
        <v>0</v>
      </c>
      <c r="BZ57" s="16">
        <f t="shared" si="65"/>
        <v>0</v>
      </c>
      <c r="CA57" s="16">
        <f t="shared" si="66"/>
        <v>0</v>
      </c>
      <c r="CB57" s="16">
        <f t="shared" si="67"/>
        <v>0</v>
      </c>
      <c r="CC57" s="16">
        <f t="shared" si="68"/>
        <v>0</v>
      </c>
      <c r="CD57" s="16">
        <f t="shared" si="69"/>
        <v>0</v>
      </c>
      <c r="CE57" s="16">
        <f t="shared" si="70"/>
        <v>0</v>
      </c>
      <c r="CF57" s="16">
        <f t="shared" si="71"/>
        <v>0</v>
      </c>
      <c r="CG57" s="16">
        <f t="shared" si="72"/>
        <v>0</v>
      </c>
      <c r="CH57" s="16">
        <f t="shared" si="73"/>
        <v>0</v>
      </c>
      <c r="CI57" s="16">
        <f t="shared" si="74"/>
        <v>0</v>
      </c>
      <c r="CJ57" s="16">
        <f t="shared" si="75"/>
        <v>0</v>
      </c>
      <c r="CK57" s="16">
        <f t="shared" si="76"/>
        <v>0</v>
      </c>
      <c r="CL57" s="16">
        <f t="shared" si="77"/>
        <v>0</v>
      </c>
    </row>
    <row r="58" spans="1:90">
      <c r="A58" s="14" t="s">
        <v>117</v>
      </c>
      <c r="B58" s="14" t="s">
        <v>30</v>
      </c>
      <c r="C58" s="14" t="s">
        <v>229</v>
      </c>
      <c r="D58" s="14" t="s">
        <v>23</v>
      </c>
      <c r="L58" s="14">
        <f t="shared" si="0"/>
        <v>1</v>
      </c>
      <c r="M58" s="14">
        <f t="shared" si="1"/>
        <v>0</v>
      </c>
      <c r="N58" s="14">
        <f t="shared" si="2"/>
        <v>0</v>
      </c>
      <c r="O58" s="14">
        <f t="shared" si="3"/>
        <v>1</v>
      </c>
      <c r="P58" s="14">
        <f t="shared" si="4"/>
        <v>0</v>
      </c>
      <c r="Q58" s="14">
        <f t="shared" si="78"/>
        <v>0</v>
      </c>
      <c r="R58" s="14">
        <f t="shared" si="5"/>
        <v>0</v>
      </c>
      <c r="S58" s="14">
        <f t="shared" si="6"/>
        <v>0</v>
      </c>
      <c r="T58" s="14">
        <f t="shared" si="7"/>
        <v>0</v>
      </c>
      <c r="U58" s="14">
        <f t="shared" si="8"/>
        <v>0</v>
      </c>
      <c r="V58" s="14">
        <f t="shared" si="9"/>
        <v>0</v>
      </c>
      <c r="W58" s="14">
        <f t="shared" si="10"/>
        <v>0</v>
      </c>
      <c r="X58" s="14">
        <f t="shared" si="11"/>
        <v>0</v>
      </c>
      <c r="Y58" s="14">
        <f t="shared" si="12"/>
        <v>0</v>
      </c>
      <c r="Z58" s="14">
        <f t="shared" si="13"/>
        <v>0</v>
      </c>
      <c r="AA58" s="16">
        <f t="shared" si="14"/>
        <v>0</v>
      </c>
      <c r="AB58" s="14">
        <f t="shared" si="15"/>
        <v>0</v>
      </c>
      <c r="AC58" s="14">
        <f t="shared" si="16"/>
        <v>0</v>
      </c>
      <c r="AD58" s="16">
        <f t="shared" si="17"/>
        <v>0</v>
      </c>
      <c r="AE58" s="16">
        <f t="shared" si="18"/>
        <v>0</v>
      </c>
      <c r="AF58" s="16">
        <f t="shared" si="19"/>
        <v>0</v>
      </c>
      <c r="AG58" s="16">
        <f t="shared" si="20"/>
        <v>0</v>
      </c>
      <c r="AH58" s="16">
        <f t="shared" si="21"/>
        <v>0</v>
      </c>
      <c r="AI58" s="16">
        <f t="shared" si="22"/>
        <v>0</v>
      </c>
      <c r="AJ58" s="16">
        <f t="shared" si="23"/>
        <v>0</v>
      </c>
      <c r="AK58" s="16">
        <f t="shared" si="24"/>
        <v>0</v>
      </c>
      <c r="AL58" s="16">
        <f t="shared" si="25"/>
        <v>0</v>
      </c>
      <c r="AM58" s="16">
        <f t="shared" si="26"/>
        <v>0</v>
      </c>
      <c r="AN58" s="16">
        <f t="shared" si="27"/>
        <v>0</v>
      </c>
      <c r="AO58" s="16">
        <f t="shared" si="28"/>
        <v>0</v>
      </c>
      <c r="AP58" s="16">
        <f t="shared" si="29"/>
        <v>0</v>
      </c>
      <c r="AQ58" s="16">
        <f t="shared" si="30"/>
        <v>0</v>
      </c>
      <c r="AR58" s="16">
        <f t="shared" si="31"/>
        <v>0</v>
      </c>
      <c r="AS58" s="16">
        <f t="shared" si="32"/>
        <v>0</v>
      </c>
      <c r="AT58" s="14">
        <f t="shared" si="33"/>
        <v>0</v>
      </c>
      <c r="AU58" s="16">
        <f t="shared" si="34"/>
        <v>0</v>
      </c>
      <c r="AV58" s="16">
        <f t="shared" si="35"/>
        <v>0</v>
      </c>
      <c r="AW58" s="16">
        <f t="shared" si="36"/>
        <v>0</v>
      </c>
      <c r="AX58" s="16">
        <f t="shared" si="37"/>
        <v>0</v>
      </c>
      <c r="AY58" s="16">
        <f t="shared" si="38"/>
        <v>0</v>
      </c>
      <c r="AZ58" s="16">
        <f t="shared" si="39"/>
        <v>0</v>
      </c>
      <c r="BA58" s="16">
        <f t="shared" si="40"/>
        <v>0</v>
      </c>
      <c r="BB58" s="16">
        <f t="shared" si="41"/>
        <v>0</v>
      </c>
      <c r="BC58" s="16">
        <f t="shared" si="42"/>
        <v>0</v>
      </c>
      <c r="BD58" s="16">
        <f t="shared" si="43"/>
        <v>0</v>
      </c>
      <c r="BE58" s="16">
        <f t="shared" si="44"/>
        <v>0</v>
      </c>
      <c r="BF58" s="16">
        <f t="shared" si="45"/>
        <v>0</v>
      </c>
      <c r="BG58" s="16">
        <f t="shared" si="46"/>
        <v>0</v>
      </c>
      <c r="BH58" s="16">
        <f t="shared" si="47"/>
        <v>0</v>
      </c>
      <c r="BI58" s="16">
        <f t="shared" si="48"/>
        <v>0</v>
      </c>
      <c r="BJ58" s="16">
        <f t="shared" si="49"/>
        <v>0</v>
      </c>
      <c r="BK58" s="16">
        <f t="shared" si="50"/>
        <v>0</v>
      </c>
      <c r="BL58" s="16">
        <f t="shared" si="51"/>
        <v>0</v>
      </c>
      <c r="BM58" s="16">
        <f t="shared" si="52"/>
        <v>0</v>
      </c>
      <c r="BN58" s="16">
        <f t="shared" si="53"/>
        <v>0</v>
      </c>
      <c r="BO58" s="16">
        <f t="shared" si="54"/>
        <v>0</v>
      </c>
      <c r="BP58" s="16">
        <f t="shared" si="55"/>
        <v>0</v>
      </c>
      <c r="BQ58" s="16">
        <f t="shared" si="56"/>
        <v>0</v>
      </c>
      <c r="BR58" s="16">
        <f t="shared" si="57"/>
        <v>0</v>
      </c>
      <c r="BS58" s="16">
        <f t="shared" si="58"/>
        <v>0</v>
      </c>
      <c r="BT58" s="16">
        <f t="shared" si="59"/>
        <v>0</v>
      </c>
      <c r="BU58" s="16">
        <f t="shared" si="60"/>
        <v>0</v>
      </c>
      <c r="BV58" s="16">
        <f t="shared" si="61"/>
        <v>0</v>
      </c>
      <c r="BW58" s="16">
        <f t="shared" si="62"/>
        <v>1</v>
      </c>
      <c r="BX58" s="16">
        <f t="shared" si="63"/>
        <v>0</v>
      </c>
      <c r="BY58" s="16">
        <f t="shared" si="64"/>
        <v>0</v>
      </c>
      <c r="BZ58" s="16">
        <f t="shared" si="65"/>
        <v>0</v>
      </c>
      <c r="CA58" s="16">
        <f t="shared" si="66"/>
        <v>0</v>
      </c>
      <c r="CB58" s="16">
        <f t="shared" si="67"/>
        <v>0</v>
      </c>
      <c r="CC58" s="16">
        <f t="shared" si="68"/>
        <v>0</v>
      </c>
      <c r="CD58" s="16">
        <f t="shared" si="69"/>
        <v>0</v>
      </c>
      <c r="CE58" s="16">
        <f t="shared" si="70"/>
        <v>0</v>
      </c>
      <c r="CF58" s="16">
        <f t="shared" si="71"/>
        <v>0</v>
      </c>
      <c r="CG58" s="16">
        <f t="shared" si="72"/>
        <v>0</v>
      </c>
      <c r="CH58" s="16">
        <f t="shared" si="73"/>
        <v>0</v>
      </c>
      <c r="CI58" s="16">
        <f t="shared" si="74"/>
        <v>0</v>
      </c>
      <c r="CJ58" s="16">
        <f t="shared" si="75"/>
        <v>0</v>
      </c>
      <c r="CK58" s="16">
        <f t="shared" si="76"/>
        <v>0</v>
      </c>
      <c r="CL58" s="16">
        <f t="shared" si="77"/>
        <v>0</v>
      </c>
    </row>
    <row r="59" spans="1:90">
      <c r="A59" s="14" t="s">
        <v>117</v>
      </c>
      <c r="B59" s="14" t="s">
        <v>17</v>
      </c>
      <c r="C59" s="14" t="s">
        <v>27</v>
      </c>
      <c r="D59" s="14" t="s">
        <v>24</v>
      </c>
      <c r="L59" s="14">
        <f t="shared" si="0"/>
        <v>0</v>
      </c>
      <c r="M59" s="14">
        <f t="shared" si="1"/>
        <v>1</v>
      </c>
      <c r="N59" s="14">
        <f t="shared" si="2"/>
        <v>0</v>
      </c>
      <c r="O59" s="14">
        <f t="shared" si="3"/>
        <v>0</v>
      </c>
      <c r="P59" s="14">
        <f t="shared" si="4"/>
        <v>1</v>
      </c>
      <c r="Q59" s="14">
        <f t="shared" si="78"/>
        <v>0</v>
      </c>
      <c r="R59" s="14">
        <f t="shared" si="5"/>
        <v>1</v>
      </c>
      <c r="S59" s="14">
        <f t="shared" si="6"/>
        <v>0</v>
      </c>
      <c r="T59" s="14">
        <f t="shared" si="7"/>
        <v>0</v>
      </c>
      <c r="U59" s="14">
        <f t="shared" si="8"/>
        <v>0</v>
      </c>
      <c r="V59" s="14">
        <f t="shared" si="9"/>
        <v>0</v>
      </c>
      <c r="W59" s="14">
        <f t="shared" si="10"/>
        <v>0</v>
      </c>
      <c r="X59" s="14">
        <f t="shared" si="11"/>
        <v>0</v>
      </c>
      <c r="Y59" s="14">
        <f t="shared" si="12"/>
        <v>0</v>
      </c>
      <c r="Z59" s="14">
        <f t="shared" si="13"/>
        <v>0</v>
      </c>
      <c r="AA59" s="16">
        <f t="shared" si="14"/>
        <v>0</v>
      </c>
      <c r="AB59" s="14">
        <f t="shared" si="15"/>
        <v>0</v>
      </c>
      <c r="AC59" s="14">
        <f t="shared" si="16"/>
        <v>0</v>
      </c>
      <c r="AD59" s="16">
        <f t="shared" si="17"/>
        <v>0</v>
      </c>
      <c r="AE59" s="16">
        <f t="shared" si="18"/>
        <v>0</v>
      </c>
      <c r="AF59" s="16">
        <f t="shared" si="19"/>
        <v>0</v>
      </c>
      <c r="AG59" s="16">
        <f t="shared" si="20"/>
        <v>0</v>
      </c>
      <c r="AH59" s="16">
        <f t="shared" si="21"/>
        <v>0</v>
      </c>
      <c r="AI59" s="16">
        <f t="shared" si="22"/>
        <v>0</v>
      </c>
      <c r="AJ59" s="16">
        <f t="shared" si="23"/>
        <v>0</v>
      </c>
      <c r="AK59" s="16">
        <f t="shared" si="24"/>
        <v>0</v>
      </c>
      <c r="AL59" s="16">
        <f t="shared" si="25"/>
        <v>0</v>
      </c>
      <c r="AM59" s="16">
        <f t="shared" si="26"/>
        <v>0</v>
      </c>
      <c r="AN59" s="16">
        <f t="shared" si="27"/>
        <v>0</v>
      </c>
      <c r="AO59" s="16">
        <f t="shared" si="28"/>
        <v>0</v>
      </c>
      <c r="AP59" s="16">
        <f t="shared" si="29"/>
        <v>0</v>
      </c>
      <c r="AQ59" s="16">
        <f t="shared" si="30"/>
        <v>0</v>
      </c>
      <c r="AR59" s="16">
        <f t="shared" si="31"/>
        <v>0</v>
      </c>
      <c r="AS59" s="16">
        <f t="shared" si="32"/>
        <v>0</v>
      </c>
      <c r="AT59" s="14">
        <f t="shared" si="33"/>
        <v>0</v>
      </c>
      <c r="AU59" s="16">
        <f t="shared" si="34"/>
        <v>0</v>
      </c>
      <c r="AV59" s="16">
        <f t="shared" si="35"/>
        <v>0</v>
      </c>
      <c r="AW59" s="16">
        <f t="shared" si="36"/>
        <v>0</v>
      </c>
      <c r="AX59" s="16">
        <f t="shared" si="37"/>
        <v>0</v>
      </c>
      <c r="AY59" s="16">
        <f t="shared" si="38"/>
        <v>0</v>
      </c>
      <c r="AZ59" s="16">
        <f t="shared" si="39"/>
        <v>0</v>
      </c>
      <c r="BA59" s="16">
        <f t="shared" si="40"/>
        <v>0</v>
      </c>
      <c r="BB59" s="16">
        <f t="shared" si="41"/>
        <v>0</v>
      </c>
      <c r="BC59" s="16">
        <f t="shared" si="42"/>
        <v>0</v>
      </c>
      <c r="BD59" s="16">
        <f t="shared" si="43"/>
        <v>0</v>
      </c>
      <c r="BE59" s="16">
        <f t="shared" si="44"/>
        <v>0</v>
      </c>
      <c r="BF59" s="16">
        <f t="shared" si="45"/>
        <v>0</v>
      </c>
      <c r="BG59" s="16">
        <f t="shared" si="46"/>
        <v>0</v>
      </c>
      <c r="BH59" s="16">
        <f t="shared" si="47"/>
        <v>0</v>
      </c>
      <c r="BI59" s="16">
        <f t="shared" si="48"/>
        <v>0</v>
      </c>
      <c r="BJ59" s="16">
        <f t="shared" si="49"/>
        <v>0</v>
      </c>
      <c r="BK59" s="16">
        <f t="shared" si="50"/>
        <v>0</v>
      </c>
      <c r="BL59" s="16">
        <f t="shared" si="51"/>
        <v>0</v>
      </c>
      <c r="BM59" s="16">
        <f t="shared" si="52"/>
        <v>0</v>
      </c>
      <c r="BN59" s="16">
        <f t="shared" si="53"/>
        <v>0</v>
      </c>
      <c r="BO59" s="16">
        <f t="shared" si="54"/>
        <v>0</v>
      </c>
      <c r="BP59" s="16">
        <f t="shared" si="55"/>
        <v>0</v>
      </c>
      <c r="BQ59" s="16">
        <f t="shared" si="56"/>
        <v>0</v>
      </c>
      <c r="BR59" s="16">
        <f t="shared" si="57"/>
        <v>0</v>
      </c>
      <c r="BS59" s="16">
        <f t="shared" si="58"/>
        <v>0</v>
      </c>
      <c r="BT59" s="16">
        <f t="shared" si="59"/>
        <v>0</v>
      </c>
      <c r="BU59" s="16">
        <f t="shared" si="60"/>
        <v>0</v>
      </c>
      <c r="BV59" s="16">
        <f t="shared" si="61"/>
        <v>0</v>
      </c>
      <c r="BW59" s="16">
        <f t="shared" si="62"/>
        <v>0</v>
      </c>
      <c r="BX59" s="16">
        <f t="shared" si="63"/>
        <v>0</v>
      </c>
      <c r="BY59" s="16">
        <f t="shared" si="64"/>
        <v>0</v>
      </c>
      <c r="BZ59" s="16">
        <f t="shared" si="65"/>
        <v>0</v>
      </c>
      <c r="CA59" s="16">
        <f t="shared" si="66"/>
        <v>0</v>
      </c>
      <c r="CB59" s="16">
        <f t="shared" si="67"/>
        <v>0</v>
      </c>
      <c r="CC59" s="16">
        <f t="shared" si="68"/>
        <v>0</v>
      </c>
      <c r="CD59" s="16">
        <f t="shared" si="69"/>
        <v>0</v>
      </c>
      <c r="CE59" s="16">
        <f t="shared" si="70"/>
        <v>0</v>
      </c>
      <c r="CF59" s="16">
        <f t="shared" si="71"/>
        <v>0</v>
      </c>
      <c r="CG59" s="16">
        <f t="shared" si="72"/>
        <v>0</v>
      </c>
      <c r="CH59" s="16">
        <f t="shared" si="73"/>
        <v>0</v>
      </c>
      <c r="CI59" s="16">
        <f t="shared" si="74"/>
        <v>0</v>
      </c>
      <c r="CJ59" s="16">
        <f t="shared" si="75"/>
        <v>0</v>
      </c>
      <c r="CK59" s="16">
        <f t="shared" si="76"/>
        <v>0</v>
      </c>
      <c r="CL59" s="16">
        <f t="shared" si="77"/>
        <v>0</v>
      </c>
    </row>
    <row r="60" spans="1:90">
      <c r="A60" s="14" t="s">
        <v>117</v>
      </c>
      <c r="B60" s="14" t="s">
        <v>35</v>
      </c>
      <c r="C60" s="14" t="s">
        <v>230</v>
      </c>
      <c r="D60" s="14" t="s">
        <v>135</v>
      </c>
      <c r="E60" s="14" t="s">
        <v>24</v>
      </c>
      <c r="F60" s="14" t="s">
        <v>231</v>
      </c>
      <c r="L60" s="14">
        <f t="shared" si="0"/>
        <v>0</v>
      </c>
      <c r="M60" s="14">
        <f t="shared" si="1"/>
        <v>1</v>
      </c>
      <c r="N60" s="14">
        <f t="shared" si="2"/>
        <v>0</v>
      </c>
      <c r="O60" s="14">
        <f t="shared" si="3"/>
        <v>0</v>
      </c>
      <c r="P60" s="14">
        <f t="shared" si="4"/>
        <v>0</v>
      </c>
      <c r="Q60" s="14">
        <f t="shared" si="78"/>
        <v>0</v>
      </c>
      <c r="R60" s="14">
        <f t="shared" si="5"/>
        <v>0</v>
      </c>
      <c r="S60" s="14">
        <f t="shared" si="6"/>
        <v>0</v>
      </c>
      <c r="T60" s="14">
        <f t="shared" si="7"/>
        <v>1</v>
      </c>
      <c r="U60" s="14">
        <f t="shared" si="8"/>
        <v>0</v>
      </c>
      <c r="V60" s="14">
        <f t="shared" si="9"/>
        <v>0</v>
      </c>
      <c r="W60" s="14">
        <f t="shared" si="10"/>
        <v>0</v>
      </c>
      <c r="X60" s="14">
        <f t="shared" si="11"/>
        <v>0</v>
      </c>
      <c r="Y60" s="14">
        <f t="shared" si="12"/>
        <v>0</v>
      </c>
      <c r="Z60" s="14">
        <f t="shared" si="13"/>
        <v>0</v>
      </c>
      <c r="AA60" s="16">
        <f t="shared" si="14"/>
        <v>0</v>
      </c>
      <c r="AB60" s="14">
        <f t="shared" si="15"/>
        <v>0</v>
      </c>
      <c r="AC60" s="14">
        <f t="shared" si="16"/>
        <v>0</v>
      </c>
      <c r="AD60" s="16">
        <f t="shared" si="17"/>
        <v>0</v>
      </c>
      <c r="AE60" s="16">
        <f t="shared" si="18"/>
        <v>0</v>
      </c>
      <c r="AF60" s="16">
        <f t="shared" si="19"/>
        <v>0</v>
      </c>
      <c r="AG60" s="16">
        <f t="shared" si="20"/>
        <v>0</v>
      </c>
      <c r="AH60" s="16">
        <f t="shared" si="21"/>
        <v>0</v>
      </c>
      <c r="AI60" s="16">
        <f t="shared" si="22"/>
        <v>0</v>
      </c>
      <c r="AJ60" s="16">
        <f t="shared" si="23"/>
        <v>0</v>
      </c>
      <c r="AK60" s="16">
        <f t="shared" si="24"/>
        <v>0</v>
      </c>
      <c r="AL60" s="16">
        <f t="shared" si="25"/>
        <v>0</v>
      </c>
      <c r="AM60" s="16">
        <f t="shared" si="26"/>
        <v>0</v>
      </c>
      <c r="AN60" s="16">
        <f t="shared" si="27"/>
        <v>0</v>
      </c>
      <c r="AO60" s="16">
        <f t="shared" si="28"/>
        <v>0</v>
      </c>
      <c r="AP60" s="16">
        <f t="shared" si="29"/>
        <v>0</v>
      </c>
      <c r="AQ60" s="16">
        <f t="shared" si="30"/>
        <v>0</v>
      </c>
      <c r="AR60" s="16">
        <f t="shared" si="31"/>
        <v>0</v>
      </c>
      <c r="AS60" s="16">
        <f t="shared" si="32"/>
        <v>0</v>
      </c>
      <c r="AT60" s="14">
        <f t="shared" si="33"/>
        <v>0</v>
      </c>
      <c r="AU60" s="16">
        <f t="shared" si="34"/>
        <v>0</v>
      </c>
      <c r="AV60" s="16">
        <f t="shared" si="35"/>
        <v>0</v>
      </c>
      <c r="AW60" s="16">
        <f t="shared" si="36"/>
        <v>0</v>
      </c>
      <c r="AX60" s="16">
        <f t="shared" si="37"/>
        <v>0</v>
      </c>
      <c r="AY60" s="16">
        <f t="shared" si="38"/>
        <v>0</v>
      </c>
      <c r="AZ60" s="16">
        <f t="shared" si="39"/>
        <v>0</v>
      </c>
      <c r="BA60" s="16">
        <f t="shared" si="40"/>
        <v>0</v>
      </c>
      <c r="BB60" s="16">
        <f t="shared" si="41"/>
        <v>0</v>
      </c>
      <c r="BC60" s="16">
        <f t="shared" si="42"/>
        <v>0</v>
      </c>
      <c r="BD60" s="16">
        <f t="shared" si="43"/>
        <v>0</v>
      </c>
      <c r="BE60" s="16">
        <f t="shared" si="44"/>
        <v>0</v>
      </c>
      <c r="BF60" s="16">
        <f t="shared" si="45"/>
        <v>0</v>
      </c>
      <c r="BG60" s="16">
        <f t="shared" si="46"/>
        <v>0</v>
      </c>
      <c r="BH60" s="16">
        <f t="shared" si="47"/>
        <v>0</v>
      </c>
      <c r="BI60" s="16">
        <f t="shared" si="48"/>
        <v>0</v>
      </c>
      <c r="BJ60" s="16">
        <f t="shared" si="49"/>
        <v>0</v>
      </c>
      <c r="BK60" s="16">
        <f t="shared" si="50"/>
        <v>0</v>
      </c>
      <c r="BL60" s="16">
        <f t="shared" si="51"/>
        <v>0</v>
      </c>
      <c r="BM60" s="16">
        <f t="shared" si="52"/>
        <v>0</v>
      </c>
      <c r="BN60" s="16">
        <f t="shared" si="53"/>
        <v>0</v>
      </c>
      <c r="BO60" s="16">
        <f t="shared" si="54"/>
        <v>0</v>
      </c>
      <c r="BP60" s="16">
        <f t="shared" si="55"/>
        <v>0</v>
      </c>
      <c r="BQ60" s="16">
        <f t="shared" si="56"/>
        <v>0</v>
      </c>
      <c r="BR60" s="16">
        <f t="shared" si="57"/>
        <v>0</v>
      </c>
      <c r="BS60" s="16">
        <f t="shared" si="58"/>
        <v>0</v>
      </c>
      <c r="BT60" s="16">
        <f t="shared" si="59"/>
        <v>0</v>
      </c>
      <c r="BU60" s="16">
        <f t="shared" si="60"/>
        <v>0</v>
      </c>
      <c r="BV60" s="16">
        <f t="shared" si="61"/>
        <v>0</v>
      </c>
      <c r="BW60" s="16">
        <f t="shared" si="62"/>
        <v>0</v>
      </c>
      <c r="BX60" s="16">
        <f t="shared" si="63"/>
        <v>0</v>
      </c>
      <c r="BY60" s="16">
        <f t="shared" si="64"/>
        <v>0</v>
      </c>
      <c r="BZ60" s="16">
        <f t="shared" si="65"/>
        <v>0</v>
      </c>
      <c r="CA60" s="16">
        <f t="shared" si="66"/>
        <v>0</v>
      </c>
      <c r="CB60" s="16">
        <f t="shared" si="67"/>
        <v>0</v>
      </c>
      <c r="CC60" s="16">
        <f t="shared" si="68"/>
        <v>0</v>
      </c>
      <c r="CD60" s="16">
        <f t="shared" si="69"/>
        <v>0</v>
      </c>
      <c r="CE60" s="16">
        <f t="shared" si="70"/>
        <v>0</v>
      </c>
      <c r="CF60" s="16">
        <f t="shared" si="71"/>
        <v>0</v>
      </c>
      <c r="CG60" s="16">
        <f t="shared" si="72"/>
        <v>0</v>
      </c>
      <c r="CH60" s="16">
        <f t="shared" si="73"/>
        <v>0</v>
      </c>
      <c r="CI60" s="16">
        <f t="shared" si="74"/>
        <v>0</v>
      </c>
      <c r="CJ60" s="16">
        <f t="shared" si="75"/>
        <v>0</v>
      </c>
      <c r="CK60" s="16">
        <f t="shared" si="76"/>
        <v>0</v>
      </c>
      <c r="CL60" s="16">
        <f t="shared" si="77"/>
        <v>0</v>
      </c>
    </row>
    <row r="61" spans="1:90">
      <c r="A61" s="14" t="s">
        <v>117</v>
      </c>
      <c r="B61" s="14" t="s">
        <v>18</v>
      </c>
      <c r="C61" s="14" t="s">
        <v>24</v>
      </c>
      <c r="D61" s="14" t="s">
        <v>23</v>
      </c>
      <c r="L61" s="14">
        <f t="shared" si="0"/>
        <v>1</v>
      </c>
      <c r="M61" s="14">
        <f t="shared" si="1"/>
        <v>1</v>
      </c>
      <c r="N61" s="14">
        <f t="shared" si="2"/>
        <v>0</v>
      </c>
      <c r="O61" s="14">
        <f t="shared" si="3"/>
        <v>0</v>
      </c>
      <c r="P61" s="14">
        <f t="shared" si="4"/>
        <v>0</v>
      </c>
      <c r="Q61" s="14">
        <f t="shared" si="78"/>
        <v>0</v>
      </c>
      <c r="R61" s="14">
        <f t="shared" si="5"/>
        <v>0</v>
      </c>
      <c r="S61" s="14">
        <f t="shared" si="6"/>
        <v>0</v>
      </c>
      <c r="T61" s="14">
        <f t="shared" si="7"/>
        <v>0</v>
      </c>
      <c r="U61" s="14">
        <f t="shared" si="8"/>
        <v>1</v>
      </c>
      <c r="V61" s="14">
        <f t="shared" si="9"/>
        <v>0</v>
      </c>
      <c r="W61" s="14">
        <f t="shared" si="10"/>
        <v>0</v>
      </c>
      <c r="X61" s="14">
        <f t="shared" si="11"/>
        <v>0</v>
      </c>
      <c r="Y61" s="14">
        <f t="shared" si="12"/>
        <v>0</v>
      </c>
      <c r="Z61" s="14">
        <f t="shared" si="13"/>
        <v>0</v>
      </c>
      <c r="AA61" s="16">
        <f t="shared" si="14"/>
        <v>0</v>
      </c>
      <c r="AB61" s="14">
        <f t="shared" si="15"/>
        <v>0</v>
      </c>
      <c r="AC61" s="14">
        <f t="shared" si="16"/>
        <v>0</v>
      </c>
      <c r="AD61" s="16">
        <f t="shared" si="17"/>
        <v>0</v>
      </c>
      <c r="AE61" s="16">
        <f t="shared" si="18"/>
        <v>0</v>
      </c>
      <c r="AF61" s="16">
        <f t="shared" si="19"/>
        <v>0</v>
      </c>
      <c r="AG61" s="16">
        <f t="shared" si="20"/>
        <v>0</v>
      </c>
      <c r="AH61" s="16">
        <f t="shared" si="21"/>
        <v>0</v>
      </c>
      <c r="AI61" s="16">
        <f t="shared" si="22"/>
        <v>0</v>
      </c>
      <c r="AJ61" s="16">
        <f t="shared" si="23"/>
        <v>0</v>
      </c>
      <c r="AK61" s="16">
        <f t="shared" si="24"/>
        <v>0</v>
      </c>
      <c r="AL61" s="16">
        <f t="shared" si="25"/>
        <v>0</v>
      </c>
      <c r="AM61" s="16">
        <f t="shared" si="26"/>
        <v>0</v>
      </c>
      <c r="AN61" s="16">
        <f t="shared" si="27"/>
        <v>0</v>
      </c>
      <c r="AO61" s="16">
        <f t="shared" si="28"/>
        <v>0</v>
      </c>
      <c r="AP61" s="16">
        <f t="shared" si="29"/>
        <v>0</v>
      </c>
      <c r="AQ61" s="16">
        <f t="shared" si="30"/>
        <v>0</v>
      </c>
      <c r="AR61" s="16">
        <f t="shared" si="31"/>
        <v>0</v>
      </c>
      <c r="AS61" s="16">
        <f t="shared" si="32"/>
        <v>0</v>
      </c>
      <c r="AT61" s="14">
        <f t="shared" si="33"/>
        <v>0</v>
      </c>
      <c r="AU61" s="16">
        <f t="shared" si="34"/>
        <v>0</v>
      </c>
      <c r="AV61" s="16">
        <f t="shared" si="35"/>
        <v>0</v>
      </c>
      <c r="AW61" s="16">
        <f t="shared" si="36"/>
        <v>0</v>
      </c>
      <c r="AX61" s="16">
        <f t="shared" si="37"/>
        <v>0</v>
      </c>
      <c r="AY61" s="16">
        <f t="shared" si="38"/>
        <v>0</v>
      </c>
      <c r="AZ61" s="16">
        <f t="shared" si="39"/>
        <v>0</v>
      </c>
      <c r="BA61" s="16">
        <f t="shared" si="40"/>
        <v>0</v>
      </c>
      <c r="BB61" s="16">
        <f t="shared" si="41"/>
        <v>0</v>
      </c>
      <c r="BC61" s="16">
        <f t="shared" si="42"/>
        <v>0</v>
      </c>
      <c r="BD61" s="16">
        <f t="shared" si="43"/>
        <v>0</v>
      </c>
      <c r="BE61" s="16">
        <f t="shared" si="44"/>
        <v>0</v>
      </c>
      <c r="BF61" s="16">
        <f t="shared" si="45"/>
        <v>0</v>
      </c>
      <c r="BG61" s="16">
        <f t="shared" si="46"/>
        <v>0</v>
      </c>
      <c r="BH61" s="16">
        <f t="shared" si="47"/>
        <v>0</v>
      </c>
      <c r="BI61" s="16">
        <f t="shared" si="48"/>
        <v>0</v>
      </c>
      <c r="BJ61" s="16">
        <f t="shared" si="49"/>
        <v>0</v>
      </c>
      <c r="BK61" s="16">
        <f t="shared" si="50"/>
        <v>0</v>
      </c>
      <c r="BL61" s="16">
        <f t="shared" si="51"/>
        <v>0</v>
      </c>
      <c r="BM61" s="16">
        <f t="shared" si="52"/>
        <v>0</v>
      </c>
      <c r="BN61" s="16">
        <f t="shared" si="53"/>
        <v>0</v>
      </c>
      <c r="BO61" s="16">
        <f t="shared" si="54"/>
        <v>0</v>
      </c>
      <c r="BP61" s="16">
        <f t="shared" si="55"/>
        <v>0</v>
      </c>
      <c r="BQ61" s="16">
        <f t="shared" si="56"/>
        <v>0</v>
      </c>
      <c r="BR61" s="16">
        <f t="shared" si="57"/>
        <v>0</v>
      </c>
      <c r="BS61" s="16">
        <f t="shared" si="58"/>
        <v>0</v>
      </c>
      <c r="BT61" s="16">
        <f t="shared" si="59"/>
        <v>0</v>
      </c>
      <c r="BU61" s="16">
        <f t="shared" si="60"/>
        <v>0</v>
      </c>
      <c r="BV61" s="16">
        <f t="shared" si="61"/>
        <v>0</v>
      </c>
      <c r="BW61" s="16">
        <f t="shared" si="62"/>
        <v>0</v>
      </c>
      <c r="BX61" s="16">
        <f t="shared" si="63"/>
        <v>0</v>
      </c>
      <c r="BY61" s="16">
        <f t="shared" si="64"/>
        <v>0</v>
      </c>
      <c r="BZ61" s="16">
        <f t="shared" si="65"/>
        <v>0</v>
      </c>
      <c r="CA61" s="16">
        <f t="shared" si="66"/>
        <v>0</v>
      </c>
      <c r="CB61" s="16">
        <f t="shared" si="67"/>
        <v>0</v>
      </c>
      <c r="CC61" s="16">
        <f t="shared" si="68"/>
        <v>0</v>
      </c>
      <c r="CD61" s="16">
        <f t="shared" si="69"/>
        <v>0</v>
      </c>
      <c r="CE61" s="16">
        <f t="shared" si="70"/>
        <v>0</v>
      </c>
      <c r="CF61" s="16">
        <f t="shared" si="71"/>
        <v>0</v>
      </c>
      <c r="CG61" s="16">
        <f t="shared" si="72"/>
        <v>0</v>
      </c>
      <c r="CH61" s="16">
        <f t="shared" si="73"/>
        <v>0</v>
      </c>
      <c r="CI61" s="16">
        <f t="shared" si="74"/>
        <v>0</v>
      </c>
      <c r="CJ61" s="16">
        <f t="shared" si="75"/>
        <v>0</v>
      </c>
      <c r="CK61" s="16">
        <f t="shared" si="76"/>
        <v>0</v>
      </c>
      <c r="CL61" s="16">
        <f t="shared" si="77"/>
        <v>0</v>
      </c>
    </row>
    <row r="62" spans="1:90">
      <c r="A62" s="14" t="s">
        <v>117</v>
      </c>
      <c r="B62" s="14" t="s">
        <v>18</v>
      </c>
      <c r="C62" s="14" t="s">
        <v>24</v>
      </c>
      <c r="L62" s="14">
        <f t="shared" si="0"/>
        <v>0</v>
      </c>
      <c r="M62" s="14">
        <f t="shared" si="1"/>
        <v>1</v>
      </c>
      <c r="N62" s="14">
        <f t="shared" si="2"/>
        <v>0</v>
      </c>
      <c r="O62" s="14">
        <f t="shared" si="3"/>
        <v>0</v>
      </c>
      <c r="P62" s="14">
        <f t="shared" si="4"/>
        <v>0</v>
      </c>
      <c r="Q62" s="14">
        <f t="shared" si="78"/>
        <v>0</v>
      </c>
      <c r="R62" s="14">
        <f t="shared" si="5"/>
        <v>0</v>
      </c>
      <c r="S62" s="14">
        <f t="shared" si="6"/>
        <v>0</v>
      </c>
      <c r="T62" s="14">
        <f t="shared" si="7"/>
        <v>0</v>
      </c>
      <c r="U62" s="14">
        <f t="shared" si="8"/>
        <v>1</v>
      </c>
      <c r="V62" s="14">
        <f t="shared" si="9"/>
        <v>0</v>
      </c>
      <c r="W62" s="14">
        <f t="shared" si="10"/>
        <v>0</v>
      </c>
      <c r="X62" s="14">
        <f t="shared" si="11"/>
        <v>0</v>
      </c>
      <c r="Y62" s="14">
        <f t="shared" si="12"/>
        <v>0</v>
      </c>
      <c r="Z62" s="14">
        <f t="shared" si="13"/>
        <v>0</v>
      </c>
      <c r="AA62" s="16">
        <f t="shared" si="14"/>
        <v>0</v>
      </c>
      <c r="AB62" s="14">
        <f t="shared" si="15"/>
        <v>0</v>
      </c>
      <c r="AC62" s="14">
        <f t="shared" si="16"/>
        <v>0</v>
      </c>
      <c r="AD62" s="16">
        <f t="shared" si="17"/>
        <v>0</v>
      </c>
      <c r="AE62" s="16">
        <f t="shared" si="18"/>
        <v>0</v>
      </c>
      <c r="AF62" s="16">
        <f t="shared" si="19"/>
        <v>0</v>
      </c>
      <c r="AG62" s="16">
        <f t="shared" si="20"/>
        <v>0</v>
      </c>
      <c r="AH62" s="16">
        <f t="shared" si="21"/>
        <v>0</v>
      </c>
      <c r="AI62" s="16">
        <f t="shared" si="22"/>
        <v>0</v>
      </c>
      <c r="AJ62" s="16">
        <f t="shared" si="23"/>
        <v>0</v>
      </c>
      <c r="AK62" s="16">
        <f t="shared" si="24"/>
        <v>0</v>
      </c>
      <c r="AL62" s="16">
        <f t="shared" si="25"/>
        <v>0</v>
      </c>
      <c r="AM62" s="16">
        <f t="shared" si="26"/>
        <v>0</v>
      </c>
      <c r="AN62" s="16">
        <f t="shared" si="27"/>
        <v>0</v>
      </c>
      <c r="AO62" s="16">
        <f t="shared" si="28"/>
        <v>0</v>
      </c>
      <c r="AP62" s="16">
        <f t="shared" si="29"/>
        <v>0</v>
      </c>
      <c r="AQ62" s="16">
        <f t="shared" si="30"/>
        <v>0</v>
      </c>
      <c r="AR62" s="16">
        <f t="shared" si="31"/>
        <v>0</v>
      </c>
      <c r="AS62" s="16">
        <f t="shared" si="32"/>
        <v>0</v>
      </c>
      <c r="AT62" s="14">
        <f t="shared" si="33"/>
        <v>0</v>
      </c>
      <c r="AU62" s="16">
        <f t="shared" si="34"/>
        <v>0</v>
      </c>
      <c r="AV62" s="16">
        <f t="shared" si="35"/>
        <v>0</v>
      </c>
      <c r="AW62" s="16">
        <f t="shared" si="36"/>
        <v>0</v>
      </c>
      <c r="AX62" s="16">
        <f t="shared" si="37"/>
        <v>0</v>
      </c>
      <c r="AY62" s="16">
        <f t="shared" si="38"/>
        <v>0</v>
      </c>
      <c r="AZ62" s="16">
        <f t="shared" si="39"/>
        <v>0</v>
      </c>
      <c r="BA62" s="16">
        <f t="shared" si="40"/>
        <v>0</v>
      </c>
      <c r="BB62" s="16">
        <f t="shared" si="41"/>
        <v>0</v>
      </c>
      <c r="BC62" s="16">
        <f t="shared" si="42"/>
        <v>0</v>
      </c>
      <c r="BD62" s="16">
        <f t="shared" si="43"/>
        <v>0</v>
      </c>
      <c r="BE62" s="16">
        <f t="shared" si="44"/>
        <v>0</v>
      </c>
      <c r="BF62" s="16">
        <f t="shared" si="45"/>
        <v>0</v>
      </c>
      <c r="BG62" s="16">
        <f t="shared" si="46"/>
        <v>0</v>
      </c>
      <c r="BH62" s="16">
        <f t="shared" si="47"/>
        <v>0</v>
      </c>
      <c r="BI62" s="16">
        <f t="shared" si="48"/>
        <v>0</v>
      </c>
      <c r="BJ62" s="16">
        <f t="shared" si="49"/>
        <v>0</v>
      </c>
      <c r="BK62" s="16">
        <f t="shared" si="50"/>
        <v>0</v>
      </c>
      <c r="BL62" s="16">
        <f t="shared" si="51"/>
        <v>0</v>
      </c>
      <c r="BM62" s="16">
        <f t="shared" si="52"/>
        <v>0</v>
      </c>
      <c r="BN62" s="16">
        <f t="shared" si="53"/>
        <v>0</v>
      </c>
      <c r="BO62" s="16">
        <f t="shared" si="54"/>
        <v>0</v>
      </c>
      <c r="BP62" s="16">
        <f t="shared" si="55"/>
        <v>0</v>
      </c>
      <c r="BQ62" s="16">
        <f t="shared" si="56"/>
        <v>0</v>
      </c>
      <c r="BR62" s="16">
        <f t="shared" si="57"/>
        <v>0</v>
      </c>
      <c r="BS62" s="16">
        <f t="shared" si="58"/>
        <v>0</v>
      </c>
      <c r="BT62" s="16">
        <f t="shared" si="59"/>
        <v>0</v>
      </c>
      <c r="BU62" s="16">
        <f t="shared" si="60"/>
        <v>0</v>
      </c>
      <c r="BV62" s="16">
        <f t="shared" si="61"/>
        <v>0</v>
      </c>
      <c r="BW62" s="16">
        <f t="shared" si="62"/>
        <v>0</v>
      </c>
      <c r="BX62" s="16">
        <f t="shared" si="63"/>
        <v>0</v>
      </c>
      <c r="BY62" s="16">
        <f t="shared" si="64"/>
        <v>0</v>
      </c>
      <c r="BZ62" s="16">
        <f t="shared" si="65"/>
        <v>0</v>
      </c>
      <c r="CA62" s="16">
        <f t="shared" si="66"/>
        <v>0</v>
      </c>
      <c r="CB62" s="16">
        <f t="shared" si="67"/>
        <v>0</v>
      </c>
      <c r="CC62" s="16">
        <f t="shared" si="68"/>
        <v>0</v>
      </c>
      <c r="CD62" s="16">
        <f t="shared" si="69"/>
        <v>0</v>
      </c>
      <c r="CE62" s="16">
        <f t="shared" si="70"/>
        <v>0</v>
      </c>
      <c r="CF62" s="16">
        <f t="shared" si="71"/>
        <v>0</v>
      </c>
      <c r="CG62" s="16">
        <f t="shared" si="72"/>
        <v>0</v>
      </c>
      <c r="CH62" s="16">
        <f t="shared" si="73"/>
        <v>0</v>
      </c>
      <c r="CI62" s="16">
        <f t="shared" si="74"/>
        <v>0</v>
      </c>
      <c r="CJ62" s="16">
        <f t="shared" si="75"/>
        <v>0</v>
      </c>
      <c r="CK62" s="16">
        <f t="shared" si="76"/>
        <v>0</v>
      </c>
      <c r="CL62" s="16">
        <f t="shared" si="77"/>
        <v>0</v>
      </c>
    </row>
    <row r="63" spans="1:90">
      <c r="A63" s="14" t="s">
        <v>117</v>
      </c>
      <c r="B63" s="14" t="s">
        <v>23</v>
      </c>
      <c r="C63" s="14" t="s">
        <v>24</v>
      </c>
      <c r="D63" s="14" t="s">
        <v>27</v>
      </c>
      <c r="E63" s="14" t="s">
        <v>198</v>
      </c>
      <c r="L63" s="14">
        <f t="shared" si="0"/>
        <v>1</v>
      </c>
      <c r="M63" s="14">
        <f t="shared" si="1"/>
        <v>1</v>
      </c>
      <c r="N63" s="14">
        <f t="shared" si="2"/>
        <v>0</v>
      </c>
      <c r="O63" s="14">
        <f t="shared" si="3"/>
        <v>0</v>
      </c>
      <c r="P63" s="14">
        <f t="shared" si="4"/>
        <v>0</v>
      </c>
      <c r="Q63" s="14">
        <f t="shared" si="78"/>
        <v>0</v>
      </c>
      <c r="R63" s="14">
        <f t="shared" si="5"/>
        <v>1</v>
      </c>
      <c r="S63" s="14">
        <f t="shared" si="6"/>
        <v>0</v>
      </c>
      <c r="T63" s="14">
        <f t="shared" si="7"/>
        <v>0</v>
      </c>
      <c r="U63" s="14">
        <f t="shared" si="8"/>
        <v>0</v>
      </c>
      <c r="V63" s="14">
        <f t="shared" si="9"/>
        <v>0</v>
      </c>
      <c r="W63" s="14">
        <f t="shared" si="10"/>
        <v>0</v>
      </c>
      <c r="X63" s="14">
        <f t="shared" si="11"/>
        <v>1</v>
      </c>
      <c r="Y63" s="14">
        <f t="shared" si="12"/>
        <v>0</v>
      </c>
      <c r="Z63" s="14">
        <f t="shared" si="13"/>
        <v>0</v>
      </c>
      <c r="AA63" s="16">
        <f t="shared" si="14"/>
        <v>0</v>
      </c>
      <c r="AB63" s="14">
        <f t="shared" si="15"/>
        <v>0</v>
      </c>
      <c r="AC63" s="14">
        <f t="shared" si="16"/>
        <v>0</v>
      </c>
      <c r="AD63" s="16">
        <f t="shared" si="17"/>
        <v>0</v>
      </c>
      <c r="AE63" s="16">
        <f t="shared" si="18"/>
        <v>0</v>
      </c>
      <c r="AF63" s="16">
        <f t="shared" si="19"/>
        <v>0</v>
      </c>
      <c r="AG63" s="16">
        <f t="shared" si="20"/>
        <v>0</v>
      </c>
      <c r="AH63" s="16">
        <f t="shared" si="21"/>
        <v>0</v>
      </c>
      <c r="AI63" s="16">
        <f t="shared" si="22"/>
        <v>0</v>
      </c>
      <c r="AJ63" s="16">
        <f t="shared" si="23"/>
        <v>0</v>
      </c>
      <c r="AK63" s="16">
        <f t="shared" si="24"/>
        <v>0</v>
      </c>
      <c r="AL63" s="16">
        <f t="shared" si="25"/>
        <v>0</v>
      </c>
      <c r="AM63" s="16">
        <f t="shared" si="26"/>
        <v>0</v>
      </c>
      <c r="AN63" s="16">
        <f t="shared" si="27"/>
        <v>0</v>
      </c>
      <c r="AO63" s="16">
        <f t="shared" si="28"/>
        <v>0</v>
      </c>
      <c r="AP63" s="16">
        <f t="shared" si="29"/>
        <v>0</v>
      </c>
      <c r="AQ63" s="16">
        <f t="shared" si="30"/>
        <v>0</v>
      </c>
      <c r="AR63" s="16">
        <f t="shared" si="31"/>
        <v>0</v>
      </c>
      <c r="AS63" s="16">
        <f t="shared" si="32"/>
        <v>0</v>
      </c>
      <c r="AT63" s="14">
        <f t="shared" si="33"/>
        <v>0</v>
      </c>
      <c r="AU63" s="16">
        <f t="shared" si="34"/>
        <v>0</v>
      </c>
      <c r="AV63" s="16">
        <f t="shared" si="35"/>
        <v>0</v>
      </c>
      <c r="AW63" s="16">
        <f t="shared" si="36"/>
        <v>0</v>
      </c>
      <c r="AX63" s="16">
        <f t="shared" si="37"/>
        <v>0</v>
      </c>
      <c r="AY63" s="16">
        <f t="shared" si="38"/>
        <v>0</v>
      </c>
      <c r="AZ63" s="16">
        <f t="shared" si="39"/>
        <v>0</v>
      </c>
      <c r="BA63" s="16">
        <f t="shared" si="40"/>
        <v>0</v>
      </c>
      <c r="BB63" s="16">
        <f t="shared" si="41"/>
        <v>0</v>
      </c>
      <c r="BC63" s="16">
        <f t="shared" si="42"/>
        <v>0</v>
      </c>
      <c r="BD63" s="16">
        <f t="shared" si="43"/>
        <v>0</v>
      </c>
      <c r="BE63" s="16">
        <f t="shared" si="44"/>
        <v>0</v>
      </c>
      <c r="BF63" s="16">
        <f t="shared" si="45"/>
        <v>0</v>
      </c>
      <c r="BG63" s="16">
        <f t="shared" si="46"/>
        <v>0</v>
      </c>
      <c r="BH63" s="16">
        <f t="shared" si="47"/>
        <v>0</v>
      </c>
      <c r="BI63" s="16">
        <f t="shared" si="48"/>
        <v>0</v>
      </c>
      <c r="BJ63" s="16">
        <f t="shared" si="49"/>
        <v>0</v>
      </c>
      <c r="BK63" s="16">
        <f t="shared" si="50"/>
        <v>0</v>
      </c>
      <c r="BL63" s="16">
        <f t="shared" si="51"/>
        <v>0</v>
      </c>
      <c r="BM63" s="16">
        <f t="shared" si="52"/>
        <v>0</v>
      </c>
      <c r="BN63" s="16">
        <f t="shared" si="53"/>
        <v>0</v>
      </c>
      <c r="BO63" s="16">
        <f t="shared" si="54"/>
        <v>0</v>
      </c>
      <c r="BP63" s="16">
        <f t="shared" si="55"/>
        <v>0</v>
      </c>
      <c r="BQ63" s="16">
        <f t="shared" si="56"/>
        <v>0</v>
      </c>
      <c r="BR63" s="16">
        <f t="shared" si="57"/>
        <v>0</v>
      </c>
      <c r="BS63" s="16">
        <f t="shared" si="58"/>
        <v>0</v>
      </c>
      <c r="BT63" s="16">
        <f t="shared" si="59"/>
        <v>0</v>
      </c>
      <c r="BU63" s="16">
        <f t="shared" si="60"/>
        <v>0</v>
      </c>
      <c r="BV63" s="16">
        <f t="shared" si="61"/>
        <v>0</v>
      </c>
      <c r="BW63" s="16">
        <f t="shared" si="62"/>
        <v>0</v>
      </c>
      <c r="BX63" s="16">
        <f t="shared" si="63"/>
        <v>0</v>
      </c>
      <c r="BY63" s="16">
        <f t="shared" si="64"/>
        <v>0</v>
      </c>
      <c r="BZ63" s="16">
        <f t="shared" si="65"/>
        <v>0</v>
      </c>
      <c r="CA63" s="16">
        <f t="shared" si="66"/>
        <v>0</v>
      </c>
      <c r="CB63" s="16">
        <f t="shared" si="67"/>
        <v>0</v>
      </c>
      <c r="CC63" s="16">
        <f t="shared" si="68"/>
        <v>0</v>
      </c>
      <c r="CD63" s="16">
        <f t="shared" si="69"/>
        <v>0</v>
      </c>
      <c r="CE63" s="16">
        <f t="shared" si="70"/>
        <v>0</v>
      </c>
      <c r="CF63" s="16">
        <f t="shared" si="71"/>
        <v>0</v>
      </c>
      <c r="CG63" s="16">
        <f t="shared" si="72"/>
        <v>0</v>
      </c>
      <c r="CH63" s="16">
        <f t="shared" si="73"/>
        <v>0</v>
      </c>
      <c r="CI63" s="16">
        <f t="shared" si="74"/>
        <v>0</v>
      </c>
      <c r="CJ63" s="16">
        <f t="shared" si="75"/>
        <v>0</v>
      </c>
      <c r="CK63" s="16">
        <f t="shared" si="76"/>
        <v>0</v>
      </c>
      <c r="CL63" s="16">
        <f t="shared" si="77"/>
        <v>0</v>
      </c>
    </row>
    <row r="64" spans="1:90">
      <c r="A64" s="14" t="s">
        <v>117</v>
      </c>
      <c r="B64" s="14" t="s">
        <v>24</v>
      </c>
      <c r="C64" s="14" t="s">
        <v>198</v>
      </c>
      <c r="D64" s="14" t="s">
        <v>30</v>
      </c>
      <c r="E64" s="14" t="s">
        <v>17</v>
      </c>
      <c r="L64" s="14">
        <f t="shared" si="0"/>
        <v>0</v>
      </c>
      <c r="M64" s="14">
        <f t="shared" si="1"/>
        <v>1</v>
      </c>
      <c r="N64" s="14">
        <f t="shared" si="2"/>
        <v>0</v>
      </c>
      <c r="O64" s="14">
        <f t="shared" si="3"/>
        <v>1</v>
      </c>
      <c r="P64" s="14">
        <f t="shared" si="4"/>
        <v>1</v>
      </c>
      <c r="Q64" s="14">
        <f t="shared" si="78"/>
        <v>0</v>
      </c>
      <c r="R64" s="14">
        <f t="shared" si="5"/>
        <v>0</v>
      </c>
      <c r="S64" s="14">
        <f t="shared" si="6"/>
        <v>0</v>
      </c>
      <c r="T64" s="14">
        <f t="shared" si="7"/>
        <v>0</v>
      </c>
      <c r="U64" s="14">
        <f t="shared" si="8"/>
        <v>0</v>
      </c>
      <c r="V64" s="14">
        <f t="shared" si="9"/>
        <v>0</v>
      </c>
      <c r="W64" s="14">
        <f t="shared" si="10"/>
        <v>0</v>
      </c>
      <c r="X64" s="14">
        <f t="shared" si="11"/>
        <v>1</v>
      </c>
      <c r="Y64" s="14">
        <f t="shared" si="12"/>
        <v>0</v>
      </c>
      <c r="Z64" s="14">
        <f t="shared" si="13"/>
        <v>0</v>
      </c>
      <c r="AA64" s="16">
        <f t="shared" si="14"/>
        <v>0</v>
      </c>
      <c r="AB64" s="14">
        <f t="shared" si="15"/>
        <v>0</v>
      </c>
      <c r="AC64" s="14">
        <f t="shared" si="16"/>
        <v>0</v>
      </c>
      <c r="AD64" s="16">
        <f t="shared" si="17"/>
        <v>0</v>
      </c>
      <c r="AE64" s="16">
        <f t="shared" si="18"/>
        <v>0</v>
      </c>
      <c r="AF64" s="16">
        <f t="shared" si="19"/>
        <v>0</v>
      </c>
      <c r="AG64" s="16">
        <f t="shared" si="20"/>
        <v>0</v>
      </c>
      <c r="AH64" s="16">
        <f t="shared" si="21"/>
        <v>0</v>
      </c>
      <c r="AI64" s="16">
        <f t="shared" si="22"/>
        <v>0</v>
      </c>
      <c r="AJ64" s="16">
        <f t="shared" si="23"/>
        <v>0</v>
      </c>
      <c r="AK64" s="16">
        <f t="shared" si="24"/>
        <v>0</v>
      </c>
      <c r="AL64" s="16">
        <f t="shared" si="25"/>
        <v>0</v>
      </c>
      <c r="AM64" s="16">
        <f t="shared" si="26"/>
        <v>0</v>
      </c>
      <c r="AN64" s="16">
        <f t="shared" si="27"/>
        <v>0</v>
      </c>
      <c r="AO64" s="16">
        <f t="shared" si="28"/>
        <v>0</v>
      </c>
      <c r="AP64" s="16">
        <f t="shared" si="29"/>
        <v>0</v>
      </c>
      <c r="AQ64" s="16">
        <f t="shared" si="30"/>
        <v>0</v>
      </c>
      <c r="AR64" s="16">
        <f t="shared" si="31"/>
        <v>0</v>
      </c>
      <c r="AS64" s="16">
        <f t="shared" si="32"/>
        <v>0</v>
      </c>
      <c r="AT64" s="14">
        <f t="shared" si="33"/>
        <v>0</v>
      </c>
      <c r="AU64" s="16">
        <f t="shared" si="34"/>
        <v>0</v>
      </c>
      <c r="AV64" s="16">
        <f t="shared" si="35"/>
        <v>0</v>
      </c>
      <c r="AW64" s="16">
        <f t="shared" si="36"/>
        <v>0</v>
      </c>
      <c r="AX64" s="16">
        <f t="shared" si="37"/>
        <v>0</v>
      </c>
      <c r="AY64" s="16">
        <f t="shared" si="38"/>
        <v>0</v>
      </c>
      <c r="AZ64" s="16">
        <f t="shared" si="39"/>
        <v>0</v>
      </c>
      <c r="BA64" s="16">
        <f t="shared" si="40"/>
        <v>0</v>
      </c>
      <c r="BB64" s="16">
        <f t="shared" si="41"/>
        <v>0</v>
      </c>
      <c r="BC64" s="16">
        <f t="shared" si="42"/>
        <v>0</v>
      </c>
      <c r="BD64" s="16">
        <f t="shared" si="43"/>
        <v>0</v>
      </c>
      <c r="BE64" s="16">
        <f t="shared" si="44"/>
        <v>0</v>
      </c>
      <c r="BF64" s="16">
        <f t="shared" si="45"/>
        <v>0</v>
      </c>
      <c r="BG64" s="16">
        <f t="shared" si="46"/>
        <v>0</v>
      </c>
      <c r="BH64" s="16">
        <f t="shared" si="47"/>
        <v>0</v>
      </c>
      <c r="BI64" s="16">
        <f t="shared" si="48"/>
        <v>0</v>
      </c>
      <c r="BJ64" s="16">
        <f t="shared" si="49"/>
        <v>0</v>
      </c>
      <c r="BK64" s="16">
        <f t="shared" si="50"/>
        <v>0</v>
      </c>
      <c r="BL64" s="16">
        <f t="shared" si="51"/>
        <v>0</v>
      </c>
      <c r="BM64" s="16">
        <f t="shared" si="52"/>
        <v>0</v>
      </c>
      <c r="BN64" s="16">
        <f t="shared" si="53"/>
        <v>0</v>
      </c>
      <c r="BO64" s="16">
        <f t="shared" si="54"/>
        <v>0</v>
      </c>
      <c r="BP64" s="16">
        <f t="shared" si="55"/>
        <v>0</v>
      </c>
      <c r="BQ64" s="16">
        <f t="shared" si="56"/>
        <v>0</v>
      </c>
      <c r="BR64" s="16">
        <f t="shared" si="57"/>
        <v>0</v>
      </c>
      <c r="BS64" s="16">
        <f t="shared" si="58"/>
        <v>0</v>
      </c>
      <c r="BT64" s="16">
        <f t="shared" si="59"/>
        <v>0</v>
      </c>
      <c r="BU64" s="16">
        <f t="shared" si="60"/>
        <v>0</v>
      </c>
      <c r="BV64" s="16">
        <f t="shared" si="61"/>
        <v>0</v>
      </c>
      <c r="BW64" s="16">
        <f t="shared" si="62"/>
        <v>0</v>
      </c>
      <c r="BX64" s="16">
        <f t="shared" si="63"/>
        <v>0</v>
      </c>
      <c r="BY64" s="16">
        <f t="shared" si="64"/>
        <v>0</v>
      </c>
      <c r="BZ64" s="16">
        <f t="shared" si="65"/>
        <v>0</v>
      </c>
      <c r="CA64" s="16">
        <f t="shared" si="66"/>
        <v>0</v>
      </c>
      <c r="CB64" s="16">
        <f t="shared" si="67"/>
        <v>0</v>
      </c>
      <c r="CC64" s="16">
        <f t="shared" si="68"/>
        <v>0</v>
      </c>
      <c r="CD64" s="16">
        <f t="shared" si="69"/>
        <v>0</v>
      </c>
      <c r="CE64" s="16">
        <f t="shared" si="70"/>
        <v>0</v>
      </c>
      <c r="CF64" s="16">
        <f t="shared" si="71"/>
        <v>0</v>
      </c>
      <c r="CG64" s="16">
        <f t="shared" si="72"/>
        <v>0</v>
      </c>
      <c r="CH64" s="16">
        <f t="shared" si="73"/>
        <v>0</v>
      </c>
      <c r="CI64" s="16">
        <f t="shared" si="74"/>
        <v>0</v>
      </c>
      <c r="CJ64" s="16">
        <f t="shared" si="75"/>
        <v>0</v>
      </c>
      <c r="CK64" s="16">
        <f t="shared" si="76"/>
        <v>0</v>
      </c>
      <c r="CL64" s="16">
        <f t="shared" si="77"/>
        <v>0</v>
      </c>
    </row>
    <row r="65" spans="1:90">
      <c r="A65" s="14" t="s">
        <v>117</v>
      </c>
      <c r="B65" s="14" t="s">
        <v>23</v>
      </c>
      <c r="C65" s="14" t="s">
        <v>127</v>
      </c>
      <c r="D65" s="14" t="s">
        <v>17</v>
      </c>
      <c r="E65" s="14" t="s">
        <v>30</v>
      </c>
      <c r="L65" s="14">
        <f t="shared" si="0"/>
        <v>1</v>
      </c>
      <c r="M65" s="14">
        <f t="shared" si="1"/>
        <v>0</v>
      </c>
      <c r="N65" s="14">
        <f t="shared" si="2"/>
        <v>0</v>
      </c>
      <c r="O65" s="14">
        <f t="shared" si="3"/>
        <v>1</v>
      </c>
      <c r="P65" s="14">
        <f t="shared" si="4"/>
        <v>1</v>
      </c>
      <c r="Q65" s="14">
        <f t="shared" si="78"/>
        <v>0</v>
      </c>
      <c r="R65" s="14">
        <f t="shared" si="5"/>
        <v>0</v>
      </c>
      <c r="S65" s="14">
        <f t="shared" si="6"/>
        <v>0</v>
      </c>
      <c r="T65" s="14">
        <f t="shared" si="7"/>
        <v>0</v>
      </c>
      <c r="U65" s="14">
        <f t="shared" si="8"/>
        <v>0</v>
      </c>
      <c r="V65" s="14">
        <f t="shared" si="9"/>
        <v>0</v>
      </c>
      <c r="W65" s="14">
        <f t="shared" si="10"/>
        <v>0</v>
      </c>
      <c r="X65" s="14">
        <f t="shared" si="11"/>
        <v>0</v>
      </c>
      <c r="Y65" s="14">
        <f t="shared" si="12"/>
        <v>0</v>
      </c>
      <c r="Z65" s="14">
        <f t="shared" si="13"/>
        <v>0</v>
      </c>
      <c r="AA65" s="16">
        <f t="shared" si="14"/>
        <v>1</v>
      </c>
      <c r="AB65" s="14">
        <f t="shared" si="15"/>
        <v>0</v>
      </c>
      <c r="AC65" s="14">
        <f t="shared" si="16"/>
        <v>0</v>
      </c>
      <c r="AD65" s="16">
        <f t="shared" si="17"/>
        <v>0</v>
      </c>
      <c r="AE65" s="16">
        <f t="shared" si="18"/>
        <v>0</v>
      </c>
      <c r="AF65" s="16">
        <f t="shared" si="19"/>
        <v>0</v>
      </c>
      <c r="AG65" s="16">
        <f t="shared" si="20"/>
        <v>0</v>
      </c>
      <c r="AH65" s="16">
        <f t="shared" si="21"/>
        <v>0</v>
      </c>
      <c r="AI65" s="16">
        <f t="shared" si="22"/>
        <v>0</v>
      </c>
      <c r="AJ65" s="16">
        <f t="shared" si="23"/>
        <v>0</v>
      </c>
      <c r="AK65" s="16">
        <f t="shared" si="24"/>
        <v>0</v>
      </c>
      <c r="AL65" s="16">
        <f t="shared" si="25"/>
        <v>0</v>
      </c>
      <c r="AM65" s="16">
        <f t="shared" si="26"/>
        <v>0</v>
      </c>
      <c r="AN65" s="16">
        <f t="shared" si="27"/>
        <v>0</v>
      </c>
      <c r="AO65" s="16">
        <f t="shared" si="28"/>
        <v>0</v>
      </c>
      <c r="AP65" s="16">
        <f t="shared" si="29"/>
        <v>0</v>
      </c>
      <c r="AQ65" s="16">
        <f t="shared" si="30"/>
        <v>0</v>
      </c>
      <c r="AR65" s="16">
        <f t="shared" si="31"/>
        <v>0</v>
      </c>
      <c r="AS65" s="16">
        <f t="shared" si="32"/>
        <v>0</v>
      </c>
      <c r="AT65" s="14">
        <f t="shared" si="33"/>
        <v>0</v>
      </c>
      <c r="AU65" s="16">
        <f t="shared" si="34"/>
        <v>0</v>
      </c>
      <c r="AV65" s="16">
        <f t="shared" si="35"/>
        <v>0</v>
      </c>
      <c r="AW65" s="16">
        <f t="shared" si="36"/>
        <v>0</v>
      </c>
      <c r="AX65" s="16">
        <f t="shared" si="37"/>
        <v>0</v>
      </c>
      <c r="AY65" s="16">
        <f t="shared" si="38"/>
        <v>0</v>
      </c>
      <c r="AZ65" s="16">
        <f t="shared" si="39"/>
        <v>0</v>
      </c>
      <c r="BA65" s="16">
        <f t="shared" si="40"/>
        <v>0</v>
      </c>
      <c r="BB65" s="16">
        <f t="shared" si="41"/>
        <v>0</v>
      </c>
      <c r="BC65" s="16">
        <f t="shared" si="42"/>
        <v>0</v>
      </c>
      <c r="BD65" s="16">
        <f t="shared" si="43"/>
        <v>0</v>
      </c>
      <c r="BE65" s="16">
        <f t="shared" si="44"/>
        <v>0</v>
      </c>
      <c r="BF65" s="16">
        <f t="shared" si="45"/>
        <v>0</v>
      </c>
      <c r="BG65" s="16">
        <f t="shared" si="46"/>
        <v>0</v>
      </c>
      <c r="BH65" s="16">
        <f t="shared" si="47"/>
        <v>0</v>
      </c>
      <c r="BI65" s="16">
        <f t="shared" si="48"/>
        <v>0</v>
      </c>
      <c r="BJ65" s="16">
        <f t="shared" si="49"/>
        <v>0</v>
      </c>
      <c r="BK65" s="16">
        <f t="shared" si="50"/>
        <v>0</v>
      </c>
      <c r="BL65" s="16">
        <f t="shared" si="51"/>
        <v>0</v>
      </c>
      <c r="BM65" s="16">
        <f t="shared" si="52"/>
        <v>0</v>
      </c>
      <c r="BN65" s="16">
        <f t="shared" si="53"/>
        <v>0</v>
      </c>
      <c r="BO65" s="16">
        <f t="shared" si="54"/>
        <v>0</v>
      </c>
      <c r="BP65" s="16">
        <f t="shared" si="55"/>
        <v>0</v>
      </c>
      <c r="BQ65" s="16">
        <f t="shared" si="56"/>
        <v>0</v>
      </c>
      <c r="BR65" s="16">
        <f t="shared" si="57"/>
        <v>0</v>
      </c>
      <c r="BS65" s="16">
        <f t="shared" si="58"/>
        <v>0</v>
      </c>
      <c r="BT65" s="16">
        <f t="shared" si="59"/>
        <v>0</v>
      </c>
      <c r="BU65" s="16">
        <f t="shared" si="60"/>
        <v>0</v>
      </c>
      <c r="BV65" s="16">
        <f t="shared" si="61"/>
        <v>0</v>
      </c>
      <c r="BW65" s="16">
        <f t="shared" si="62"/>
        <v>0</v>
      </c>
      <c r="BX65" s="16">
        <f t="shared" si="63"/>
        <v>0</v>
      </c>
      <c r="BY65" s="16">
        <f t="shared" si="64"/>
        <v>0</v>
      </c>
      <c r="BZ65" s="16">
        <f t="shared" si="65"/>
        <v>0</v>
      </c>
      <c r="CA65" s="16">
        <f t="shared" si="66"/>
        <v>0</v>
      </c>
      <c r="CB65" s="16">
        <f t="shared" si="67"/>
        <v>0</v>
      </c>
      <c r="CC65" s="16">
        <f t="shared" si="68"/>
        <v>0</v>
      </c>
      <c r="CD65" s="16">
        <f t="shared" si="69"/>
        <v>0</v>
      </c>
      <c r="CE65" s="16">
        <f t="shared" si="70"/>
        <v>0</v>
      </c>
      <c r="CF65" s="16">
        <f t="shared" si="71"/>
        <v>0</v>
      </c>
      <c r="CG65" s="16">
        <f t="shared" si="72"/>
        <v>0</v>
      </c>
      <c r="CH65" s="16">
        <f t="shared" si="73"/>
        <v>0</v>
      </c>
      <c r="CI65" s="16">
        <f t="shared" si="74"/>
        <v>0</v>
      </c>
      <c r="CJ65" s="16">
        <f t="shared" si="75"/>
        <v>0</v>
      </c>
      <c r="CK65" s="16">
        <f t="shared" si="76"/>
        <v>0</v>
      </c>
      <c r="CL65" s="16">
        <f t="shared" si="77"/>
        <v>0</v>
      </c>
    </row>
    <row r="66" spans="1:90">
      <c r="A66" s="14" t="s">
        <v>117</v>
      </c>
      <c r="B66" s="14" t="s">
        <v>35</v>
      </c>
      <c r="C66" s="14" t="s">
        <v>37</v>
      </c>
      <c r="D66" s="14" t="s">
        <v>30</v>
      </c>
      <c r="L66" s="14">
        <f t="shared" si="0"/>
        <v>0</v>
      </c>
      <c r="M66" s="14">
        <f t="shared" si="1"/>
        <v>0</v>
      </c>
      <c r="N66" s="14">
        <f t="shared" si="2"/>
        <v>0</v>
      </c>
      <c r="O66" s="14">
        <f t="shared" si="3"/>
        <v>1</v>
      </c>
      <c r="P66" s="14">
        <f t="shared" si="4"/>
        <v>0</v>
      </c>
      <c r="Q66" s="14">
        <f t="shared" si="78"/>
        <v>0</v>
      </c>
      <c r="R66" s="14">
        <f t="shared" si="5"/>
        <v>0</v>
      </c>
      <c r="S66" s="14">
        <f t="shared" si="6"/>
        <v>0</v>
      </c>
      <c r="T66" s="14">
        <f t="shared" si="7"/>
        <v>1</v>
      </c>
      <c r="U66" s="14">
        <f t="shared" si="8"/>
        <v>0</v>
      </c>
      <c r="V66" s="14">
        <f t="shared" si="9"/>
        <v>0</v>
      </c>
      <c r="W66" s="14">
        <f t="shared" si="10"/>
        <v>0</v>
      </c>
      <c r="X66" s="14">
        <f t="shared" si="11"/>
        <v>0</v>
      </c>
      <c r="Y66" s="14">
        <f t="shared" si="12"/>
        <v>1</v>
      </c>
      <c r="Z66" s="14">
        <f t="shared" si="13"/>
        <v>0</v>
      </c>
      <c r="AA66" s="16">
        <f t="shared" si="14"/>
        <v>0</v>
      </c>
      <c r="AB66" s="14">
        <f t="shared" si="15"/>
        <v>0</v>
      </c>
      <c r="AC66" s="14">
        <f t="shared" si="16"/>
        <v>0</v>
      </c>
      <c r="AD66" s="16">
        <f t="shared" si="17"/>
        <v>0</v>
      </c>
      <c r="AE66" s="16">
        <f t="shared" si="18"/>
        <v>0</v>
      </c>
      <c r="AF66" s="16">
        <f t="shared" si="19"/>
        <v>0</v>
      </c>
      <c r="AG66" s="16">
        <f t="shared" si="20"/>
        <v>0</v>
      </c>
      <c r="AH66" s="16">
        <f t="shared" si="21"/>
        <v>0</v>
      </c>
      <c r="AI66" s="16">
        <f t="shared" si="22"/>
        <v>0</v>
      </c>
      <c r="AJ66" s="16">
        <f t="shared" si="23"/>
        <v>0</v>
      </c>
      <c r="AK66" s="16">
        <f t="shared" si="24"/>
        <v>0</v>
      </c>
      <c r="AL66" s="16">
        <f t="shared" si="25"/>
        <v>0</v>
      </c>
      <c r="AM66" s="16">
        <f t="shared" si="26"/>
        <v>0</v>
      </c>
      <c r="AN66" s="16">
        <f t="shared" si="27"/>
        <v>0</v>
      </c>
      <c r="AO66" s="16">
        <f t="shared" si="28"/>
        <v>0</v>
      </c>
      <c r="AP66" s="16">
        <f t="shared" si="29"/>
        <v>0</v>
      </c>
      <c r="AQ66" s="16">
        <f t="shared" si="30"/>
        <v>0</v>
      </c>
      <c r="AR66" s="16">
        <f t="shared" si="31"/>
        <v>0</v>
      </c>
      <c r="AS66" s="16">
        <f t="shared" si="32"/>
        <v>0</v>
      </c>
      <c r="AT66" s="14">
        <f t="shared" si="33"/>
        <v>0</v>
      </c>
      <c r="AU66" s="16">
        <f t="shared" si="34"/>
        <v>0</v>
      </c>
      <c r="AV66" s="16">
        <f t="shared" si="35"/>
        <v>0</v>
      </c>
      <c r="AW66" s="16">
        <f t="shared" si="36"/>
        <v>0</v>
      </c>
      <c r="AX66" s="16">
        <f t="shared" si="37"/>
        <v>0</v>
      </c>
      <c r="AY66" s="16">
        <f t="shared" si="38"/>
        <v>0</v>
      </c>
      <c r="AZ66" s="16">
        <f t="shared" si="39"/>
        <v>0</v>
      </c>
      <c r="BA66" s="16">
        <f t="shared" si="40"/>
        <v>0</v>
      </c>
      <c r="BB66" s="16">
        <f t="shared" si="41"/>
        <v>0</v>
      </c>
      <c r="BC66" s="16">
        <f t="shared" si="42"/>
        <v>0</v>
      </c>
      <c r="BD66" s="16">
        <f t="shared" si="43"/>
        <v>0</v>
      </c>
      <c r="BE66" s="16">
        <f t="shared" si="44"/>
        <v>0</v>
      </c>
      <c r="BF66" s="16">
        <f t="shared" si="45"/>
        <v>0</v>
      </c>
      <c r="BG66" s="16">
        <f t="shared" si="46"/>
        <v>0</v>
      </c>
      <c r="BH66" s="16">
        <f t="shared" si="47"/>
        <v>0</v>
      </c>
      <c r="BI66" s="16">
        <f t="shared" si="48"/>
        <v>0</v>
      </c>
      <c r="BJ66" s="16">
        <f t="shared" si="49"/>
        <v>0</v>
      </c>
      <c r="BK66" s="16">
        <f t="shared" si="50"/>
        <v>0</v>
      </c>
      <c r="BL66" s="16">
        <f t="shared" si="51"/>
        <v>0</v>
      </c>
      <c r="BM66" s="16">
        <f t="shared" si="52"/>
        <v>0</v>
      </c>
      <c r="BN66" s="16">
        <f t="shared" si="53"/>
        <v>0</v>
      </c>
      <c r="BO66" s="16">
        <f t="shared" si="54"/>
        <v>0</v>
      </c>
      <c r="BP66" s="16">
        <f t="shared" si="55"/>
        <v>0</v>
      </c>
      <c r="BQ66" s="16">
        <f t="shared" si="56"/>
        <v>0</v>
      </c>
      <c r="BR66" s="16">
        <f t="shared" si="57"/>
        <v>0</v>
      </c>
      <c r="BS66" s="16">
        <f t="shared" si="58"/>
        <v>0</v>
      </c>
      <c r="BT66" s="16">
        <f t="shared" si="59"/>
        <v>0</v>
      </c>
      <c r="BU66" s="16">
        <f t="shared" si="60"/>
        <v>0</v>
      </c>
      <c r="BV66" s="16">
        <f t="shared" si="61"/>
        <v>0</v>
      </c>
      <c r="BW66" s="16">
        <f t="shared" si="62"/>
        <v>0</v>
      </c>
      <c r="BX66" s="16">
        <f t="shared" si="63"/>
        <v>0</v>
      </c>
      <c r="BY66" s="16">
        <f t="shared" si="64"/>
        <v>0</v>
      </c>
      <c r="BZ66" s="16">
        <f t="shared" si="65"/>
        <v>0</v>
      </c>
      <c r="CA66" s="16">
        <f t="shared" si="66"/>
        <v>0</v>
      </c>
      <c r="CB66" s="16">
        <f t="shared" si="67"/>
        <v>0</v>
      </c>
      <c r="CC66" s="16">
        <f t="shared" si="68"/>
        <v>0</v>
      </c>
      <c r="CD66" s="16">
        <f t="shared" si="69"/>
        <v>0</v>
      </c>
      <c r="CE66" s="16">
        <f t="shared" si="70"/>
        <v>0</v>
      </c>
      <c r="CF66" s="16">
        <f t="shared" si="71"/>
        <v>0</v>
      </c>
      <c r="CG66" s="16">
        <f t="shared" si="72"/>
        <v>0</v>
      </c>
      <c r="CH66" s="16">
        <f t="shared" si="73"/>
        <v>0</v>
      </c>
      <c r="CI66" s="16">
        <f t="shared" si="74"/>
        <v>0</v>
      </c>
      <c r="CJ66" s="16">
        <f t="shared" si="75"/>
        <v>0</v>
      </c>
      <c r="CK66" s="16">
        <f t="shared" si="76"/>
        <v>0</v>
      </c>
      <c r="CL66" s="16">
        <f t="shared" si="77"/>
        <v>0</v>
      </c>
    </row>
    <row r="67" spans="1:90">
      <c r="A67" s="14" t="s">
        <v>117</v>
      </c>
      <c r="B67" s="14" t="s">
        <v>228</v>
      </c>
      <c r="C67" s="14" t="s">
        <v>27</v>
      </c>
      <c r="D67" s="14" t="s">
        <v>24</v>
      </c>
      <c r="L67" s="14">
        <f t="shared" ref="L67:L130" si="79">IF(OR(B67="PYTHON",C67="PYTHON",D67="PYTHON",E67="PYTHON",F67="PYTHON",G67="PYTHON",H67="PYTHON",I67="PYTHON",J67="PYTHON",K67="PYTHON"),1,0)</f>
        <v>0</v>
      </c>
      <c r="M67" s="14">
        <f t="shared" ref="M67:M130" si="80">IF(OR(B67="R",C67="R",D67="R",E67="R",F67="R",G67="R",H67="R",I67="R",J67="R",K67="R"),1,0)</f>
        <v>1</v>
      </c>
      <c r="N67" s="14">
        <f t="shared" ref="N67:N130" si="81">IF(OR(B67="SQL",C67="SQL",D67="SQL",E67="SQL",F67="SQL",G67="SQL",H67="SQL",I67="SQL",J67="SQL",K67="SQL"),1,0)</f>
        <v>0</v>
      </c>
      <c r="O67" s="14">
        <f t="shared" ref="O67:O130" si="82">IF(OR(B67="SPARK",C67="SPARK",D67="SPARK",E67="SPARK",F67="SPARK",G67="SPARK",H67="SPARK",I67="SPARK",J67="SPARK",K67="SPARK"),1,0)</f>
        <v>0</v>
      </c>
      <c r="P67" s="14">
        <f t="shared" ref="P67:P130" si="83">IF(OR(B67="HADOOP",C67="HADOOP",D67="HADOOP",E67="HADOOP",F67="HADOOP",G67="HADOOP",H67="HADOOP",I67="HADOOP",J67="HADOOP",K67="HADOOP"),1,0)</f>
        <v>0</v>
      </c>
      <c r="Q67" s="14">
        <f t="shared" ref="Q67:Q130" si="84">IF(OR(B67="JAVA",C67="JAVA",D67="JAVA",E67="JAVA",F67="JAVA",G67="JAVA",H67="JAVA",I67="JAVA",J67="JAVA",K67="JAVA"),1,0)</f>
        <v>0</v>
      </c>
      <c r="R67" s="14">
        <f t="shared" ref="R67:R130" si="85">IF(OR(B67="SPSS",C67="SPSS",D67="SPSS",E67="SPSS",F67="SPSS",G67="SPSS",H67="SPSS",I67="SPSS",J67="SPSS",K67="SPSS"),1,0)</f>
        <v>1</v>
      </c>
      <c r="S67" s="14">
        <f t="shared" ref="S67:S130" si="86">IF(OR(B67="TENSOR FLOW",C67="TENSOR FLOW",D67="TENSOR FLOW",E67="TENSOR FLOW",F67="TENSOR FLOW",G67="TENSOR FLOW",H67="TENSOR FLOW",I67="TENSOR FLOW",J67="TENSOR FLOW",K67="TENSOR FLOW"),1,0)</f>
        <v>0</v>
      </c>
      <c r="T67" s="14">
        <f t="shared" ref="T67:T130" si="87">IF(OR(B67="POWER BI",C67="POWER BI",D67="POWER BI",E67="POWER BI",F67="POWER BI",G67="POWER BI",H67="POWER BI",I67="POWER BI",J67="POWER BI",K67="POWER BI"),1,0)</f>
        <v>0</v>
      </c>
      <c r="U67" s="14">
        <f t="shared" ref="U67:U130" si="88">IF(OR(B67="DATA VISUALIZATION",C67="DATA VISUALIZATION",D67="DATA VISUALIZATION",E67="DATA VISUALIZATION",F67="DATA VISUALIZATION",G67="DATA VISUALIZATION",H67="DATA VISUALIZATION",I67="DATA VISUALIZATION",J67="DATA VISUALIZATION",K67="DATA VISUALIZATION"),1,0)</f>
        <v>0</v>
      </c>
      <c r="V67" s="14">
        <f t="shared" ref="V67:V130" si="89">IF(OR(B67="MACHINE LEARNING",C67="MACHINE LEARNING",D67="MACHINE LEARNING",E67="MACHINE LEARNING",F67="MACHINE LEARNING",G67="MACHINE LEARNING",H67="MACHINE LEARNING",I67="MACHINE LEARNING",J67="MACHINE LEARNING",K67="MACHINE LEARNING"),1,0)</f>
        <v>0</v>
      </c>
      <c r="W67" s="14">
        <f t="shared" ref="W67:W130" si="90">IF(OR(B67="SCALA",C67="SCALA",D67="SCALA",E67="SCALA",F67="SCALA",G67="SCALA",H67="SCALA",I67="SCALA",J67="SCALA",K67="SCALA"),1,0)</f>
        <v>0</v>
      </c>
      <c r="X67" s="14">
        <f t="shared" ref="X67:X130" si="91">IF(OR(B67="SAP",C67="SAP",D67="SAP",E67="SAP",F67="SAP",G67="SAP",H67="SAP",I67="SAP",J67="SAP",K67="SAP"),1,0)</f>
        <v>0</v>
      </c>
      <c r="Y67" s="14">
        <f t="shared" ref="Y67:Y130" si="92">IF(OR(B67="TABLEAU",C67="TABLEAU",D67="TABLEAU",E67="TABLEAU",F67="TABLEAU",G67="TABLEAU",H67="TABLEAU",I67="TABLEAU",J67="TABLEAU",K67="TABLEAU"),1,0)</f>
        <v>0</v>
      </c>
      <c r="Z67" s="14">
        <f t="shared" ref="Z67:Z130" si="93">IF(OR(B67="C++",C67="C++",D67="C++",E67="C++",F67="C++",G67="C++",H67="C++",I67="C++",J67="C++",K67="C++"),1,0)</f>
        <v>0</v>
      </c>
      <c r="AA67" s="16">
        <f t="shared" ref="AA67:AA130" si="94">IF(OR(B67="DEVOPS",C67="DEVOPS",D67="DEVOPS",E67="DEVOPS",F67="DEVOPS",G67="DEVOPS",H67="DEVOPS",I67="DEVOPS",J67="DEVOPS",K67="DEVOPS"),1,0)</f>
        <v>0</v>
      </c>
      <c r="AB67" s="14">
        <f t="shared" ref="AB67:AB130" si="95">IF(OR(B67="ANALYTICS",C67="ANALYTICS",D67="ANALYTICS",E67="ANALYTICS",F67="ANALYTICS",G67="ANALYTICS",H67="ANALYTICS",I67="ANALYTICS",J67="ANALYTICS",K67="ANALYTICS"),1,0)</f>
        <v>0</v>
      </c>
      <c r="AC67" s="14">
        <f t="shared" ref="AC67:AC130" si="96">IF(OR(B67="AZURE",C67="AZURE",D67="AZURE",E67="AZURE",F67="AZURE",G67="AZURE",H67="AZURE",I67="AZURE",J67="AZURE",K67="AZURE"),1,0)</f>
        <v>0</v>
      </c>
      <c r="AD67" s="16">
        <f t="shared" ref="AD67:AD130" si="97">IF(OR(B67="C",C67="C",D67="C",E67="C",F67="C",G67="C",H67="C",I67="C",J67="C",K67="C"),1,0)</f>
        <v>0</v>
      </c>
      <c r="AE67" s="16">
        <f t="shared" ref="AE67:AE130" si="98">IF(OR(B67="SAS",C67="SAS",D67="SAS",E67="SAS",F67="SAS",G67="SAS",H67="SAS",I67="SAS",J67="SAS",K67="SAS"),1,0)</f>
        <v>0</v>
      </c>
      <c r="AF67" s="16">
        <f t="shared" ref="AF67:AF130" si="99">IF(OR(B67="MICROSTRATEGY",C67="MICROSTRATEGY",D67="MICROSTRATEGY",E67="MICROSTRATEGY",F67="MICROSTRATEGY",G67="MICROSTRATEGY",H67="MICROSTRATEGY",I67="MICROSTRATEGY",J67="MICROSTRATEGY",K67="MICROSTRATEGY"),1,0)</f>
        <v>0</v>
      </c>
      <c r="AG67" s="16">
        <f t="shared" ref="AG67:AG130" si="100">IF(OR(B67="STATISTIC",C67="STATISTIC",D67="STATISTIC",E67="STATISTIC",F67="STATISTIC",G67="STATISTIC",H67="STATISTIC",I67="STATISTIC",J67="STATISTIC",K67="STATISTIC"),1,0)</f>
        <v>0</v>
      </c>
      <c r="AH67" s="16">
        <f t="shared" ref="AH67:AH130" si="101">IF(OR(B67="DEEP LEARNING",C67="DEEP LEARNING",D67="DEEP LEARNING",E67="DEEP LEARNING",F67="DEEP LEARNING",G67="DEEP LEARNING",H67="DEEP LEARNING",I67="DEEP LEARNING",J67="DEEP LEARNING",K67="DEEP LEARNING"),1,0)</f>
        <v>0</v>
      </c>
      <c r="AI67" s="16">
        <f t="shared" ref="AI67:AI130" si="102">IF(OR(B67="GITLAB-CI",C67="GITLAB-CI",D67="GITLAB-CI",E67="GITLAB-CI",F67="GITLAB-CI",G67="GITLAB-CI",H67="GITLAB-CI",I67="GITLAB-CI",J67="GITLAB-CI",K67="GITLAB-CI"),1,0)</f>
        <v>0</v>
      </c>
      <c r="AJ67" s="16">
        <f t="shared" ref="AJ67:AJ130" si="103">IF(OR(B67="JIRA",C67="JIRA",D67="JIRA",E67="JIRA",F67="JIRA",G67="JIRA",H67="JIRA",I67="JIRA",J67="JIRA",K67="JIRA"),1,0)</f>
        <v>0</v>
      </c>
      <c r="AK67" s="16">
        <f t="shared" ref="AK67:AK130" si="104">IF(OR(B67="COGNOS",C67="COGNOS",D67="COGNOS",E67="COGNOS",F67="COGNOS",G67="COGNOS",H67="COGNOS",I67="COGNOS",J67="COGNOS",K67="COGNOS"),1,0)</f>
        <v>0</v>
      </c>
      <c r="AL67" s="16">
        <f t="shared" ref="AL67:AL130" si="105">IF(OR(B67="CRM",C67="CRM",D67="CRM",E67="CRM",F67="CRM",G67="CRM",H67="CRM",I67="CRM",J67="CRM",K67="CRM"),1,0)</f>
        <v>0</v>
      </c>
      <c r="AM67" s="16">
        <f t="shared" ref="AM67:AM130" si="106">IF(OR(B67="DOCKER",C67="DOCKER",D67="DOCKER",E67="DOCKER",F67="DOCKER",G67="DOCKER",H67="DOCKER",I67="DOCKER",J67="DOCKER",K67="DOCKER"),1,0)</f>
        <v>0</v>
      </c>
      <c r="AN67" s="16">
        <f t="shared" ref="AN67:AN130" si="107">IF(OR(B67="GRAPHQI",C67="GRAPHQI",D67="GRAPHQI",E67="GRAPHQI",F67="GRAPHQI",G67="GRAPHQI",H67="GRAPHQI",I67="GRAPHQI",J67="GRAPHQI",K67="GRAPHQI"),1,0)</f>
        <v>0</v>
      </c>
      <c r="AO67" s="16">
        <f t="shared" ref="AO67:AO130" si="108">IF(OR(B67="HIVE",C67="HIVE",D67="HIVE",E67="HIVE",F67="HIVE",G67="HIVE",H67="HIVE",I67="HIVE",J67="HIVE",K67="HIVE"),1,0)</f>
        <v>0</v>
      </c>
      <c r="AP67" s="16">
        <f t="shared" ref="AP67:AP130" si="109">IF(OR(B67="OCR",C67="OCR",D67="OCR",E67="OCR",F67="OCR",G67="OCR",H67="OCR",I67="OCR",J67="OCR",K67="OCR"),1,0)</f>
        <v>0</v>
      </c>
      <c r="AQ67" s="16">
        <f t="shared" ref="AQ67:AQ130" si="110">IF(OR(B67="SSIS",C67="SSIS",D67="SSIS",E67="SSIS",F67="SSIS",G67="SSIS",H67="SSIS",I67="SSIS",J67="SSIS",K67="SSIS"),1,0)</f>
        <v>0</v>
      </c>
      <c r="AR67" s="16">
        <f t="shared" ref="AR67:AR130" si="111">IF(OR(B67="1 QUERY",C67="1 QUERY",D67="1 QUERY",E67="1 QUERY",F67="1 QUERY",G67="1 QUERY",H67="1 QUERY",I67="1 QUERY",J67="1 QUERY",K67="1 QUERY"),1,0)</f>
        <v>0</v>
      </c>
      <c r="AS67" s="16">
        <f t="shared" ref="AS67:AS130" si="112">IF(OR(B67="AWS",C67="AWS",D67="AWS",E67="AWS",F67="AWS",G67="AWS",H67="AWS",I67="AWS",J67="AWS",K67="AWS"),1,0)</f>
        <v>0</v>
      </c>
      <c r="AT67" s="14">
        <f t="shared" ref="AT67:AT130" si="113">IF(OR(B67="BIG DATA",C67="BIG DATA",D67="BIG DATA",E67="BIG DATA",F67="BIG DATA",G67="BIG DATA",H67="BIG DATA",I67="BIG DATA",J67="BIG DATA",K67="BIG DATA"),1,0)</f>
        <v>0</v>
      </c>
      <c r="AU67" s="16">
        <f t="shared" ref="AU67:AU130" si="114">IF(OR(B67="BUSINESS",C67="BUSINESS",D67="BUSINESS",E67="BUSINESS",F67="BUSINESS",G67="BUSINESS",H67="BUSINESS",I67="BUSINESS",J67="BUSINESS",K67="BUSINESS"),1,0)</f>
        <v>0</v>
      </c>
      <c r="AV67" s="16">
        <f t="shared" ref="AV67:AV130" si="115">IF(OR(B67="CASSANDRA",C67="CASSANDRA",D67="CASSANDRA",E67="CASSANDRA",F67="CASSANDRA",G67="CASSANDRA",H67="CASSANDRA",I67="CASSANDRA",J67="CASSANDRA",K67="CASSANDRA"),1,0)</f>
        <v>0</v>
      </c>
      <c r="AW67" s="16">
        <f t="shared" ref="AW67:AW130" si="116">IF(OR(B67="CGP",C67="CGP",D67="CGP",E67="CGP",F67="CGP",G67="CGP",H67="CGP",I67="CGP",J67="CGP",K67="CGP"),1,0)</f>
        <v>0</v>
      </c>
      <c r="AX67" s="16">
        <f t="shared" ref="AX67:AX130" si="117">IF(OR(B67="COMPUTER VISION",C67="COMPUTER VISION",D67="COMPUTER VISION",E67="COMPUTER VISION",F67="COMPUTER VISION",G67="COMPUTER VISION",H67="COMPUTER VISION",I67="COMPUTER VISION",J67="COMPUTER VISION",K67="COMPUTER VISION"),1,0)</f>
        <v>0</v>
      </c>
      <c r="AY67" s="16">
        <f t="shared" ref="AY67:AY130" si="118">IF(OR(B67="DATA BASE",C67="DATA BASE",D67="DATA BASE",E67="DATA BASE",F67="DATA BASE",G67="DATA BASE",H67="DATA BASE",I67="DATA BASE",J67="DATA BASE",K67="DATA BASE"),1,0)</f>
        <v>0</v>
      </c>
      <c r="AZ67" s="16">
        <f t="shared" ref="AZ67:AZ130" si="119">IF(OR(B67="DATA FLOW",C67="DATA FLOW",D67="DATA FLOW",E67="DATA FLOW",F67="DATA FLOW",G67="DATA FLOW",H67="DATA FLOW",I67="DATA FLOW",J67="DATA FLOW",K67="DATA FLOW"),1,0)</f>
        <v>0</v>
      </c>
      <c r="BA67" s="16">
        <f t="shared" ref="BA67:BA130" si="120">IF(OR(B67="DATA IKU",C67="DATA IKU",D67="DATA IKU",E67="DATA IKU",F67="DATA IKU",G67="DATA IKU",H67="DATA IKU",I67="DATA IKU",J67="DATA IKU",K67="DATA IKU"),1,0)</f>
        <v>0</v>
      </c>
      <c r="BB67" s="16">
        <f t="shared" ref="BB67:BB130" si="121">IF(OR(B67="DATA MODELING",C67="DATA MODELING",D67="DATA MODELING",E67="DATA MODELING",F67="DATA MODELING",G67="DATA MODELING",H67="DATA MODELING",I67="DATA MODELING",J67="DATA MODELING",K67="DATA MODELING"),1,0)</f>
        <v>0</v>
      </c>
      <c r="BC67" s="16">
        <f t="shared" ref="BC67:BC130" si="122">IF(OR(B67="DATA PROC",C67="DATA PROC",D67="DATA PROC",E67="DATA PROC",F67="DATA PROC",G67="DATA PROC",H67="DATA PROC",I67="DATA PROC",J67="DATA PROC",K67="DATA PROC"),1,0)</f>
        <v>0</v>
      </c>
      <c r="BD67" s="16">
        <f t="shared" ref="BD67:BD130" si="123">IF(OR(B67="DATA WAREHOUSE",C67="DATA WAREHOUSE",D67="DATA WAREHOUSE",E67="DATA WAREHOUSE",F67="DATA WAREHOUSE",G67="DATA WAREHOUSE",H67="DATA WAREHOUSE",I67="DATA WAREHOUSE",J67="DATA WAREHOUSE",K67="DATA WAREHOUSE"),1,0)</f>
        <v>0</v>
      </c>
      <c r="BE67" s="16">
        <f t="shared" ref="BE67:BE130" si="124">IF(OR(B67="DATALAKE",C67="DATALAKE",D67="DATALAKE",E67="DATALAKE",F67="DATALAKE",G67="DATALAKE",H67="DATALAKE",I67="DATALAKE",J67="DATALAKE",K67="DATALAKE"),1,0)</f>
        <v>0</v>
      </c>
      <c r="BF67" s="16">
        <f t="shared" ref="BF67:BF130" si="125">IF(OR(B67="DESIGN",C67="DESIGN",D67="DESIGN",E67="DESIGN",F67="DESIGN",G67="DESIGN",H67="DESIGN",I67="DESIGN",J67="DESIGN",K67="DESIGN"),1,0)</f>
        <v>0</v>
      </c>
      <c r="BG67" s="16">
        <f t="shared" ref="BG67:BG130" si="126">IF(OR(B67="EXCEL",C67="EXCEL",D67="EXCEL",E67="EXCEL",F67="EXCEL",G67="EXCEL",H67="EXCEL",I67="EXCEL",J67="EXCEL",K67="EXCEL"),1,0)</f>
        <v>0</v>
      </c>
      <c r="BH67" s="16">
        <f t="shared" ref="BH67:BH130" si="127">IF(OR(B67="FINANCE",C67="FINANCE",D67="FINANCE",E67="FINANCE",F67="FINANCE",G67="FINANCE",H67="FINANCE",I67="FINANCE",J67="FINANCE",K67="FINANCE"),1,0)</f>
        <v>0</v>
      </c>
      <c r="BI67" s="16">
        <f t="shared" ref="BI67:BI130" si="128">IF(OR(B67="GLOVE",C67="GLOVE",D67="GLOVE",E67="GLOVE",F67="GLOVE",G67="GLOVE",H67="GLOVE",I67="GLOVE",J67="GLOVE",K67="GLOVE"),1,0)</f>
        <v>0</v>
      </c>
      <c r="BJ67" s="16">
        <f t="shared" ref="BJ67:BJ130" si="129">IF(OR(B67="GOOGLE CLOUD",C67="GOOGLE CLOUD",D67="GOOGLE CLOUD",E67="GOOGLE CLOUD",F67="GOOGLE CLOUD",G67="GOOGLE CLOUD",H67="GOOGLE CLOUD",I67="GOOGLE CLOUD",J67="GOOGLE CLOUD",K67="GOOGLE CLOUD"),1,0)</f>
        <v>0</v>
      </c>
      <c r="BK67" s="16">
        <f t="shared" ref="BK67:BK130" si="130">IF(OR(B67="IBM COGNOS",C67="IBM COGNOS",D67="IBM COGNOS",E67="IBM COGNOS",F67="IBM COGNOS",G67="IBM COGNOS",H67="IBM COGNOS",I67="IBM COGNOS",J67="IBM COGNOS",K67="IBM COGNOS"),1,0)</f>
        <v>0</v>
      </c>
      <c r="BL67" s="16">
        <f t="shared" ref="BL67:BL130" si="131">IF(OR(B67="IT",C67="IT",D67="IT",E67="IT",F67="IT",G67="IT",H67="IT",I67="IT",J67="IT",K67="IT"),1,0)</f>
        <v>0</v>
      </c>
      <c r="BM67" s="16">
        <f t="shared" ref="BM67:BM130" si="132">IF(OR(B67="KUBERNETES",C67="KUBERNETES",D67="KUBERNETES",E67="KUBERNETES",F67="KUBERNETES",G67="KUBERNETES",H67="KUBERNETES",I67="KUBERNETES",J67="KUBERNETES",K67="KUBERNETES"),1,0)</f>
        <v>0</v>
      </c>
      <c r="BN67" s="16">
        <f t="shared" ref="BN67:BN130" si="133">IF(OR(B67="MATHS APPLIQUER",C67="MATHS APPLIQUER",D67="MATHS APPLIQUER",E67="MATHS APPLIQUER",F67="MATHS APPLIQUER",G67="MATHS APPLIQUER",H67="MATHS APPLIQUER",I67="MATHS APPLIQUER",J67="MATHS APPLIQUER",K67="MATHS APPLIQUER"),1,0)</f>
        <v>0</v>
      </c>
      <c r="BO67" s="16">
        <f t="shared" ref="BO67:BO130" si="134">IF(OR(B67="MATLAB",C67="MATLAB",D67="MATLAB",E67="MATLAB",F67="MATLAB",G67="MATLAB",H67="MATLAB",I67="MATLAB",J67="MATLAB",K67="MATLAB"),1,0)</f>
        <v>0</v>
      </c>
      <c r="BP67" s="16">
        <f t="shared" ref="BP67:BP130" si="135">IF(OR(B67="MICROSOFT 365",C67="MICROSOFT 365",D67="MICROSOFT 365",E67="MICROSOFT 365",F67="MICROSOFT 365",G67="MICROSOFT 365",H67="MICROSOFT 365",I67="MICROSOFT 365",J67="MICROSOFT 365",K67="MICROSOFT 365"),1,0)</f>
        <v>0</v>
      </c>
      <c r="BQ67" s="16">
        <f t="shared" ref="BQ67:BQ130" si="136">IF(OR(B67="MODELISATION ",C67="MODELISATION ",D67="MODELISATION ",E67="MODELISATION ",F67="MODELISATION ",G67="MODELISATION ",H67="MODELISATION ",I67="MODELISATION ",J67="MODELISATION ",K67="MODELISATION "),1,0)</f>
        <v>0</v>
      </c>
      <c r="BR67" s="16">
        <f t="shared" ref="BR67:BR130" si="137">IF(OR(B67="MORPHINE",C67="MORPHINE",D67="MORPHINE",E67="MORPHINE",F67="MORPHINE",G67="MORPHINE",H67="MORPHINE",I67="MORPHINE",J67="MORPHINE",K67="MORPHINE"),1,0)</f>
        <v>0</v>
      </c>
      <c r="BS67" s="16">
        <f t="shared" ref="BS67:BS130" si="138">IF(OR(B67="MYSQL",C67="MYSQL",D67="MYSQL",E67="MYSQL",F67="MYSQL",G67="MYSQL",H67="MYSQL",I67="MYSQL",J67="MYSQL",K67="MYSQL"),1,0)</f>
        <v>0</v>
      </c>
      <c r="BT67" s="16">
        <f t="shared" ref="BT67:BT130" si="139">IF(OR(B67="NET",C67="NET",D67="NET",E67="NET",F67="NET",G67="NET",H67="NET",I67="NET",J67="NET",K67="NET"),1,0)</f>
        <v>0</v>
      </c>
      <c r="BU67" s="16">
        <f t="shared" ref="BU67:BU130" si="140">IF(OR(B67="NORCONEX",C67="NORCONEX",D67="NORCONEX",E67="NORCONEX",F67="NORCONEX",G67="NORCONEX",H67="NORCONEX",I67="NORCONEX",J67="NORCONEX",K67="NORCONEX"),1,0)</f>
        <v>0</v>
      </c>
      <c r="BV67" s="16">
        <f t="shared" ref="BV67:BV130" si="141">IF(OR(B67="NOSQL",C67="NOSQL",D67="NOSQL",E67="NOSQL",F67="NOSQL",G67="NOSQL",H67="NOSQL",I67="NOSQL",J67="NOSQL",K67="NOSQL"),1,0)</f>
        <v>0</v>
      </c>
      <c r="BW67" s="16">
        <f t="shared" ref="BW67:BW130" si="142">IF(OR(B67="NOTEBOOKS",C67="NOTEBOOKS",D67="NOTEBOOKS",E67="NOTEBOOKS",F67="NOTEBOOKS",G67="NOTEBOOKS",H67="NOTEBOOKS",I67="NOTEBOOKS",J67="NOTEBOOKS",K67="NOTEBOOKS"),1,0)</f>
        <v>0</v>
      </c>
      <c r="BX67" s="16">
        <f t="shared" ref="BX67:BX130" si="143">IF(OR(B67="PANDAS",C67="PANDAS",D67="PANDAS",E67="PANDAS",F67="PANDAS",G67="PANDAS",H67="PANDAS",I67="PANDAS",J67="PANDAS",K67="PANDAS"),1,0)</f>
        <v>0</v>
      </c>
      <c r="BY67" s="16">
        <f t="shared" ref="BY67:BY130" si="144">IF(OR(B67="PIG",C67="PIG",D67="PIG",E67="PIG",F67="PIG",G67="PIG",H67="PIG",I67="PIG",J67="PIG",K67="PIG"),1,0)</f>
        <v>0</v>
      </c>
      <c r="BZ67" s="16">
        <f t="shared" ref="BZ67:BZ130" si="145">IF(OR(B67="PRESTO ",C67="PRESTO ",D67="PRESTO ",E67="PRESTO ",F67="PRESTO ",G67="PRESTO ",H67="PRESTO ",I67="PRESTO ",J67="PRESTO ",K67="PRESTO "),1,0)</f>
        <v>0</v>
      </c>
      <c r="CA67" s="16">
        <f t="shared" ref="CA67:CA130" si="146">IF(OR(B67="PYTORCH",C67="PYTORCH",D67="PYTORCH",E67="PYTORCH",F67="PYTORCH",G67="PYTORCH",H67="PYTORCH",I67="PYTORCH",J67="PYTORCH",K67="PYTORCH"),1,0)</f>
        <v>0</v>
      </c>
      <c r="CB67" s="16">
        <f t="shared" ref="CB67:CB130" si="147">IF(OR(B67="QLICK",C67="QLICK",D67="QLICK",E67="QLICK",F67="QLICK",G67="QLICK",H67="QLICK",I67="QLICK",J67="QLICK",K67="QLICK"),1,0)</f>
        <v>0</v>
      </c>
      <c r="CC67" s="16">
        <f t="shared" ref="CC67:CC130" si="148">IF(OR(B67="RANDOM FOREST ",C67="RANDOM FOREST ",D67="RANDOM FOREST ",E67="RANDOM FOREST ",F67="RANDOM FOREST ",G67="RANDOM FOREST ",H67="RANDOM FOREST ",I67="RANDOM FOREST ",J67="RANDOM FOREST ",K67="RANDOM FOREST "),1,0)</f>
        <v>0</v>
      </c>
      <c r="CD67" s="16">
        <f t="shared" ref="CD67:CD130" si="149">IF(OR(B67="RUBY",C67="RUBY",D67="RUBY",E67="RUBY",F67="RUBY",G67="RUBY",H67="RUBY",I67="RUBY",J67="RUBY",K67="RUBY"),1,0)</f>
        <v>0</v>
      </c>
      <c r="CE67" s="16">
        <f t="shared" ref="CE67:CE130" si="150">IF(OR(B67="SCIKIT-LEARN",C67="SCIKIT-LEARN",D67="SCIKIT-LEARN",E67="SCIKIT-LEARN",F67="SCIKIT-LEARN",G67="SCIKIT-LEARN",H67="SCIKIT-LEARN",I67="SCIKIT-LEARN",J67="SCIKIT-LEARN",K67="SCIKIT-LEARN"),1,0)</f>
        <v>0</v>
      </c>
      <c r="CF67" s="16">
        <f t="shared" ref="CF67:CF130" si="151">IF(OR(B67="SCRAPPING",C67="SCRAPPING",D67="SCRAPPING",E67="SCRAPPING",F67="SCRAPPING",G67="SCRAPPING",H67="SCRAPPING",I67="SCRAPPING",J67="SCRAPPING",K67="SCRAPPING"),1,0)</f>
        <v>0</v>
      </c>
      <c r="CG67" s="16">
        <f t="shared" ref="CG67:CG130" si="152">IF(OR(B67="SKLEAM",C67="SKLEAM",D67="SKLEAM",E67="SKLEAM",F67="SKLEAM",G67="SKLEAM",H67="SKLEAM",I67="SKLEAM",J67="SKLEAM",K67="SKLEAM"),1,0)</f>
        <v>0</v>
      </c>
      <c r="CH67" s="16">
        <f t="shared" ref="CH67:CH130" si="153">IF(OR(B67="SQL-LIKE",C67="SQL-LIKE",D67="SQL-LIKE",E67="SQL-LIKE",F67="SQL-LIKE",G67="SQL-LIKE",H67="SQL-LIKE",I67="SQL-LIKE",J67="SQL-LIKE",K67="SQL-LIKE"),1,0)</f>
        <v>0</v>
      </c>
      <c r="CI67" s="16">
        <f t="shared" ref="CI67:CI130" si="154">IF(OR(B67="VISUAL STUDIO",C67="VISUAL STUDIO",D67="VISUAL STUDIO",E67="VISUAL STUDIO",F67="VISUAL STUDIO",G67="VISUAL STUDIO",H67="VISUAL STUDIO",I67="VISUAL STUDIO",J67="VISUAL STUDIO",K67="VISUAL STUDIO"),1,0)</f>
        <v>0</v>
      </c>
      <c r="CJ67" s="16">
        <f t="shared" ref="CJ67:CJ130" si="155">IF(OR(B67="WEKA",C67="WEKA",D67="WEKA",E67="WEKA",F67="WEKA",G67="WEKA",H67="WEKA",I67="WEKA",J67="WEKA",K67="WEKA"),1,0)</f>
        <v>0</v>
      </c>
      <c r="CK67" s="16">
        <f t="shared" ref="CK67:CK130" si="156">IF(OR(B67="WORD2VEC",C67="WORD2VEC",D67="WORD2VEC",E67="WORD2VEC",F67="WORD2VEC",G67="WORD2VEC",H67="WORD2VEC",I67="WORD2VEC",J67="WORD2VEC",K67="WORD2VEC"),1,0)</f>
        <v>0</v>
      </c>
      <c r="CL67" s="16">
        <f t="shared" ref="CL67:CL130" si="157">IF(OR(B67="YARN",C67="YARN",D67="YARN",E67="YARN",F67="YARN",G67="YARN",H67="YARN",I67="YARN",J67="YARN",K67="YARN"),1,0)</f>
        <v>0</v>
      </c>
    </row>
    <row r="68" spans="1:90">
      <c r="A68" s="14" t="s">
        <v>117</v>
      </c>
      <c r="B68" s="14" t="s">
        <v>89</v>
      </c>
      <c r="C68" s="14" t="s">
        <v>24</v>
      </c>
      <c r="D68" s="14" t="s">
        <v>17</v>
      </c>
      <c r="E68" s="14" t="s">
        <v>74</v>
      </c>
      <c r="F68" s="14" t="s">
        <v>63</v>
      </c>
      <c r="G68" s="14" t="s">
        <v>62</v>
      </c>
      <c r="H68" s="14" t="s">
        <v>76</v>
      </c>
      <c r="L68" s="14">
        <f t="shared" si="79"/>
        <v>0</v>
      </c>
      <c r="M68" s="14">
        <f t="shared" si="80"/>
        <v>1</v>
      </c>
      <c r="N68" s="14">
        <f t="shared" si="81"/>
        <v>0</v>
      </c>
      <c r="O68" s="14">
        <f t="shared" si="82"/>
        <v>0</v>
      </c>
      <c r="P68" s="14">
        <f t="shared" si="83"/>
        <v>1</v>
      </c>
      <c r="Q68" s="14">
        <f t="shared" si="84"/>
        <v>1</v>
      </c>
      <c r="R68" s="14">
        <f t="shared" si="85"/>
        <v>0</v>
      </c>
      <c r="S68" s="14">
        <f t="shared" si="86"/>
        <v>0</v>
      </c>
      <c r="T68" s="14">
        <f t="shared" si="87"/>
        <v>0</v>
      </c>
      <c r="U68" s="14">
        <f t="shared" si="88"/>
        <v>0</v>
      </c>
      <c r="V68" s="14">
        <f t="shared" si="89"/>
        <v>0</v>
      </c>
      <c r="W68" s="14">
        <f t="shared" si="90"/>
        <v>0</v>
      </c>
      <c r="X68" s="14">
        <f t="shared" si="91"/>
        <v>0</v>
      </c>
      <c r="Y68" s="14">
        <f t="shared" si="92"/>
        <v>0</v>
      </c>
      <c r="Z68" s="14">
        <f t="shared" si="93"/>
        <v>1</v>
      </c>
      <c r="AA68" s="16">
        <f t="shared" si="94"/>
        <v>0</v>
      </c>
      <c r="AB68" s="14">
        <f t="shared" si="95"/>
        <v>0</v>
      </c>
      <c r="AC68" s="14">
        <f t="shared" si="96"/>
        <v>0</v>
      </c>
      <c r="AD68" s="16">
        <f t="shared" si="97"/>
        <v>0</v>
      </c>
      <c r="AE68" s="16">
        <f t="shared" si="98"/>
        <v>0</v>
      </c>
      <c r="AF68" s="16">
        <f t="shared" si="99"/>
        <v>0</v>
      </c>
      <c r="AG68" s="16">
        <f t="shared" si="100"/>
        <v>0</v>
      </c>
      <c r="AH68" s="16">
        <f t="shared" si="101"/>
        <v>0</v>
      </c>
      <c r="AI68" s="16">
        <f t="shared" si="102"/>
        <v>0</v>
      </c>
      <c r="AJ68" s="16">
        <f t="shared" si="103"/>
        <v>0</v>
      </c>
      <c r="AK68" s="16">
        <f t="shared" si="104"/>
        <v>0</v>
      </c>
      <c r="AL68" s="16">
        <f t="shared" si="105"/>
        <v>0</v>
      </c>
      <c r="AM68" s="16">
        <f t="shared" si="106"/>
        <v>0</v>
      </c>
      <c r="AN68" s="16">
        <f t="shared" si="107"/>
        <v>0</v>
      </c>
      <c r="AO68" s="16">
        <f t="shared" si="108"/>
        <v>0</v>
      </c>
      <c r="AP68" s="16">
        <f t="shared" si="109"/>
        <v>0</v>
      </c>
      <c r="AQ68" s="16">
        <f t="shared" si="110"/>
        <v>0</v>
      </c>
      <c r="AR68" s="16">
        <f t="shared" si="111"/>
        <v>0</v>
      </c>
      <c r="AS68" s="16">
        <f t="shared" si="112"/>
        <v>0</v>
      </c>
      <c r="AT68" s="14">
        <f t="shared" si="113"/>
        <v>0</v>
      </c>
      <c r="AU68" s="16">
        <f t="shared" si="114"/>
        <v>0</v>
      </c>
      <c r="AV68" s="16">
        <f t="shared" si="115"/>
        <v>0</v>
      </c>
      <c r="AW68" s="16">
        <f t="shared" si="116"/>
        <v>0</v>
      </c>
      <c r="AX68" s="16">
        <f t="shared" si="117"/>
        <v>0</v>
      </c>
      <c r="AY68" s="16">
        <f t="shared" si="118"/>
        <v>0</v>
      </c>
      <c r="AZ68" s="16">
        <f t="shared" si="119"/>
        <v>0</v>
      </c>
      <c r="BA68" s="16">
        <f t="shared" si="120"/>
        <v>0</v>
      </c>
      <c r="BB68" s="16">
        <f t="shared" si="121"/>
        <v>0</v>
      </c>
      <c r="BC68" s="16">
        <f t="shared" si="122"/>
        <v>0</v>
      </c>
      <c r="BD68" s="16">
        <f t="shared" si="123"/>
        <v>0</v>
      </c>
      <c r="BE68" s="16">
        <f t="shared" si="124"/>
        <v>0</v>
      </c>
      <c r="BF68" s="16">
        <f t="shared" si="125"/>
        <v>0</v>
      </c>
      <c r="BG68" s="16">
        <f t="shared" si="126"/>
        <v>0</v>
      </c>
      <c r="BH68" s="16">
        <f t="shared" si="127"/>
        <v>0</v>
      </c>
      <c r="BI68" s="16">
        <f t="shared" si="128"/>
        <v>0</v>
      </c>
      <c r="BJ68" s="16">
        <f t="shared" si="129"/>
        <v>0</v>
      </c>
      <c r="BK68" s="16">
        <f t="shared" si="130"/>
        <v>0</v>
      </c>
      <c r="BL68" s="16">
        <f t="shared" si="131"/>
        <v>0</v>
      </c>
      <c r="BM68" s="16">
        <f t="shared" si="132"/>
        <v>0</v>
      </c>
      <c r="BN68" s="16">
        <f t="shared" si="133"/>
        <v>0</v>
      </c>
      <c r="BO68" s="16">
        <f t="shared" si="134"/>
        <v>0</v>
      </c>
      <c r="BP68" s="16">
        <f t="shared" si="135"/>
        <v>0</v>
      </c>
      <c r="BQ68" s="16">
        <f t="shared" si="136"/>
        <v>0</v>
      </c>
      <c r="BR68" s="16">
        <f t="shared" si="137"/>
        <v>0</v>
      </c>
      <c r="BS68" s="16">
        <f t="shared" si="138"/>
        <v>0</v>
      </c>
      <c r="BT68" s="16">
        <f t="shared" si="139"/>
        <v>0</v>
      </c>
      <c r="BU68" s="16">
        <f t="shared" si="140"/>
        <v>0</v>
      </c>
      <c r="BV68" s="16">
        <f t="shared" si="141"/>
        <v>0</v>
      </c>
      <c r="BW68" s="16">
        <f t="shared" si="142"/>
        <v>0</v>
      </c>
      <c r="BX68" s="16">
        <f t="shared" si="143"/>
        <v>0</v>
      </c>
      <c r="BY68" s="16">
        <f t="shared" si="144"/>
        <v>0</v>
      </c>
      <c r="BZ68" s="16">
        <f t="shared" si="145"/>
        <v>0</v>
      </c>
      <c r="CA68" s="16">
        <f t="shared" si="146"/>
        <v>0</v>
      </c>
      <c r="CB68" s="16">
        <f t="shared" si="147"/>
        <v>0</v>
      </c>
      <c r="CC68" s="16">
        <f t="shared" si="148"/>
        <v>0</v>
      </c>
      <c r="CD68" s="16">
        <f t="shared" si="149"/>
        <v>0</v>
      </c>
      <c r="CE68" s="16">
        <f t="shared" si="150"/>
        <v>0</v>
      </c>
      <c r="CF68" s="16">
        <f t="shared" si="151"/>
        <v>0</v>
      </c>
      <c r="CG68" s="16">
        <f t="shared" si="152"/>
        <v>0</v>
      </c>
      <c r="CH68" s="16">
        <f t="shared" si="153"/>
        <v>0</v>
      </c>
      <c r="CI68" s="16">
        <f t="shared" si="154"/>
        <v>0</v>
      </c>
      <c r="CJ68" s="16">
        <f t="shared" si="155"/>
        <v>0</v>
      </c>
      <c r="CK68" s="16">
        <f t="shared" si="156"/>
        <v>0</v>
      </c>
      <c r="CL68" s="16">
        <f t="shared" si="157"/>
        <v>0</v>
      </c>
    </row>
    <row r="69" spans="1:90">
      <c r="A69" s="14" t="s">
        <v>117</v>
      </c>
      <c r="B69" s="14" t="s">
        <v>232</v>
      </c>
      <c r="C69" s="14" t="s">
        <v>23</v>
      </c>
      <c r="D69" s="14" t="s">
        <v>17</v>
      </c>
      <c r="E69" s="14" t="s">
        <v>67</v>
      </c>
      <c r="F69" s="14" t="s">
        <v>30</v>
      </c>
      <c r="L69" s="14">
        <f t="shared" si="79"/>
        <v>1</v>
      </c>
      <c r="M69" s="14">
        <f t="shared" si="80"/>
        <v>0</v>
      </c>
      <c r="N69" s="14">
        <f t="shared" si="81"/>
        <v>1</v>
      </c>
      <c r="O69" s="14">
        <f t="shared" si="82"/>
        <v>1</v>
      </c>
      <c r="P69" s="14">
        <f t="shared" si="83"/>
        <v>1</v>
      </c>
      <c r="Q69" s="14">
        <f t="shared" si="84"/>
        <v>0</v>
      </c>
      <c r="R69" s="14">
        <f t="shared" si="85"/>
        <v>0</v>
      </c>
      <c r="S69" s="14">
        <f t="shared" si="86"/>
        <v>0</v>
      </c>
      <c r="T69" s="14">
        <f t="shared" si="87"/>
        <v>0</v>
      </c>
      <c r="U69" s="14">
        <f t="shared" si="88"/>
        <v>0</v>
      </c>
      <c r="V69" s="14">
        <f t="shared" si="89"/>
        <v>0</v>
      </c>
      <c r="W69" s="14">
        <f t="shared" si="90"/>
        <v>0</v>
      </c>
      <c r="X69" s="14">
        <f t="shared" si="91"/>
        <v>0</v>
      </c>
      <c r="Y69" s="14">
        <f t="shared" si="92"/>
        <v>0</v>
      </c>
      <c r="Z69" s="14">
        <f t="shared" si="93"/>
        <v>0</v>
      </c>
      <c r="AA69" s="16">
        <f t="shared" si="94"/>
        <v>0</v>
      </c>
      <c r="AB69" s="14">
        <f t="shared" si="95"/>
        <v>0</v>
      </c>
      <c r="AC69" s="14">
        <f t="shared" si="96"/>
        <v>0</v>
      </c>
      <c r="AD69" s="16">
        <f t="shared" si="97"/>
        <v>0</v>
      </c>
      <c r="AE69" s="16">
        <f t="shared" si="98"/>
        <v>0</v>
      </c>
      <c r="AF69" s="16">
        <f t="shared" si="99"/>
        <v>0</v>
      </c>
      <c r="AG69" s="16">
        <f t="shared" si="100"/>
        <v>0</v>
      </c>
      <c r="AH69" s="16">
        <f t="shared" si="101"/>
        <v>0</v>
      </c>
      <c r="AI69" s="16">
        <f t="shared" si="102"/>
        <v>0</v>
      </c>
      <c r="AJ69" s="16">
        <f t="shared" si="103"/>
        <v>0</v>
      </c>
      <c r="AK69" s="16">
        <f t="shared" si="104"/>
        <v>0</v>
      </c>
      <c r="AL69" s="16">
        <f t="shared" si="105"/>
        <v>0</v>
      </c>
      <c r="AM69" s="16">
        <f t="shared" si="106"/>
        <v>0</v>
      </c>
      <c r="AN69" s="16">
        <f t="shared" si="107"/>
        <v>0</v>
      </c>
      <c r="AO69" s="16">
        <f t="shared" si="108"/>
        <v>0</v>
      </c>
      <c r="AP69" s="16">
        <f t="shared" si="109"/>
        <v>0</v>
      </c>
      <c r="AQ69" s="16">
        <f t="shared" si="110"/>
        <v>0</v>
      </c>
      <c r="AR69" s="16">
        <f t="shared" si="111"/>
        <v>0</v>
      </c>
      <c r="AS69" s="16">
        <f t="shared" si="112"/>
        <v>0</v>
      </c>
      <c r="AT69" s="14">
        <f t="shared" si="113"/>
        <v>0</v>
      </c>
      <c r="AU69" s="16">
        <f t="shared" si="114"/>
        <v>0</v>
      </c>
      <c r="AV69" s="16">
        <f t="shared" si="115"/>
        <v>0</v>
      </c>
      <c r="AW69" s="16">
        <f t="shared" si="116"/>
        <v>0</v>
      </c>
      <c r="AX69" s="16">
        <f t="shared" si="117"/>
        <v>0</v>
      </c>
      <c r="AY69" s="16">
        <f t="shared" si="118"/>
        <v>0</v>
      </c>
      <c r="AZ69" s="16">
        <f t="shared" si="119"/>
        <v>0</v>
      </c>
      <c r="BA69" s="16">
        <f t="shared" si="120"/>
        <v>0</v>
      </c>
      <c r="BB69" s="16">
        <f t="shared" si="121"/>
        <v>0</v>
      </c>
      <c r="BC69" s="16">
        <f t="shared" si="122"/>
        <v>0</v>
      </c>
      <c r="BD69" s="16">
        <f t="shared" si="123"/>
        <v>0</v>
      </c>
      <c r="BE69" s="16">
        <f t="shared" si="124"/>
        <v>0</v>
      </c>
      <c r="BF69" s="16">
        <f t="shared" si="125"/>
        <v>0</v>
      </c>
      <c r="BG69" s="16">
        <f t="shared" si="126"/>
        <v>0</v>
      </c>
      <c r="BH69" s="16">
        <f t="shared" si="127"/>
        <v>0</v>
      </c>
      <c r="BI69" s="16">
        <f t="shared" si="128"/>
        <v>0</v>
      </c>
      <c r="BJ69" s="16">
        <f t="shared" si="129"/>
        <v>0</v>
      </c>
      <c r="BK69" s="16">
        <f t="shared" si="130"/>
        <v>0</v>
      </c>
      <c r="BL69" s="16">
        <f t="shared" si="131"/>
        <v>0</v>
      </c>
      <c r="BM69" s="16">
        <f t="shared" si="132"/>
        <v>0</v>
      </c>
      <c r="BN69" s="16">
        <f t="shared" si="133"/>
        <v>0</v>
      </c>
      <c r="BO69" s="16">
        <f t="shared" si="134"/>
        <v>0</v>
      </c>
      <c r="BP69" s="16">
        <f t="shared" si="135"/>
        <v>0</v>
      </c>
      <c r="BQ69" s="16">
        <f t="shared" si="136"/>
        <v>0</v>
      </c>
      <c r="BR69" s="16">
        <f t="shared" si="137"/>
        <v>0</v>
      </c>
      <c r="BS69" s="16">
        <f t="shared" si="138"/>
        <v>0</v>
      </c>
      <c r="BT69" s="16">
        <f t="shared" si="139"/>
        <v>0</v>
      </c>
      <c r="BU69" s="16">
        <f t="shared" si="140"/>
        <v>0</v>
      </c>
      <c r="BV69" s="16">
        <f t="shared" si="141"/>
        <v>0</v>
      </c>
      <c r="BW69" s="16">
        <f t="shared" si="142"/>
        <v>0</v>
      </c>
      <c r="BX69" s="16">
        <f t="shared" si="143"/>
        <v>0</v>
      </c>
      <c r="BY69" s="16">
        <f t="shared" si="144"/>
        <v>0</v>
      </c>
      <c r="BZ69" s="16">
        <f t="shared" si="145"/>
        <v>0</v>
      </c>
      <c r="CA69" s="16">
        <f t="shared" si="146"/>
        <v>0</v>
      </c>
      <c r="CB69" s="16">
        <f t="shared" si="147"/>
        <v>0</v>
      </c>
      <c r="CC69" s="16">
        <f t="shared" si="148"/>
        <v>0</v>
      </c>
      <c r="CD69" s="16">
        <f t="shared" si="149"/>
        <v>0</v>
      </c>
      <c r="CE69" s="16">
        <f t="shared" si="150"/>
        <v>0</v>
      </c>
      <c r="CF69" s="16">
        <f t="shared" si="151"/>
        <v>0</v>
      </c>
      <c r="CG69" s="16">
        <f t="shared" si="152"/>
        <v>0</v>
      </c>
      <c r="CH69" s="16">
        <f t="shared" si="153"/>
        <v>0</v>
      </c>
      <c r="CI69" s="16">
        <f t="shared" si="154"/>
        <v>0</v>
      </c>
      <c r="CJ69" s="16">
        <f t="shared" si="155"/>
        <v>0</v>
      </c>
      <c r="CK69" s="16">
        <f t="shared" si="156"/>
        <v>0</v>
      </c>
      <c r="CL69" s="16">
        <f t="shared" si="157"/>
        <v>0</v>
      </c>
    </row>
    <row r="70" spans="1:90">
      <c r="A70" s="14" t="s">
        <v>117</v>
      </c>
      <c r="B70" s="14" t="s">
        <v>228</v>
      </c>
      <c r="C70" s="14" t="s">
        <v>216</v>
      </c>
      <c r="D70" s="14" t="s">
        <v>17</v>
      </c>
      <c r="E70" s="14" t="s">
        <v>127</v>
      </c>
      <c r="F70" s="14" t="s">
        <v>27</v>
      </c>
      <c r="G70" s="14" t="s">
        <v>35</v>
      </c>
      <c r="H70" s="14" t="s">
        <v>135</v>
      </c>
      <c r="I70" s="14" t="s">
        <v>76</v>
      </c>
      <c r="L70" s="14">
        <f t="shared" si="79"/>
        <v>0</v>
      </c>
      <c r="M70" s="14">
        <f t="shared" si="80"/>
        <v>0</v>
      </c>
      <c r="N70" s="14">
        <f t="shared" si="81"/>
        <v>0</v>
      </c>
      <c r="O70" s="14">
        <f t="shared" si="82"/>
        <v>0</v>
      </c>
      <c r="P70" s="14">
        <f t="shared" si="83"/>
        <v>1</v>
      </c>
      <c r="Q70" s="14">
        <f t="shared" si="84"/>
        <v>0</v>
      </c>
      <c r="R70" s="14">
        <f t="shared" si="85"/>
        <v>1</v>
      </c>
      <c r="S70" s="14">
        <f t="shared" si="86"/>
        <v>0</v>
      </c>
      <c r="T70" s="14">
        <f t="shared" si="87"/>
        <v>1</v>
      </c>
      <c r="U70" s="14">
        <f t="shared" si="88"/>
        <v>0</v>
      </c>
      <c r="V70" s="14">
        <f t="shared" si="89"/>
        <v>0</v>
      </c>
      <c r="W70" s="14">
        <f t="shared" si="90"/>
        <v>0</v>
      </c>
      <c r="X70" s="14">
        <f t="shared" si="91"/>
        <v>0</v>
      </c>
      <c r="Y70" s="14">
        <f t="shared" si="92"/>
        <v>0</v>
      </c>
      <c r="Z70" s="14">
        <f t="shared" si="93"/>
        <v>0</v>
      </c>
      <c r="AA70" s="16">
        <f t="shared" si="94"/>
        <v>1</v>
      </c>
      <c r="AB70" s="14">
        <f t="shared" si="95"/>
        <v>0</v>
      </c>
      <c r="AC70" s="14">
        <f t="shared" si="96"/>
        <v>0</v>
      </c>
      <c r="AD70" s="16">
        <f t="shared" si="97"/>
        <v>0</v>
      </c>
      <c r="AE70" s="16">
        <f t="shared" si="98"/>
        <v>0</v>
      </c>
      <c r="AF70" s="16">
        <f t="shared" si="99"/>
        <v>0</v>
      </c>
      <c r="AG70" s="16">
        <f t="shared" si="100"/>
        <v>0</v>
      </c>
      <c r="AH70" s="16">
        <f t="shared" si="101"/>
        <v>0</v>
      </c>
      <c r="AI70" s="16">
        <f t="shared" si="102"/>
        <v>0</v>
      </c>
      <c r="AJ70" s="16">
        <f t="shared" si="103"/>
        <v>0</v>
      </c>
      <c r="AK70" s="16">
        <f t="shared" si="104"/>
        <v>0</v>
      </c>
      <c r="AL70" s="16">
        <f t="shared" si="105"/>
        <v>0</v>
      </c>
      <c r="AM70" s="16">
        <f t="shared" si="106"/>
        <v>0</v>
      </c>
      <c r="AN70" s="16">
        <f t="shared" si="107"/>
        <v>0</v>
      </c>
      <c r="AO70" s="16">
        <f t="shared" si="108"/>
        <v>0</v>
      </c>
      <c r="AP70" s="16">
        <f t="shared" si="109"/>
        <v>0</v>
      </c>
      <c r="AQ70" s="16">
        <f t="shared" si="110"/>
        <v>0</v>
      </c>
      <c r="AR70" s="16">
        <f t="shared" si="111"/>
        <v>0</v>
      </c>
      <c r="AS70" s="16">
        <f t="shared" si="112"/>
        <v>0</v>
      </c>
      <c r="AT70" s="14">
        <f t="shared" si="113"/>
        <v>0</v>
      </c>
      <c r="AU70" s="16">
        <f t="shared" si="114"/>
        <v>0</v>
      </c>
      <c r="AV70" s="16">
        <f t="shared" si="115"/>
        <v>0</v>
      </c>
      <c r="AW70" s="16">
        <f t="shared" si="116"/>
        <v>0</v>
      </c>
      <c r="AX70" s="16">
        <f t="shared" si="117"/>
        <v>0</v>
      </c>
      <c r="AY70" s="16">
        <f t="shared" si="118"/>
        <v>0</v>
      </c>
      <c r="AZ70" s="16">
        <f t="shared" si="119"/>
        <v>0</v>
      </c>
      <c r="BA70" s="16">
        <f t="shared" si="120"/>
        <v>0</v>
      </c>
      <c r="BB70" s="16">
        <f t="shared" si="121"/>
        <v>0</v>
      </c>
      <c r="BC70" s="16">
        <f t="shared" si="122"/>
        <v>0</v>
      </c>
      <c r="BD70" s="16">
        <f t="shared" si="123"/>
        <v>0</v>
      </c>
      <c r="BE70" s="16">
        <f t="shared" si="124"/>
        <v>0</v>
      </c>
      <c r="BF70" s="16">
        <f t="shared" si="125"/>
        <v>0</v>
      </c>
      <c r="BG70" s="16">
        <f t="shared" si="126"/>
        <v>0</v>
      </c>
      <c r="BH70" s="16">
        <f t="shared" si="127"/>
        <v>0</v>
      </c>
      <c r="BI70" s="16">
        <f t="shared" si="128"/>
        <v>0</v>
      </c>
      <c r="BJ70" s="16">
        <f t="shared" si="129"/>
        <v>0</v>
      </c>
      <c r="BK70" s="16">
        <f t="shared" si="130"/>
        <v>0</v>
      </c>
      <c r="BL70" s="16">
        <f t="shared" si="131"/>
        <v>0</v>
      </c>
      <c r="BM70" s="16">
        <f t="shared" si="132"/>
        <v>0</v>
      </c>
      <c r="BN70" s="16">
        <f t="shared" si="133"/>
        <v>0</v>
      </c>
      <c r="BO70" s="16">
        <f t="shared" si="134"/>
        <v>0</v>
      </c>
      <c r="BP70" s="16">
        <f t="shared" si="135"/>
        <v>0</v>
      </c>
      <c r="BQ70" s="16">
        <f t="shared" si="136"/>
        <v>0</v>
      </c>
      <c r="BR70" s="16">
        <f t="shared" si="137"/>
        <v>0</v>
      </c>
      <c r="BS70" s="16">
        <f t="shared" si="138"/>
        <v>0</v>
      </c>
      <c r="BT70" s="16">
        <f t="shared" si="139"/>
        <v>0</v>
      </c>
      <c r="BU70" s="16">
        <f t="shared" si="140"/>
        <v>0</v>
      </c>
      <c r="BV70" s="16">
        <f t="shared" si="141"/>
        <v>0</v>
      </c>
      <c r="BW70" s="16">
        <f t="shared" si="142"/>
        <v>0</v>
      </c>
      <c r="BX70" s="16">
        <f t="shared" si="143"/>
        <v>0</v>
      </c>
      <c r="BY70" s="16">
        <f t="shared" si="144"/>
        <v>0</v>
      </c>
      <c r="BZ70" s="16">
        <f t="shared" si="145"/>
        <v>0</v>
      </c>
      <c r="CA70" s="16">
        <f t="shared" si="146"/>
        <v>0</v>
      </c>
      <c r="CB70" s="16">
        <f t="shared" si="147"/>
        <v>0</v>
      </c>
      <c r="CC70" s="16">
        <f t="shared" si="148"/>
        <v>0</v>
      </c>
      <c r="CD70" s="16">
        <f t="shared" si="149"/>
        <v>0</v>
      </c>
      <c r="CE70" s="16">
        <f t="shared" si="150"/>
        <v>0</v>
      </c>
      <c r="CF70" s="16">
        <f t="shared" si="151"/>
        <v>0</v>
      </c>
      <c r="CG70" s="16">
        <f t="shared" si="152"/>
        <v>0</v>
      </c>
      <c r="CH70" s="16">
        <f t="shared" si="153"/>
        <v>0</v>
      </c>
      <c r="CI70" s="16">
        <f t="shared" si="154"/>
        <v>0</v>
      </c>
      <c r="CJ70" s="16">
        <f t="shared" si="155"/>
        <v>0</v>
      </c>
      <c r="CK70" s="16">
        <f t="shared" si="156"/>
        <v>0</v>
      </c>
      <c r="CL70" s="16">
        <f t="shared" si="157"/>
        <v>0</v>
      </c>
    </row>
    <row r="71" spans="1:90">
      <c r="A71" s="14" t="s">
        <v>117</v>
      </c>
      <c r="B71" s="14" t="s">
        <v>80</v>
      </c>
      <c r="C71" s="14" t="s">
        <v>23</v>
      </c>
      <c r="D71" s="14" t="s">
        <v>46</v>
      </c>
      <c r="L71" s="14">
        <f t="shared" si="79"/>
        <v>1</v>
      </c>
      <c r="M71" s="14">
        <f t="shared" si="80"/>
        <v>0</v>
      </c>
      <c r="N71" s="14">
        <f t="shared" si="81"/>
        <v>0</v>
      </c>
      <c r="O71" s="14">
        <f t="shared" si="82"/>
        <v>0</v>
      </c>
      <c r="P71" s="14">
        <f t="shared" si="83"/>
        <v>0</v>
      </c>
      <c r="Q71" s="14">
        <f t="shared" si="84"/>
        <v>0</v>
      </c>
      <c r="R71" s="14">
        <f t="shared" si="85"/>
        <v>0</v>
      </c>
      <c r="S71" s="14">
        <f t="shared" si="86"/>
        <v>0</v>
      </c>
      <c r="T71" s="14">
        <f t="shared" si="87"/>
        <v>0</v>
      </c>
      <c r="U71" s="14">
        <f t="shared" si="88"/>
        <v>0</v>
      </c>
      <c r="V71" s="14">
        <f t="shared" si="89"/>
        <v>0</v>
      </c>
      <c r="W71" s="14">
        <f t="shared" si="90"/>
        <v>1</v>
      </c>
      <c r="X71" s="14">
        <f t="shared" si="91"/>
        <v>0</v>
      </c>
      <c r="Y71" s="14">
        <f t="shared" si="92"/>
        <v>0</v>
      </c>
      <c r="Z71" s="14">
        <f t="shared" si="93"/>
        <v>0</v>
      </c>
      <c r="AA71" s="16">
        <f t="shared" si="94"/>
        <v>0</v>
      </c>
      <c r="AB71" s="14">
        <f t="shared" si="95"/>
        <v>0</v>
      </c>
      <c r="AC71" s="14">
        <f t="shared" si="96"/>
        <v>0</v>
      </c>
      <c r="AD71" s="16">
        <f t="shared" si="97"/>
        <v>0</v>
      </c>
      <c r="AE71" s="16">
        <f t="shared" si="98"/>
        <v>0</v>
      </c>
      <c r="AF71" s="16">
        <f t="shared" si="99"/>
        <v>0</v>
      </c>
      <c r="AG71" s="16">
        <f t="shared" si="100"/>
        <v>0</v>
      </c>
      <c r="AH71" s="16">
        <f t="shared" si="101"/>
        <v>0</v>
      </c>
      <c r="AI71" s="16">
        <f t="shared" si="102"/>
        <v>0</v>
      </c>
      <c r="AJ71" s="16">
        <f t="shared" si="103"/>
        <v>0</v>
      </c>
      <c r="AK71" s="16">
        <f t="shared" si="104"/>
        <v>0</v>
      </c>
      <c r="AL71" s="16">
        <f t="shared" si="105"/>
        <v>0</v>
      </c>
      <c r="AM71" s="16">
        <f t="shared" si="106"/>
        <v>0</v>
      </c>
      <c r="AN71" s="16">
        <f t="shared" si="107"/>
        <v>0</v>
      </c>
      <c r="AO71" s="16">
        <f t="shared" si="108"/>
        <v>0</v>
      </c>
      <c r="AP71" s="16">
        <f t="shared" si="109"/>
        <v>0</v>
      </c>
      <c r="AQ71" s="16">
        <f t="shared" si="110"/>
        <v>0</v>
      </c>
      <c r="AR71" s="16">
        <f t="shared" si="111"/>
        <v>0</v>
      </c>
      <c r="AS71" s="16">
        <f t="shared" si="112"/>
        <v>0</v>
      </c>
      <c r="AT71" s="14">
        <f t="shared" si="113"/>
        <v>0</v>
      </c>
      <c r="AU71" s="16">
        <f t="shared" si="114"/>
        <v>0</v>
      </c>
      <c r="AV71" s="16">
        <f t="shared" si="115"/>
        <v>0</v>
      </c>
      <c r="AW71" s="16">
        <f t="shared" si="116"/>
        <v>0</v>
      </c>
      <c r="AX71" s="16">
        <f t="shared" si="117"/>
        <v>0</v>
      </c>
      <c r="AY71" s="16">
        <f t="shared" si="118"/>
        <v>0</v>
      </c>
      <c r="AZ71" s="16">
        <f t="shared" si="119"/>
        <v>0</v>
      </c>
      <c r="BA71" s="16">
        <f t="shared" si="120"/>
        <v>0</v>
      </c>
      <c r="BB71" s="16">
        <f t="shared" si="121"/>
        <v>0</v>
      </c>
      <c r="BC71" s="16">
        <f t="shared" si="122"/>
        <v>0</v>
      </c>
      <c r="BD71" s="16">
        <f t="shared" si="123"/>
        <v>0</v>
      </c>
      <c r="BE71" s="16">
        <f t="shared" si="124"/>
        <v>0</v>
      </c>
      <c r="BF71" s="16">
        <f t="shared" si="125"/>
        <v>0</v>
      </c>
      <c r="BG71" s="16">
        <f t="shared" si="126"/>
        <v>0</v>
      </c>
      <c r="BH71" s="16">
        <f t="shared" si="127"/>
        <v>0</v>
      </c>
      <c r="BI71" s="16">
        <f t="shared" si="128"/>
        <v>0</v>
      </c>
      <c r="BJ71" s="16">
        <f t="shared" si="129"/>
        <v>0</v>
      </c>
      <c r="BK71" s="16">
        <f t="shared" si="130"/>
        <v>0</v>
      </c>
      <c r="BL71" s="16">
        <f t="shared" si="131"/>
        <v>0</v>
      </c>
      <c r="BM71" s="16">
        <f t="shared" si="132"/>
        <v>0</v>
      </c>
      <c r="BN71" s="16">
        <f t="shared" si="133"/>
        <v>0</v>
      </c>
      <c r="BO71" s="16">
        <f t="shared" si="134"/>
        <v>0</v>
      </c>
      <c r="BP71" s="16">
        <f t="shared" si="135"/>
        <v>0</v>
      </c>
      <c r="BQ71" s="16">
        <f t="shared" si="136"/>
        <v>0</v>
      </c>
      <c r="BR71" s="16">
        <f t="shared" si="137"/>
        <v>0</v>
      </c>
      <c r="BS71" s="16">
        <f t="shared" si="138"/>
        <v>0</v>
      </c>
      <c r="BT71" s="16">
        <f t="shared" si="139"/>
        <v>0</v>
      </c>
      <c r="BU71" s="16">
        <f t="shared" si="140"/>
        <v>0</v>
      </c>
      <c r="BV71" s="16">
        <f t="shared" si="141"/>
        <v>0</v>
      </c>
      <c r="BW71" s="16">
        <f t="shared" si="142"/>
        <v>0</v>
      </c>
      <c r="BX71" s="16">
        <f t="shared" si="143"/>
        <v>0</v>
      </c>
      <c r="BY71" s="16">
        <f t="shared" si="144"/>
        <v>0</v>
      </c>
      <c r="BZ71" s="16">
        <f t="shared" si="145"/>
        <v>0</v>
      </c>
      <c r="CA71" s="16">
        <f t="shared" si="146"/>
        <v>0</v>
      </c>
      <c r="CB71" s="16">
        <f t="shared" si="147"/>
        <v>0</v>
      </c>
      <c r="CC71" s="16">
        <f t="shared" si="148"/>
        <v>0</v>
      </c>
      <c r="CD71" s="16">
        <f t="shared" si="149"/>
        <v>0</v>
      </c>
      <c r="CE71" s="16">
        <f t="shared" si="150"/>
        <v>0</v>
      </c>
      <c r="CF71" s="16">
        <f t="shared" si="151"/>
        <v>0</v>
      </c>
      <c r="CG71" s="16">
        <f t="shared" si="152"/>
        <v>0</v>
      </c>
      <c r="CH71" s="16">
        <f t="shared" si="153"/>
        <v>0</v>
      </c>
      <c r="CI71" s="16">
        <f t="shared" si="154"/>
        <v>0</v>
      </c>
      <c r="CJ71" s="16">
        <f t="shared" si="155"/>
        <v>0</v>
      </c>
      <c r="CK71" s="16">
        <f t="shared" si="156"/>
        <v>0</v>
      </c>
      <c r="CL71" s="16">
        <f t="shared" si="157"/>
        <v>0</v>
      </c>
    </row>
    <row r="72" spans="1:90">
      <c r="A72" s="14" t="s">
        <v>117</v>
      </c>
      <c r="B72" s="14" t="s">
        <v>63</v>
      </c>
      <c r="C72" s="14" t="s">
        <v>199</v>
      </c>
      <c r="D72" s="14" t="s">
        <v>154</v>
      </c>
      <c r="E72" s="14" t="s">
        <v>67</v>
      </c>
      <c r="F72" s="14" t="s">
        <v>24</v>
      </c>
      <c r="G72" s="14" t="s">
        <v>23</v>
      </c>
      <c r="H72" s="14" t="s">
        <v>95</v>
      </c>
      <c r="L72" s="14">
        <f t="shared" si="79"/>
        <v>1</v>
      </c>
      <c r="M72" s="14">
        <f t="shared" si="80"/>
        <v>1</v>
      </c>
      <c r="N72" s="14">
        <f t="shared" si="81"/>
        <v>1</v>
      </c>
      <c r="O72" s="14">
        <f t="shared" si="82"/>
        <v>0</v>
      </c>
      <c r="P72" s="14">
        <f t="shared" si="83"/>
        <v>0</v>
      </c>
      <c r="Q72" s="14">
        <f t="shared" si="84"/>
        <v>1</v>
      </c>
      <c r="R72" s="14">
        <f t="shared" si="85"/>
        <v>0</v>
      </c>
      <c r="S72" s="14">
        <f t="shared" si="86"/>
        <v>0</v>
      </c>
      <c r="T72" s="14">
        <f t="shared" si="87"/>
        <v>0</v>
      </c>
      <c r="U72" s="14">
        <f t="shared" si="88"/>
        <v>0</v>
      </c>
      <c r="V72" s="14">
        <f t="shared" si="89"/>
        <v>0</v>
      </c>
      <c r="W72" s="14">
        <f t="shared" si="90"/>
        <v>0</v>
      </c>
      <c r="X72" s="14">
        <f t="shared" si="91"/>
        <v>0</v>
      </c>
      <c r="Y72" s="14">
        <f t="shared" si="92"/>
        <v>0</v>
      </c>
      <c r="Z72" s="14">
        <f t="shared" si="93"/>
        <v>0</v>
      </c>
      <c r="AA72" s="16">
        <f t="shared" si="94"/>
        <v>0</v>
      </c>
      <c r="AB72" s="14">
        <f t="shared" si="95"/>
        <v>0</v>
      </c>
      <c r="AC72" s="14">
        <f t="shared" si="96"/>
        <v>0</v>
      </c>
      <c r="AD72" s="16">
        <f t="shared" si="97"/>
        <v>0</v>
      </c>
      <c r="AE72" s="16">
        <f t="shared" si="98"/>
        <v>0</v>
      </c>
      <c r="AF72" s="16">
        <f t="shared" si="99"/>
        <v>0</v>
      </c>
      <c r="AG72" s="16">
        <f t="shared" si="100"/>
        <v>0</v>
      </c>
      <c r="AH72" s="16">
        <f t="shared" si="101"/>
        <v>0</v>
      </c>
      <c r="AI72" s="16">
        <f t="shared" si="102"/>
        <v>0</v>
      </c>
      <c r="AJ72" s="16">
        <f t="shared" si="103"/>
        <v>0</v>
      </c>
      <c r="AK72" s="16">
        <f t="shared" si="104"/>
        <v>0</v>
      </c>
      <c r="AL72" s="16">
        <f t="shared" si="105"/>
        <v>0</v>
      </c>
      <c r="AM72" s="16">
        <f t="shared" si="106"/>
        <v>0</v>
      </c>
      <c r="AN72" s="16">
        <f t="shared" si="107"/>
        <v>0</v>
      </c>
      <c r="AO72" s="16">
        <f t="shared" si="108"/>
        <v>0</v>
      </c>
      <c r="AP72" s="16">
        <f t="shared" si="109"/>
        <v>0</v>
      </c>
      <c r="AQ72" s="16">
        <f t="shared" si="110"/>
        <v>0</v>
      </c>
      <c r="AR72" s="16">
        <f t="shared" si="111"/>
        <v>0</v>
      </c>
      <c r="AS72" s="16">
        <f t="shared" si="112"/>
        <v>1</v>
      </c>
      <c r="AT72" s="14">
        <f t="shared" si="113"/>
        <v>0</v>
      </c>
      <c r="AU72" s="16">
        <f t="shared" si="114"/>
        <v>0</v>
      </c>
      <c r="AV72" s="16">
        <f t="shared" si="115"/>
        <v>0</v>
      </c>
      <c r="AW72" s="16">
        <f t="shared" si="116"/>
        <v>0</v>
      </c>
      <c r="AX72" s="16">
        <f t="shared" si="117"/>
        <v>0</v>
      </c>
      <c r="AY72" s="16">
        <f t="shared" si="118"/>
        <v>0</v>
      </c>
      <c r="AZ72" s="16">
        <f t="shared" si="119"/>
        <v>0</v>
      </c>
      <c r="BA72" s="16">
        <f t="shared" si="120"/>
        <v>0</v>
      </c>
      <c r="BB72" s="16">
        <f t="shared" si="121"/>
        <v>0</v>
      </c>
      <c r="BC72" s="16">
        <f t="shared" si="122"/>
        <v>0</v>
      </c>
      <c r="BD72" s="16">
        <f t="shared" si="123"/>
        <v>0</v>
      </c>
      <c r="BE72" s="16">
        <f t="shared" si="124"/>
        <v>0</v>
      </c>
      <c r="BF72" s="16">
        <f t="shared" si="125"/>
        <v>0</v>
      </c>
      <c r="BG72" s="16">
        <f t="shared" si="126"/>
        <v>0</v>
      </c>
      <c r="BH72" s="16">
        <f t="shared" si="127"/>
        <v>0</v>
      </c>
      <c r="BI72" s="16">
        <f t="shared" si="128"/>
        <v>0</v>
      </c>
      <c r="BJ72" s="16">
        <f t="shared" si="129"/>
        <v>0</v>
      </c>
      <c r="BK72" s="16">
        <f t="shared" si="130"/>
        <v>0</v>
      </c>
      <c r="BL72" s="16">
        <f t="shared" si="131"/>
        <v>0</v>
      </c>
      <c r="BM72" s="16">
        <f t="shared" si="132"/>
        <v>0</v>
      </c>
      <c r="BN72" s="16">
        <f t="shared" si="133"/>
        <v>0</v>
      </c>
      <c r="BO72" s="16">
        <f t="shared" si="134"/>
        <v>0</v>
      </c>
      <c r="BP72" s="16">
        <f t="shared" si="135"/>
        <v>0</v>
      </c>
      <c r="BQ72" s="16">
        <f t="shared" si="136"/>
        <v>0</v>
      </c>
      <c r="BR72" s="16">
        <f t="shared" si="137"/>
        <v>0</v>
      </c>
      <c r="BS72" s="16">
        <f t="shared" si="138"/>
        <v>0</v>
      </c>
      <c r="BT72" s="16">
        <f t="shared" si="139"/>
        <v>0</v>
      </c>
      <c r="BU72" s="16">
        <f t="shared" si="140"/>
        <v>0</v>
      </c>
      <c r="BV72" s="16">
        <f t="shared" si="141"/>
        <v>0</v>
      </c>
      <c r="BW72" s="16">
        <f t="shared" si="142"/>
        <v>0</v>
      </c>
      <c r="BX72" s="16">
        <f t="shared" si="143"/>
        <v>0</v>
      </c>
      <c r="BY72" s="16">
        <f t="shared" si="144"/>
        <v>0</v>
      </c>
      <c r="BZ72" s="16">
        <f t="shared" si="145"/>
        <v>0</v>
      </c>
      <c r="CA72" s="16">
        <f t="shared" si="146"/>
        <v>0</v>
      </c>
      <c r="CB72" s="16">
        <f t="shared" si="147"/>
        <v>0</v>
      </c>
      <c r="CC72" s="16">
        <f t="shared" si="148"/>
        <v>0</v>
      </c>
      <c r="CD72" s="16">
        <f t="shared" si="149"/>
        <v>0</v>
      </c>
      <c r="CE72" s="16">
        <f t="shared" si="150"/>
        <v>0</v>
      </c>
      <c r="CF72" s="16">
        <f t="shared" si="151"/>
        <v>0</v>
      </c>
      <c r="CG72" s="16">
        <f t="shared" si="152"/>
        <v>0</v>
      </c>
      <c r="CH72" s="16">
        <f t="shared" si="153"/>
        <v>0</v>
      </c>
      <c r="CI72" s="16">
        <f t="shared" si="154"/>
        <v>0</v>
      </c>
      <c r="CJ72" s="16">
        <f t="shared" si="155"/>
        <v>0</v>
      </c>
      <c r="CK72" s="16">
        <f t="shared" si="156"/>
        <v>0</v>
      </c>
      <c r="CL72" s="16">
        <f t="shared" si="157"/>
        <v>0</v>
      </c>
    </row>
    <row r="73" spans="1:90">
      <c r="A73" s="14" t="s">
        <v>117</v>
      </c>
      <c r="B73" s="14" t="s">
        <v>30</v>
      </c>
      <c r="C73" s="14" t="s">
        <v>137</v>
      </c>
      <c r="D73" s="14" t="s">
        <v>24</v>
      </c>
      <c r="E73" s="14" t="s">
        <v>23</v>
      </c>
      <c r="F73" s="14" t="s">
        <v>63</v>
      </c>
      <c r="G73" s="14" t="s">
        <v>62</v>
      </c>
      <c r="H73" s="14" t="s">
        <v>67</v>
      </c>
      <c r="L73" s="14">
        <f t="shared" si="79"/>
        <v>1</v>
      </c>
      <c r="M73" s="14">
        <f t="shared" si="80"/>
        <v>1</v>
      </c>
      <c r="N73" s="14">
        <f t="shared" si="81"/>
        <v>1</v>
      </c>
      <c r="O73" s="14">
        <f t="shared" si="82"/>
        <v>1</v>
      </c>
      <c r="P73" s="14">
        <f t="shared" si="83"/>
        <v>0</v>
      </c>
      <c r="Q73" s="14">
        <f t="shared" si="84"/>
        <v>1</v>
      </c>
      <c r="R73" s="14">
        <f t="shared" si="85"/>
        <v>0</v>
      </c>
      <c r="S73" s="14">
        <f t="shared" si="86"/>
        <v>0</v>
      </c>
      <c r="T73" s="14">
        <f t="shared" si="87"/>
        <v>0</v>
      </c>
      <c r="U73" s="14">
        <f t="shared" si="88"/>
        <v>0</v>
      </c>
      <c r="V73" s="14">
        <f t="shared" si="89"/>
        <v>0</v>
      </c>
      <c r="W73" s="14">
        <f t="shared" si="90"/>
        <v>0</v>
      </c>
      <c r="X73" s="14">
        <f t="shared" si="91"/>
        <v>0</v>
      </c>
      <c r="Y73" s="14">
        <f t="shared" si="92"/>
        <v>0</v>
      </c>
      <c r="Z73" s="14">
        <f t="shared" si="93"/>
        <v>1</v>
      </c>
      <c r="AA73" s="16">
        <f t="shared" si="94"/>
        <v>0</v>
      </c>
      <c r="AB73" s="14">
        <f t="shared" si="95"/>
        <v>0</v>
      </c>
      <c r="AC73" s="14">
        <f t="shared" si="96"/>
        <v>1</v>
      </c>
      <c r="AD73" s="16">
        <f t="shared" si="97"/>
        <v>0</v>
      </c>
      <c r="AE73" s="16">
        <f t="shared" si="98"/>
        <v>0</v>
      </c>
      <c r="AF73" s="16">
        <f t="shared" si="99"/>
        <v>0</v>
      </c>
      <c r="AG73" s="16">
        <f t="shared" si="100"/>
        <v>0</v>
      </c>
      <c r="AH73" s="16">
        <f t="shared" si="101"/>
        <v>0</v>
      </c>
      <c r="AI73" s="16">
        <f t="shared" si="102"/>
        <v>0</v>
      </c>
      <c r="AJ73" s="16">
        <f t="shared" si="103"/>
        <v>0</v>
      </c>
      <c r="AK73" s="16">
        <f t="shared" si="104"/>
        <v>0</v>
      </c>
      <c r="AL73" s="16">
        <f t="shared" si="105"/>
        <v>0</v>
      </c>
      <c r="AM73" s="16">
        <f t="shared" si="106"/>
        <v>0</v>
      </c>
      <c r="AN73" s="16">
        <f t="shared" si="107"/>
        <v>0</v>
      </c>
      <c r="AO73" s="16">
        <f t="shared" si="108"/>
        <v>0</v>
      </c>
      <c r="AP73" s="16">
        <f t="shared" si="109"/>
        <v>0</v>
      </c>
      <c r="AQ73" s="16">
        <f t="shared" si="110"/>
        <v>0</v>
      </c>
      <c r="AR73" s="16">
        <f t="shared" si="111"/>
        <v>0</v>
      </c>
      <c r="AS73" s="16">
        <f t="shared" si="112"/>
        <v>0</v>
      </c>
      <c r="AT73" s="14">
        <f t="shared" si="113"/>
        <v>0</v>
      </c>
      <c r="AU73" s="16">
        <f t="shared" si="114"/>
        <v>0</v>
      </c>
      <c r="AV73" s="16">
        <f t="shared" si="115"/>
        <v>0</v>
      </c>
      <c r="AW73" s="16">
        <f t="shared" si="116"/>
        <v>0</v>
      </c>
      <c r="AX73" s="16">
        <f t="shared" si="117"/>
        <v>0</v>
      </c>
      <c r="AY73" s="16">
        <f t="shared" si="118"/>
        <v>0</v>
      </c>
      <c r="AZ73" s="16">
        <f t="shared" si="119"/>
        <v>0</v>
      </c>
      <c r="BA73" s="16">
        <f t="shared" si="120"/>
        <v>0</v>
      </c>
      <c r="BB73" s="16">
        <f t="shared" si="121"/>
        <v>0</v>
      </c>
      <c r="BC73" s="16">
        <f t="shared" si="122"/>
        <v>0</v>
      </c>
      <c r="BD73" s="16">
        <f t="shared" si="123"/>
        <v>0</v>
      </c>
      <c r="BE73" s="16">
        <f t="shared" si="124"/>
        <v>0</v>
      </c>
      <c r="BF73" s="16">
        <f t="shared" si="125"/>
        <v>0</v>
      </c>
      <c r="BG73" s="16">
        <f t="shared" si="126"/>
        <v>0</v>
      </c>
      <c r="BH73" s="16">
        <f t="shared" si="127"/>
        <v>0</v>
      </c>
      <c r="BI73" s="16">
        <f t="shared" si="128"/>
        <v>0</v>
      </c>
      <c r="BJ73" s="16">
        <f t="shared" si="129"/>
        <v>0</v>
      </c>
      <c r="BK73" s="16">
        <f t="shared" si="130"/>
        <v>0</v>
      </c>
      <c r="BL73" s="16">
        <f t="shared" si="131"/>
        <v>0</v>
      </c>
      <c r="BM73" s="16">
        <f t="shared" si="132"/>
        <v>0</v>
      </c>
      <c r="BN73" s="16">
        <f t="shared" si="133"/>
        <v>0</v>
      </c>
      <c r="BO73" s="16">
        <f t="shared" si="134"/>
        <v>0</v>
      </c>
      <c r="BP73" s="16">
        <f t="shared" si="135"/>
        <v>0</v>
      </c>
      <c r="BQ73" s="16">
        <f t="shared" si="136"/>
        <v>0</v>
      </c>
      <c r="BR73" s="16">
        <f t="shared" si="137"/>
        <v>0</v>
      </c>
      <c r="BS73" s="16">
        <f t="shared" si="138"/>
        <v>0</v>
      </c>
      <c r="BT73" s="16">
        <f t="shared" si="139"/>
        <v>0</v>
      </c>
      <c r="BU73" s="16">
        <f t="shared" si="140"/>
        <v>0</v>
      </c>
      <c r="BV73" s="16">
        <f t="shared" si="141"/>
        <v>0</v>
      </c>
      <c r="BW73" s="16">
        <f t="shared" si="142"/>
        <v>0</v>
      </c>
      <c r="BX73" s="16">
        <f t="shared" si="143"/>
        <v>0</v>
      </c>
      <c r="BY73" s="16">
        <f t="shared" si="144"/>
        <v>0</v>
      </c>
      <c r="BZ73" s="16">
        <f t="shared" si="145"/>
        <v>0</v>
      </c>
      <c r="CA73" s="16">
        <f t="shared" si="146"/>
        <v>0</v>
      </c>
      <c r="CB73" s="16">
        <f t="shared" si="147"/>
        <v>0</v>
      </c>
      <c r="CC73" s="16">
        <f t="shared" si="148"/>
        <v>0</v>
      </c>
      <c r="CD73" s="16">
        <f t="shared" si="149"/>
        <v>0</v>
      </c>
      <c r="CE73" s="16">
        <f t="shared" si="150"/>
        <v>0</v>
      </c>
      <c r="CF73" s="16">
        <f t="shared" si="151"/>
        <v>0</v>
      </c>
      <c r="CG73" s="16">
        <f t="shared" si="152"/>
        <v>0</v>
      </c>
      <c r="CH73" s="16">
        <f t="shared" si="153"/>
        <v>0</v>
      </c>
      <c r="CI73" s="16">
        <f t="shared" si="154"/>
        <v>0</v>
      </c>
      <c r="CJ73" s="16">
        <f t="shared" si="155"/>
        <v>0</v>
      </c>
      <c r="CK73" s="16">
        <f t="shared" si="156"/>
        <v>0</v>
      </c>
      <c r="CL73" s="16">
        <f t="shared" si="157"/>
        <v>0</v>
      </c>
    </row>
    <row r="74" spans="1:90">
      <c r="A74" s="14" t="s">
        <v>117</v>
      </c>
      <c r="B74" s="14" t="s">
        <v>89</v>
      </c>
      <c r="C74" s="14" t="s">
        <v>24</v>
      </c>
      <c r="D74" s="14" t="s">
        <v>67</v>
      </c>
      <c r="L74" s="14">
        <f t="shared" si="79"/>
        <v>0</v>
      </c>
      <c r="M74" s="14">
        <f t="shared" si="80"/>
        <v>1</v>
      </c>
      <c r="N74" s="14">
        <f t="shared" si="81"/>
        <v>1</v>
      </c>
      <c r="O74" s="14">
        <f t="shared" si="82"/>
        <v>0</v>
      </c>
      <c r="P74" s="14">
        <f t="shared" si="83"/>
        <v>0</v>
      </c>
      <c r="Q74" s="14">
        <f t="shared" si="84"/>
        <v>0</v>
      </c>
      <c r="R74" s="14">
        <f t="shared" si="85"/>
        <v>0</v>
      </c>
      <c r="S74" s="14">
        <f t="shared" si="86"/>
        <v>0</v>
      </c>
      <c r="T74" s="14">
        <f t="shared" si="87"/>
        <v>0</v>
      </c>
      <c r="U74" s="14">
        <f t="shared" si="88"/>
        <v>0</v>
      </c>
      <c r="V74" s="14">
        <f t="shared" si="89"/>
        <v>0</v>
      </c>
      <c r="W74" s="14">
        <f t="shared" si="90"/>
        <v>0</v>
      </c>
      <c r="X74" s="14">
        <f t="shared" si="91"/>
        <v>0</v>
      </c>
      <c r="Y74" s="14">
        <f t="shared" si="92"/>
        <v>0</v>
      </c>
      <c r="Z74" s="14">
        <f t="shared" si="93"/>
        <v>0</v>
      </c>
      <c r="AA74" s="16">
        <f t="shared" si="94"/>
        <v>0</v>
      </c>
      <c r="AB74" s="14">
        <f t="shared" si="95"/>
        <v>0</v>
      </c>
      <c r="AC74" s="14">
        <f t="shared" si="96"/>
        <v>0</v>
      </c>
      <c r="AD74" s="16">
        <f t="shared" si="97"/>
        <v>0</v>
      </c>
      <c r="AE74" s="16">
        <f t="shared" si="98"/>
        <v>0</v>
      </c>
      <c r="AF74" s="16">
        <f t="shared" si="99"/>
        <v>0</v>
      </c>
      <c r="AG74" s="16">
        <f t="shared" si="100"/>
        <v>0</v>
      </c>
      <c r="AH74" s="16">
        <f t="shared" si="101"/>
        <v>0</v>
      </c>
      <c r="AI74" s="16">
        <f t="shared" si="102"/>
        <v>0</v>
      </c>
      <c r="AJ74" s="16">
        <f t="shared" si="103"/>
        <v>0</v>
      </c>
      <c r="AK74" s="16">
        <f t="shared" si="104"/>
        <v>0</v>
      </c>
      <c r="AL74" s="16">
        <f t="shared" si="105"/>
        <v>0</v>
      </c>
      <c r="AM74" s="16">
        <f t="shared" si="106"/>
        <v>0</v>
      </c>
      <c r="AN74" s="16">
        <f t="shared" si="107"/>
        <v>0</v>
      </c>
      <c r="AO74" s="16">
        <f t="shared" si="108"/>
        <v>0</v>
      </c>
      <c r="AP74" s="16">
        <f t="shared" si="109"/>
        <v>0</v>
      </c>
      <c r="AQ74" s="16">
        <f t="shared" si="110"/>
        <v>0</v>
      </c>
      <c r="AR74" s="16">
        <f t="shared" si="111"/>
        <v>0</v>
      </c>
      <c r="AS74" s="16">
        <f t="shared" si="112"/>
        <v>0</v>
      </c>
      <c r="AT74" s="14">
        <f t="shared" si="113"/>
        <v>0</v>
      </c>
      <c r="AU74" s="16">
        <f t="shared" si="114"/>
        <v>0</v>
      </c>
      <c r="AV74" s="16">
        <f t="shared" si="115"/>
        <v>0</v>
      </c>
      <c r="AW74" s="16">
        <f t="shared" si="116"/>
        <v>0</v>
      </c>
      <c r="AX74" s="16">
        <f t="shared" si="117"/>
        <v>0</v>
      </c>
      <c r="AY74" s="16">
        <f t="shared" si="118"/>
        <v>0</v>
      </c>
      <c r="AZ74" s="16">
        <f t="shared" si="119"/>
        <v>0</v>
      </c>
      <c r="BA74" s="16">
        <f t="shared" si="120"/>
        <v>0</v>
      </c>
      <c r="BB74" s="16">
        <f t="shared" si="121"/>
        <v>0</v>
      </c>
      <c r="BC74" s="16">
        <f t="shared" si="122"/>
        <v>0</v>
      </c>
      <c r="BD74" s="16">
        <f t="shared" si="123"/>
        <v>0</v>
      </c>
      <c r="BE74" s="16">
        <f t="shared" si="124"/>
        <v>0</v>
      </c>
      <c r="BF74" s="16">
        <f t="shared" si="125"/>
        <v>0</v>
      </c>
      <c r="BG74" s="16">
        <f t="shared" si="126"/>
        <v>0</v>
      </c>
      <c r="BH74" s="16">
        <f t="shared" si="127"/>
        <v>0</v>
      </c>
      <c r="BI74" s="16">
        <f t="shared" si="128"/>
        <v>0</v>
      </c>
      <c r="BJ74" s="16">
        <f t="shared" si="129"/>
        <v>0</v>
      </c>
      <c r="BK74" s="16">
        <f t="shared" si="130"/>
        <v>0</v>
      </c>
      <c r="BL74" s="16">
        <f t="shared" si="131"/>
        <v>0</v>
      </c>
      <c r="BM74" s="16">
        <f t="shared" si="132"/>
        <v>0</v>
      </c>
      <c r="BN74" s="16">
        <f t="shared" si="133"/>
        <v>0</v>
      </c>
      <c r="BO74" s="16">
        <f t="shared" si="134"/>
        <v>0</v>
      </c>
      <c r="BP74" s="16">
        <f t="shared" si="135"/>
        <v>0</v>
      </c>
      <c r="BQ74" s="16">
        <f t="shared" si="136"/>
        <v>0</v>
      </c>
      <c r="BR74" s="16">
        <f t="shared" si="137"/>
        <v>0</v>
      </c>
      <c r="BS74" s="16">
        <f t="shared" si="138"/>
        <v>0</v>
      </c>
      <c r="BT74" s="16">
        <f t="shared" si="139"/>
        <v>0</v>
      </c>
      <c r="BU74" s="16">
        <f t="shared" si="140"/>
        <v>0</v>
      </c>
      <c r="BV74" s="16">
        <f t="shared" si="141"/>
        <v>0</v>
      </c>
      <c r="BW74" s="16">
        <f t="shared" si="142"/>
        <v>0</v>
      </c>
      <c r="BX74" s="16">
        <f t="shared" si="143"/>
        <v>0</v>
      </c>
      <c r="BY74" s="16">
        <f t="shared" si="144"/>
        <v>0</v>
      </c>
      <c r="BZ74" s="16">
        <f t="shared" si="145"/>
        <v>0</v>
      </c>
      <c r="CA74" s="16">
        <f t="shared" si="146"/>
        <v>0</v>
      </c>
      <c r="CB74" s="16">
        <f t="shared" si="147"/>
        <v>0</v>
      </c>
      <c r="CC74" s="16">
        <f t="shared" si="148"/>
        <v>0</v>
      </c>
      <c r="CD74" s="16">
        <f t="shared" si="149"/>
        <v>0</v>
      </c>
      <c r="CE74" s="16">
        <f t="shared" si="150"/>
        <v>0</v>
      </c>
      <c r="CF74" s="16">
        <f t="shared" si="151"/>
        <v>0</v>
      </c>
      <c r="CG74" s="16">
        <f t="shared" si="152"/>
        <v>0</v>
      </c>
      <c r="CH74" s="16">
        <f t="shared" si="153"/>
        <v>0</v>
      </c>
      <c r="CI74" s="16">
        <f t="shared" si="154"/>
        <v>0</v>
      </c>
      <c r="CJ74" s="16">
        <f t="shared" si="155"/>
        <v>0</v>
      </c>
      <c r="CK74" s="16">
        <f t="shared" si="156"/>
        <v>0</v>
      </c>
      <c r="CL74" s="16">
        <f t="shared" si="157"/>
        <v>0</v>
      </c>
    </row>
    <row r="75" spans="1:90">
      <c r="A75" s="14" t="s">
        <v>117</v>
      </c>
      <c r="B75" s="14" t="s">
        <v>23</v>
      </c>
      <c r="C75" s="14" t="s">
        <v>24</v>
      </c>
      <c r="D75" s="14" t="s">
        <v>46</v>
      </c>
      <c r="E75" s="14" t="s">
        <v>224</v>
      </c>
      <c r="F75" s="14" t="s">
        <v>76</v>
      </c>
      <c r="G75" s="14" t="s">
        <v>87</v>
      </c>
      <c r="H75" s="14" t="s">
        <v>17</v>
      </c>
      <c r="L75" s="14">
        <f t="shared" si="79"/>
        <v>1</v>
      </c>
      <c r="M75" s="14">
        <f t="shared" si="80"/>
        <v>1</v>
      </c>
      <c r="N75" s="14">
        <f t="shared" si="81"/>
        <v>0</v>
      </c>
      <c r="O75" s="14">
        <f t="shared" si="82"/>
        <v>0</v>
      </c>
      <c r="P75" s="14">
        <f t="shared" si="83"/>
        <v>1</v>
      </c>
      <c r="Q75" s="14">
        <f t="shared" si="84"/>
        <v>0</v>
      </c>
      <c r="R75" s="14">
        <f t="shared" si="85"/>
        <v>0</v>
      </c>
      <c r="S75" s="14">
        <f t="shared" si="86"/>
        <v>0</v>
      </c>
      <c r="T75" s="14">
        <f t="shared" si="87"/>
        <v>0</v>
      </c>
      <c r="U75" s="14">
        <f t="shared" si="88"/>
        <v>0</v>
      </c>
      <c r="V75" s="14">
        <f t="shared" si="89"/>
        <v>0</v>
      </c>
      <c r="W75" s="14">
        <f t="shared" si="90"/>
        <v>1</v>
      </c>
      <c r="X75" s="14">
        <f t="shared" si="91"/>
        <v>0</v>
      </c>
      <c r="Y75" s="14">
        <f t="shared" si="92"/>
        <v>0</v>
      </c>
      <c r="Z75" s="14">
        <f t="shared" si="93"/>
        <v>0</v>
      </c>
      <c r="AA75" s="16">
        <f t="shared" si="94"/>
        <v>0</v>
      </c>
      <c r="AB75" s="14">
        <f t="shared" si="95"/>
        <v>0</v>
      </c>
      <c r="AC75" s="14">
        <f t="shared" si="96"/>
        <v>0</v>
      </c>
      <c r="AD75" s="16">
        <f t="shared" si="97"/>
        <v>0</v>
      </c>
      <c r="AE75" s="16">
        <f t="shared" si="98"/>
        <v>0</v>
      </c>
      <c r="AF75" s="16">
        <f t="shared" si="99"/>
        <v>0</v>
      </c>
      <c r="AG75" s="16">
        <f t="shared" si="100"/>
        <v>0</v>
      </c>
      <c r="AH75" s="16">
        <f t="shared" si="101"/>
        <v>0</v>
      </c>
      <c r="AI75" s="16">
        <f t="shared" si="102"/>
        <v>1</v>
      </c>
      <c r="AJ75" s="16">
        <f t="shared" si="103"/>
        <v>0</v>
      </c>
      <c r="AK75" s="16">
        <f t="shared" si="104"/>
        <v>0</v>
      </c>
      <c r="AL75" s="16">
        <f t="shared" si="105"/>
        <v>0</v>
      </c>
      <c r="AM75" s="16">
        <f t="shared" si="106"/>
        <v>1</v>
      </c>
      <c r="AN75" s="16">
        <f t="shared" si="107"/>
        <v>0</v>
      </c>
      <c r="AO75" s="16">
        <f t="shared" si="108"/>
        <v>0</v>
      </c>
      <c r="AP75" s="16">
        <f t="shared" si="109"/>
        <v>0</v>
      </c>
      <c r="AQ75" s="16">
        <f t="shared" si="110"/>
        <v>0</v>
      </c>
      <c r="AR75" s="16">
        <f t="shared" si="111"/>
        <v>0</v>
      </c>
      <c r="AS75" s="16">
        <f t="shared" si="112"/>
        <v>0</v>
      </c>
      <c r="AT75" s="14">
        <f t="shared" si="113"/>
        <v>0</v>
      </c>
      <c r="AU75" s="16">
        <f t="shared" si="114"/>
        <v>0</v>
      </c>
      <c r="AV75" s="16">
        <f t="shared" si="115"/>
        <v>0</v>
      </c>
      <c r="AW75" s="16">
        <f t="shared" si="116"/>
        <v>0</v>
      </c>
      <c r="AX75" s="16">
        <f t="shared" si="117"/>
        <v>0</v>
      </c>
      <c r="AY75" s="16">
        <f t="shared" si="118"/>
        <v>0</v>
      </c>
      <c r="AZ75" s="16">
        <f t="shared" si="119"/>
        <v>0</v>
      </c>
      <c r="BA75" s="16">
        <f t="shared" si="120"/>
        <v>0</v>
      </c>
      <c r="BB75" s="16">
        <f t="shared" si="121"/>
        <v>0</v>
      </c>
      <c r="BC75" s="16">
        <f t="shared" si="122"/>
        <v>0</v>
      </c>
      <c r="BD75" s="16">
        <f t="shared" si="123"/>
        <v>0</v>
      </c>
      <c r="BE75" s="16">
        <f t="shared" si="124"/>
        <v>0</v>
      </c>
      <c r="BF75" s="16">
        <f t="shared" si="125"/>
        <v>0</v>
      </c>
      <c r="BG75" s="16">
        <f t="shared" si="126"/>
        <v>0</v>
      </c>
      <c r="BH75" s="16">
        <f t="shared" si="127"/>
        <v>0</v>
      </c>
      <c r="BI75" s="16">
        <f t="shared" si="128"/>
        <v>0</v>
      </c>
      <c r="BJ75" s="16">
        <f t="shared" si="129"/>
        <v>0</v>
      </c>
      <c r="BK75" s="16">
        <f t="shared" si="130"/>
        <v>0</v>
      </c>
      <c r="BL75" s="16">
        <f t="shared" si="131"/>
        <v>0</v>
      </c>
      <c r="BM75" s="16">
        <f t="shared" si="132"/>
        <v>0</v>
      </c>
      <c r="BN75" s="16">
        <f t="shared" si="133"/>
        <v>0</v>
      </c>
      <c r="BO75" s="16">
        <f t="shared" si="134"/>
        <v>0</v>
      </c>
      <c r="BP75" s="16">
        <f t="shared" si="135"/>
        <v>0</v>
      </c>
      <c r="BQ75" s="16">
        <f t="shared" si="136"/>
        <v>0</v>
      </c>
      <c r="BR75" s="16">
        <f t="shared" si="137"/>
        <v>0</v>
      </c>
      <c r="BS75" s="16">
        <f t="shared" si="138"/>
        <v>0</v>
      </c>
      <c r="BT75" s="16">
        <f t="shared" si="139"/>
        <v>0</v>
      </c>
      <c r="BU75" s="16">
        <f t="shared" si="140"/>
        <v>0</v>
      </c>
      <c r="BV75" s="16">
        <f t="shared" si="141"/>
        <v>0</v>
      </c>
      <c r="BW75" s="16">
        <f t="shared" si="142"/>
        <v>0</v>
      </c>
      <c r="BX75" s="16">
        <f t="shared" si="143"/>
        <v>0</v>
      </c>
      <c r="BY75" s="16">
        <f t="shared" si="144"/>
        <v>0</v>
      </c>
      <c r="BZ75" s="16">
        <f t="shared" si="145"/>
        <v>0</v>
      </c>
      <c r="CA75" s="16">
        <f t="shared" si="146"/>
        <v>0</v>
      </c>
      <c r="CB75" s="16">
        <f t="shared" si="147"/>
        <v>0</v>
      </c>
      <c r="CC75" s="16">
        <f t="shared" si="148"/>
        <v>0</v>
      </c>
      <c r="CD75" s="16">
        <f t="shared" si="149"/>
        <v>0</v>
      </c>
      <c r="CE75" s="16">
        <f t="shared" si="150"/>
        <v>0</v>
      </c>
      <c r="CF75" s="16">
        <f t="shared" si="151"/>
        <v>0</v>
      </c>
      <c r="CG75" s="16">
        <f t="shared" si="152"/>
        <v>0</v>
      </c>
      <c r="CH75" s="16">
        <f t="shared" si="153"/>
        <v>0</v>
      </c>
      <c r="CI75" s="16">
        <f t="shared" si="154"/>
        <v>0</v>
      </c>
      <c r="CJ75" s="16">
        <f t="shared" si="155"/>
        <v>0</v>
      </c>
      <c r="CK75" s="16">
        <f t="shared" si="156"/>
        <v>0</v>
      </c>
      <c r="CL75" s="16">
        <f t="shared" si="157"/>
        <v>0</v>
      </c>
    </row>
    <row r="76" spans="1:90">
      <c r="A76" s="14" t="s">
        <v>117</v>
      </c>
      <c r="B76" s="14" t="s">
        <v>23</v>
      </c>
      <c r="C76" s="14" t="s">
        <v>24</v>
      </c>
      <c r="D76" s="14" t="s">
        <v>67</v>
      </c>
      <c r="E76" s="14" t="s">
        <v>18</v>
      </c>
      <c r="L76" s="14">
        <f t="shared" si="79"/>
        <v>1</v>
      </c>
      <c r="M76" s="14">
        <f t="shared" si="80"/>
        <v>1</v>
      </c>
      <c r="N76" s="14">
        <f t="shared" si="81"/>
        <v>1</v>
      </c>
      <c r="O76" s="14">
        <f t="shared" si="82"/>
        <v>0</v>
      </c>
      <c r="P76" s="14">
        <f t="shared" si="83"/>
        <v>0</v>
      </c>
      <c r="Q76" s="14">
        <f t="shared" si="84"/>
        <v>0</v>
      </c>
      <c r="R76" s="14">
        <f t="shared" si="85"/>
        <v>0</v>
      </c>
      <c r="S76" s="14">
        <f t="shared" si="86"/>
        <v>0</v>
      </c>
      <c r="T76" s="14">
        <f t="shared" si="87"/>
        <v>0</v>
      </c>
      <c r="U76" s="14">
        <f t="shared" si="88"/>
        <v>1</v>
      </c>
      <c r="V76" s="14">
        <f t="shared" si="89"/>
        <v>0</v>
      </c>
      <c r="W76" s="14">
        <f t="shared" si="90"/>
        <v>0</v>
      </c>
      <c r="X76" s="14">
        <f t="shared" si="91"/>
        <v>0</v>
      </c>
      <c r="Y76" s="14">
        <f t="shared" si="92"/>
        <v>0</v>
      </c>
      <c r="Z76" s="14">
        <f t="shared" si="93"/>
        <v>0</v>
      </c>
      <c r="AA76" s="16">
        <f t="shared" si="94"/>
        <v>0</v>
      </c>
      <c r="AB76" s="14">
        <f t="shared" si="95"/>
        <v>0</v>
      </c>
      <c r="AC76" s="14">
        <f t="shared" si="96"/>
        <v>0</v>
      </c>
      <c r="AD76" s="16">
        <f t="shared" si="97"/>
        <v>0</v>
      </c>
      <c r="AE76" s="16">
        <f t="shared" si="98"/>
        <v>0</v>
      </c>
      <c r="AF76" s="16">
        <f t="shared" si="99"/>
        <v>0</v>
      </c>
      <c r="AG76" s="16">
        <f t="shared" si="100"/>
        <v>0</v>
      </c>
      <c r="AH76" s="16">
        <f t="shared" si="101"/>
        <v>0</v>
      </c>
      <c r="AI76" s="16">
        <f t="shared" si="102"/>
        <v>0</v>
      </c>
      <c r="AJ76" s="16">
        <f t="shared" si="103"/>
        <v>0</v>
      </c>
      <c r="AK76" s="16">
        <f t="shared" si="104"/>
        <v>0</v>
      </c>
      <c r="AL76" s="16">
        <f t="shared" si="105"/>
        <v>0</v>
      </c>
      <c r="AM76" s="16">
        <f t="shared" si="106"/>
        <v>0</v>
      </c>
      <c r="AN76" s="16">
        <f t="shared" si="107"/>
        <v>0</v>
      </c>
      <c r="AO76" s="16">
        <f t="shared" si="108"/>
        <v>0</v>
      </c>
      <c r="AP76" s="16">
        <f t="shared" si="109"/>
        <v>0</v>
      </c>
      <c r="AQ76" s="16">
        <f t="shared" si="110"/>
        <v>0</v>
      </c>
      <c r="AR76" s="16">
        <f t="shared" si="111"/>
        <v>0</v>
      </c>
      <c r="AS76" s="16">
        <f t="shared" si="112"/>
        <v>0</v>
      </c>
      <c r="AT76" s="14">
        <f t="shared" si="113"/>
        <v>0</v>
      </c>
      <c r="AU76" s="16">
        <f t="shared" si="114"/>
        <v>0</v>
      </c>
      <c r="AV76" s="16">
        <f t="shared" si="115"/>
        <v>0</v>
      </c>
      <c r="AW76" s="16">
        <f t="shared" si="116"/>
        <v>0</v>
      </c>
      <c r="AX76" s="16">
        <f t="shared" si="117"/>
        <v>0</v>
      </c>
      <c r="AY76" s="16">
        <f t="shared" si="118"/>
        <v>0</v>
      </c>
      <c r="AZ76" s="16">
        <f t="shared" si="119"/>
        <v>0</v>
      </c>
      <c r="BA76" s="16">
        <f t="shared" si="120"/>
        <v>0</v>
      </c>
      <c r="BB76" s="16">
        <f t="shared" si="121"/>
        <v>0</v>
      </c>
      <c r="BC76" s="16">
        <f t="shared" si="122"/>
        <v>0</v>
      </c>
      <c r="BD76" s="16">
        <f t="shared" si="123"/>
        <v>0</v>
      </c>
      <c r="BE76" s="16">
        <f t="shared" si="124"/>
        <v>0</v>
      </c>
      <c r="BF76" s="16">
        <f t="shared" si="125"/>
        <v>0</v>
      </c>
      <c r="BG76" s="16">
        <f t="shared" si="126"/>
        <v>0</v>
      </c>
      <c r="BH76" s="16">
        <f t="shared" si="127"/>
        <v>0</v>
      </c>
      <c r="BI76" s="16">
        <f t="shared" si="128"/>
        <v>0</v>
      </c>
      <c r="BJ76" s="16">
        <f t="shared" si="129"/>
        <v>0</v>
      </c>
      <c r="BK76" s="16">
        <f t="shared" si="130"/>
        <v>0</v>
      </c>
      <c r="BL76" s="16">
        <f t="shared" si="131"/>
        <v>0</v>
      </c>
      <c r="BM76" s="16">
        <f t="shared" si="132"/>
        <v>0</v>
      </c>
      <c r="BN76" s="16">
        <f t="shared" si="133"/>
        <v>0</v>
      </c>
      <c r="BO76" s="16">
        <f t="shared" si="134"/>
        <v>0</v>
      </c>
      <c r="BP76" s="16">
        <f t="shared" si="135"/>
        <v>0</v>
      </c>
      <c r="BQ76" s="16">
        <f t="shared" si="136"/>
        <v>0</v>
      </c>
      <c r="BR76" s="16">
        <f t="shared" si="137"/>
        <v>0</v>
      </c>
      <c r="BS76" s="16">
        <f t="shared" si="138"/>
        <v>0</v>
      </c>
      <c r="BT76" s="16">
        <f t="shared" si="139"/>
        <v>0</v>
      </c>
      <c r="BU76" s="16">
        <f t="shared" si="140"/>
        <v>0</v>
      </c>
      <c r="BV76" s="16">
        <f t="shared" si="141"/>
        <v>0</v>
      </c>
      <c r="BW76" s="16">
        <f t="shared" si="142"/>
        <v>0</v>
      </c>
      <c r="BX76" s="16">
        <f t="shared" si="143"/>
        <v>0</v>
      </c>
      <c r="BY76" s="16">
        <f t="shared" si="144"/>
        <v>0</v>
      </c>
      <c r="BZ76" s="16">
        <f t="shared" si="145"/>
        <v>0</v>
      </c>
      <c r="CA76" s="16">
        <f t="shared" si="146"/>
        <v>0</v>
      </c>
      <c r="CB76" s="16">
        <f t="shared" si="147"/>
        <v>0</v>
      </c>
      <c r="CC76" s="16">
        <f t="shared" si="148"/>
        <v>0</v>
      </c>
      <c r="CD76" s="16">
        <f t="shared" si="149"/>
        <v>0</v>
      </c>
      <c r="CE76" s="16">
        <f t="shared" si="150"/>
        <v>0</v>
      </c>
      <c r="CF76" s="16">
        <f t="shared" si="151"/>
        <v>0</v>
      </c>
      <c r="CG76" s="16">
        <f t="shared" si="152"/>
        <v>0</v>
      </c>
      <c r="CH76" s="16">
        <f t="shared" si="153"/>
        <v>0</v>
      </c>
      <c r="CI76" s="16">
        <f t="shared" si="154"/>
        <v>0</v>
      </c>
      <c r="CJ76" s="16">
        <f t="shared" si="155"/>
        <v>0</v>
      </c>
      <c r="CK76" s="16">
        <f t="shared" si="156"/>
        <v>0</v>
      </c>
      <c r="CL76" s="16">
        <f t="shared" si="157"/>
        <v>0</v>
      </c>
    </row>
    <row r="77" spans="1:90">
      <c r="A77" s="14" t="s">
        <v>117</v>
      </c>
      <c r="B77" s="14" t="s">
        <v>24</v>
      </c>
      <c r="C77" s="14" t="s">
        <v>35</v>
      </c>
      <c r="D77" s="14" t="s">
        <v>23</v>
      </c>
      <c r="E77" s="14" t="s">
        <v>18</v>
      </c>
      <c r="F77" s="14" t="s">
        <v>123</v>
      </c>
      <c r="G77" s="14" t="s">
        <v>137</v>
      </c>
      <c r="L77" s="14">
        <f t="shared" si="79"/>
        <v>1</v>
      </c>
      <c r="M77" s="14">
        <f t="shared" si="80"/>
        <v>1</v>
      </c>
      <c r="N77" s="14">
        <f t="shared" si="81"/>
        <v>0</v>
      </c>
      <c r="O77" s="14">
        <f t="shared" si="82"/>
        <v>0</v>
      </c>
      <c r="P77" s="14">
        <f t="shared" si="83"/>
        <v>0</v>
      </c>
      <c r="Q77" s="14">
        <f t="shared" si="84"/>
        <v>0</v>
      </c>
      <c r="R77" s="14">
        <f t="shared" si="85"/>
        <v>0</v>
      </c>
      <c r="S77" s="14">
        <f t="shared" si="86"/>
        <v>0</v>
      </c>
      <c r="T77" s="14">
        <f t="shared" si="87"/>
        <v>1</v>
      </c>
      <c r="U77" s="14">
        <f t="shared" si="88"/>
        <v>1</v>
      </c>
      <c r="V77" s="14">
        <f t="shared" si="89"/>
        <v>0</v>
      </c>
      <c r="W77" s="14">
        <f t="shared" si="90"/>
        <v>0</v>
      </c>
      <c r="X77" s="14">
        <f t="shared" si="91"/>
        <v>0</v>
      </c>
      <c r="Y77" s="14">
        <f t="shared" si="92"/>
        <v>0</v>
      </c>
      <c r="Z77" s="14">
        <f t="shared" si="93"/>
        <v>0</v>
      </c>
      <c r="AA77" s="16">
        <f t="shared" si="94"/>
        <v>0</v>
      </c>
      <c r="AB77" s="14">
        <f t="shared" si="95"/>
        <v>0</v>
      </c>
      <c r="AC77" s="14">
        <f t="shared" si="96"/>
        <v>1</v>
      </c>
      <c r="AD77" s="16">
        <f t="shared" si="97"/>
        <v>0</v>
      </c>
      <c r="AE77" s="16">
        <f t="shared" si="98"/>
        <v>0</v>
      </c>
      <c r="AF77" s="16">
        <f t="shared" si="99"/>
        <v>0</v>
      </c>
      <c r="AG77" s="16">
        <f t="shared" si="100"/>
        <v>0</v>
      </c>
      <c r="AH77" s="16">
        <f t="shared" si="101"/>
        <v>0</v>
      </c>
      <c r="AI77" s="16">
        <f t="shared" si="102"/>
        <v>0</v>
      </c>
      <c r="AJ77" s="16">
        <f t="shared" si="103"/>
        <v>0</v>
      </c>
      <c r="AK77" s="16">
        <f t="shared" si="104"/>
        <v>0</v>
      </c>
      <c r="AL77" s="16">
        <f t="shared" si="105"/>
        <v>0</v>
      </c>
      <c r="AM77" s="16">
        <f t="shared" si="106"/>
        <v>0</v>
      </c>
      <c r="AN77" s="16">
        <f t="shared" si="107"/>
        <v>0</v>
      </c>
      <c r="AO77" s="16">
        <f t="shared" si="108"/>
        <v>0</v>
      </c>
      <c r="AP77" s="16">
        <f t="shared" si="109"/>
        <v>0</v>
      </c>
      <c r="AQ77" s="16">
        <f t="shared" si="110"/>
        <v>1</v>
      </c>
      <c r="AR77" s="16">
        <f t="shared" si="111"/>
        <v>0</v>
      </c>
      <c r="AS77" s="16">
        <f t="shared" si="112"/>
        <v>0</v>
      </c>
      <c r="AT77" s="14">
        <f t="shared" si="113"/>
        <v>0</v>
      </c>
      <c r="AU77" s="16">
        <f t="shared" si="114"/>
        <v>0</v>
      </c>
      <c r="AV77" s="16">
        <f t="shared" si="115"/>
        <v>0</v>
      </c>
      <c r="AW77" s="16">
        <f t="shared" si="116"/>
        <v>0</v>
      </c>
      <c r="AX77" s="16">
        <f t="shared" si="117"/>
        <v>0</v>
      </c>
      <c r="AY77" s="16">
        <f t="shared" si="118"/>
        <v>0</v>
      </c>
      <c r="AZ77" s="16">
        <f t="shared" si="119"/>
        <v>0</v>
      </c>
      <c r="BA77" s="16">
        <f t="shared" si="120"/>
        <v>0</v>
      </c>
      <c r="BB77" s="16">
        <f t="shared" si="121"/>
        <v>0</v>
      </c>
      <c r="BC77" s="16">
        <f t="shared" si="122"/>
        <v>0</v>
      </c>
      <c r="BD77" s="16">
        <f t="shared" si="123"/>
        <v>0</v>
      </c>
      <c r="BE77" s="16">
        <f t="shared" si="124"/>
        <v>0</v>
      </c>
      <c r="BF77" s="16">
        <f t="shared" si="125"/>
        <v>0</v>
      </c>
      <c r="BG77" s="16">
        <f t="shared" si="126"/>
        <v>0</v>
      </c>
      <c r="BH77" s="16">
        <f t="shared" si="127"/>
        <v>0</v>
      </c>
      <c r="BI77" s="16">
        <f t="shared" si="128"/>
        <v>0</v>
      </c>
      <c r="BJ77" s="16">
        <f t="shared" si="129"/>
        <v>0</v>
      </c>
      <c r="BK77" s="16">
        <f t="shared" si="130"/>
        <v>0</v>
      </c>
      <c r="BL77" s="16">
        <f t="shared" si="131"/>
        <v>0</v>
      </c>
      <c r="BM77" s="16">
        <f t="shared" si="132"/>
        <v>0</v>
      </c>
      <c r="BN77" s="16">
        <f t="shared" si="133"/>
        <v>0</v>
      </c>
      <c r="BO77" s="16">
        <f t="shared" si="134"/>
        <v>0</v>
      </c>
      <c r="BP77" s="16">
        <f t="shared" si="135"/>
        <v>0</v>
      </c>
      <c r="BQ77" s="16">
        <f t="shared" si="136"/>
        <v>0</v>
      </c>
      <c r="BR77" s="16">
        <f t="shared" si="137"/>
        <v>0</v>
      </c>
      <c r="BS77" s="16">
        <f t="shared" si="138"/>
        <v>0</v>
      </c>
      <c r="BT77" s="16">
        <f t="shared" si="139"/>
        <v>0</v>
      </c>
      <c r="BU77" s="16">
        <f t="shared" si="140"/>
        <v>0</v>
      </c>
      <c r="BV77" s="16">
        <f t="shared" si="141"/>
        <v>0</v>
      </c>
      <c r="BW77" s="16">
        <f t="shared" si="142"/>
        <v>0</v>
      </c>
      <c r="BX77" s="16">
        <f t="shared" si="143"/>
        <v>0</v>
      </c>
      <c r="BY77" s="16">
        <f t="shared" si="144"/>
        <v>0</v>
      </c>
      <c r="BZ77" s="16">
        <f t="shared" si="145"/>
        <v>0</v>
      </c>
      <c r="CA77" s="16">
        <f t="shared" si="146"/>
        <v>0</v>
      </c>
      <c r="CB77" s="16">
        <f t="shared" si="147"/>
        <v>0</v>
      </c>
      <c r="CC77" s="16">
        <f t="shared" si="148"/>
        <v>0</v>
      </c>
      <c r="CD77" s="16">
        <f t="shared" si="149"/>
        <v>0</v>
      </c>
      <c r="CE77" s="16">
        <f t="shared" si="150"/>
        <v>0</v>
      </c>
      <c r="CF77" s="16">
        <f t="shared" si="151"/>
        <v>0</v>
      </c>
      <c r="CG77" s="16">
        <f t="shared" si="152"/>
        <v>0</v>
      </c>
      <c r="CH77" s="16">
        <f t="shared" si="153"/>
        <v>0</v>
      </c>
      <c r="CI77" s="16">
        <f t="shared" si="154"/>
        <v>0</v>
      </c>
      <c r="CJ77" s="16">
        <f t="shared" si="155"/>
        <v>0</v>
      </c>
      <c r="CK77" s="16">
        <f t="shared" si="156"/>
        <v>0</v>
      </c>
      <c r="CL77" s="16">
        <f t="shared" si="157"/>
        <v>0</v>
      </c>
    </row>
    <row r="78" spans="1:90">
      <c r="A78" s="14" t="s">
        <v>117</v>
      </c>
      <c r="B78" s="14" t="s">
        <v>37</v>
      </c>
      <c r="C78" s="14" t="s">
        <v>127</v>
      </c>
      <c r="D78" s="14" t="s">
        <v>154</v>
      </c>
      <c r="E78" s="14" t="s">
        <v>67</v>
      </c>
      <c r="F78" s="14" t="s">
        <v>24</v>
      </c>
      <c r="L78" s="14">
        <f t="shared" si="79"/>
        <v>0</v>
      </c>
      <c r="M78" s="14">
        <f t="shared" si="80"/>
        <v>1</v>
      </c>
      <c r="N78" s="14">
        <f t="shared" si="81"/>
        <v>1</v>
      </c>
      <c r="O78" s="14">
        <f t="shared" si="82"/>
        <v>0</v>
      </c>
      <c r="P78" s="14">
        <f t="shared" si="83"/>
        <v>0</v>
      </c>
      <c r="Q78" s="14">
        <f t="shared" si="84"/>
        <v>0</v>
      </c>
      <c r="R78" s="14">
        <f t="shared" si="85"/>
        <v>0</v>
      </c>
      <c r="S78" s="14">
        <f t="shared" si="86"/>
        <v>0</v>
      </c>
      <c r="T78" s="14">
        <f t="shared" si="87"/>
        <v>0</v>
      </c>
      <c r="U78" s="14">
        <f t="shared" si="88"/>
        <v>0</v>
      </c>
      <c r="V78" s="14">
        <f t="shared" si="89"/>
        <v>0</v>
      </c>
      <c r="W78" s="14">
        <f t="shared" si="90"/>
        <v>0</v>
      </c>
      <c r="X78" s="14">
        <f t="shared" si="91"/>
        <v>0</v>
      </c>
      <c r="Y78" s="14">
        <f t="shared" si="92"/>
        <v>1</v>
      </c>
      <c r="Z78" s="14">
        <f t="shared" si="93"/>
        <v>0</v>
      </c>
      <c r="AA78" s="16">
        <f t="shared" si="94"/>
        <v>1</v>
      </c>
      <c r="AB78" s="14">
        <f t="shared" si="95"/>
        <v>0</v>
      </c>
      <c r="AC78" s="14">
        <f t="shared" si="96"/>
        <v>0</v>
      </c>
      <c r="AD78" s="16">
        <f t="shared" si="97"/>
        <v>0</v>
      </c>
      <c r="AE78" s="16">
        <f t="shared" si="98"/>
        <v>0</v>
      </c>
      <c r="AF78" s="16">
        <f t="shared" si="99"/>
        <v>0</v>
      </c>
      <c r="AG78" s="16">
        <f t="shared" si="100"/>
        <v>0</v>
      </c>
      <c r="AH78" s="16">
        <f t="shared" si="101"/>
        <v>0</v>
      </c>
      <c r="AI78" s="16">
        <f t="shared" si="102"/>
        <v>0</v>
      </c>
      <c r="AJ78" s="16">
        <f t="shared" si="103"/>
        <v>0</v>
      </c>
      <c r="AK78" s="16">
        <f t="shared" si="104"/>
        <v>0</v>
      </c>
      <c r="AL78" s="16">
        <f t="shared" si="105"/>
        <v>0</v>
      </c>
      <c r="AM78" s="16">
        <f t="shared" si="106"/>
        <v>0</v>
      </c>
      <c r="AN78" s="16">
        <f t="shared" si="107"/>
        <v>0</v>
      </c>
      <c r="AO78" s="16">
        <f t="shared" si="108"/>
        <v>0</v>
      </c>
      <c r="AP78" s="16">
        <f t="shared" si="109"/>
        <v>0</v>
      </c>
      <c r="AQ78" s="16">
        <f t="shared" si="110"/>
        <v>0</v>
      </c>
      <c r="AR78" s="16">
        <f t="shared" si="111"/>
        <v>0</v>
      </c>
      <c r="AS78" s="16">
        <f t="shared" si="112"/>
        <v>0</v>
      </c>
      <c r="AT78" s="14">
        <f t="shared" si="113"/>
        <v>0</v>
      </c>
      <c r="AU78" s="16">
        <f t="shared" si="114"/>
        <v>0</v>
      </c>
      <c r="AV78" s="16">
        <f t="shared" si="115"/>
        <v>0</v>
      </c>
      <c r="AW78" s="16">
        <f t="shared" si="116"/>
        <v>0</v>
      </c>
      <c r="AX78" s="16">
        <f t="shared" si="117"/>
        <v>0</v>
      </c>
      <c r="AY78" s="16">
        <f t="shared" si="118"/>
        <v>0</v>
      </c>
      <c r="AZ78" s="16">
        <f t="shared" si="119"/>
        <v>0</v>
      </c>
      <c r="BA78" s="16">
        <f t="shared" si="120"/>
        <v>0</v>
      </c>
      <c r="BB78" s="16">
        <f t="shared" si="121"/>
        <v>0</v>
      </c>
      <c r="BC78" s="16">
        <f t="shared" si="122"/>
        <v>0</v>
      </c>
      <c r="BD78" s="16">
        <f t="shared" si="123"/>
        <v>0</v>
      </c>
      <c r="BE78" s="16">
        <f t="shared" si="124"/>
        <v>0</v>
      </c>
      <c r="BF78" s="16">
        <f t="shared" si="125"/>
        <v>0</v>
      </c>
      <c r="BG78" s="16">
        <f t="shared" si="126"/>
        <v>0</v>
      </c>
      <c r="BH78" s="16">
        <f t="shared" si="127"/>
        <v>0</v>
      </c>
      <c r="BI78" s="16">
        <f t="shared" si="128"/>
        <v>0</v>
      </c>
      <c r="BJ78" s="16">
        <f t="shared" si="129"/>
        <v>0</v>
      </c>
      <c r="BK78" s="16">
        <f t="shared" si="130"/>
        <v>0</v>
      </c>
      <c r="BL78" s="16">
        <f t="shared" si="131"/>
        <v>0</v>
      </c>
      <c r="BM78" s="16">
        <f t="shared" si="132"/>
        <v>0</v>
      </c>
      <c r="BN78" s="16">
        <f t="shared" si="133"/>
        <v>0</v>
      </c>
      <c r="BO78" s="16">
        <f t="shared" si="134"/>
        <v>0</v>
      </c>
      <c r="BP78" s="16">
        <f t="shared" si="135"/>
        <v>0</v>
      </c>
      <c r="BQ78" s="16">
        <f t="shared" si="136"/>
        <v>0</v>
      </c>
      <c r="BR78" s="16">
        <f t="shared" si="137"/>
        <v>0</v>
      </c>
      <c r="BS78" s="16">
        <f t="shared" si="138"/>
        <v>0</v>
      </c>
      <c r="BT78" s="16">
        <f t="shared" si="139"/>
        <v>0</v>
      </c>
      <c r="BU78" s="16">
        <f t="shared" si="140"/>
        <v>0</v>
      </c>
      <c r="BV78" s="16">
        <f t="shared" si="141"/>
        <v>0</v>
      </c>
      <c r="BW78" s="16">
        <f t="shared" si="142"/>
        <v>0</v>
      </c>
      <c r="BX78" s="16">
        <f t="shared" si="143"/>
        <v>0</v>
      </c>
      <c r="BY78" s="16">
        <f t="shared" si="144"/>
        <v>0</v>
      </c>
      <c r="BZ78" s="16">
        <f t="shared" si="145"/>
        <v>0</v>
      </c>
      <c r="CA78" s="16">
        <f t="shared" si="146"/>
        <v>0</v>
      </c>
      <c r="CB78" s="16">
        <f t="shared" si="147"/>
        <v>0</v>
      </c>
      <c r="CC78" s="16">
        <f t="shared" si="148"/>
        <v>0</v>
      </c>
      <c r="CD78" s="16">
        <f t="shared" si="149"/>
        <v>0</v>
      </c>
      <c r="CE78" s="16">
        <f t="shared" si="150"/>
        <v>0</v>
      </c>
      <c r="CF78" s="16">
        <f t="shared" si="151"/>
        <v>0</v>
      </c>
      <c r="CG78" s="16">
        <f t="shared" si="152"/>
        <v>0</v>
      </c>
      <c r="CH78" s="16">
        <f t="shared" si="153"/>
        <v>0</v>
      </c>
      <c r="CI78" s="16">
        <f t="shared" si="154"/>
        <v>0</v>
      </c>
      <c r="CJ78" s="16">
        <f t="shared" si="155"/>
        <v>0</v>
      </c>
      <c r="CK78" s="16">
        <f t="shared" si="156"/>
        <v>0</v>
      </c>
      <c r="CL78" s="16">
        <f t="shared" si="157"/>
        <v>0</v>
      </c>
    </row>
    <row r="79" spans="1:90">
      <c r="A79" s="14" t="s">
        <v>117</v>
      </c>
      <c r="B79" s="14" t="s">
        <v>35</v>
      </c>
      <c r="C79" s="14" t="s">
        <v>126</v>
      </c>
      <c r="D79" s="14" t="s">
        <v>154</v>
      </c>
      <c r="E79" s="14" t="s">
        <v>17</v>
      </c>
      <c r="F79" s="14" t="s">
        <v>24</v>
      </c>
      <c r="G79" s="14" t="s">
        <v>30</v>
      </c>
      <c r="L79" s="14">
        <f t="shared" si="79"/>
        <v>0</v>
      </c>
      <c r="M79" s="14">
        <f t="shared" si="80"/>
        <v>1</v>
      </c>
      <c r="N79" s="14">
        <f t="shared" si="81"/>
        <v>0</v>
      </c>
      <c r="O79" s="14">
        <f t="shared" si="82"/>
        <v>1</v>
      </c>
      <c r="P79" s="14">
        <f t="shared" si="83"/>
        <v>1</v>
      </c>
      <c r="Q79" s="14">
        <f t="shared" si="84"/>
        <v>0</v>
      </c>
      <c r="R79" s="14">
        <f t="shared" si="85"/>
        <v>0</v>
      </c>
      <c r="S79" s="14">
        <f t="shared" si="86"/>
        <v>0</v>
      </c>
      <c r="T79" s="14">
        <f t="shared" si="87"/>
        <v>1</v>
      </c>
      <c r="U79" s="14">
        <f t="shared" si="88"/>
        <v>0</v>
      </c>
      <c r="V79" s="14">
        <f t="shared" si="89"/>
        <v>0</v>
      </c>
      <c r="W79" s="14">
        <f t="shared" si="90"/>
        <v>0</v>
      </c>
      <c r="X79" s="14">
        <f t="shared" si="91"/>
        <v>0</v>
      </c>
      <c r="Y79" s="14">
        <f t="shared" si="92"/>
        <v>0</v>
      </c>
      <c r="Z79" s="14">
        <f t="shared" si="93"/>
        <v>0</v>
      </c>
      <c r="AA79" s="16">
        <f t="shared" si="94"/>
        <v>0</v>
      </c>
      <c r="AB79" s="14">
        <f t="shared" si="95"/>
        <v>0</v>
      </c>
      <c r="AC79" s="14">
        <f t="shared" si="96"/>
        <v>0</v>
      </c>
      <c r="AD79" s="16">
        <f t="shared" si="97"/>
        <v>0</v>
      </c>
      <c r="AE79" s="16">
        <f t="shared" si="98"/>
        <v>0</v>
      </c>
      <c r="AF79" s="16">
        <f t="shared" si="99"/>
        <v>1</v>
      </c>
      <c r="AG79" s="16">
        <f t="shared" si="100"/>
        <v>0</v>
      </c>
      <c r="AH79" s="16">
        <f t="shared" si="101"/>
        <v>0</v>
      </c>
      <c r="AI79" s="16">
        <f t="shared" si="102"/>
        <v>0</v>
      </c>
      <c r="AJ79" s="16">
        <f t="shared" si="103"/>
        <v>0</v>
      </c>
      <c r="AK79" s="16">
        <f t="shared" si="104"/>
        <v>0</v>
      </c>
      <c r="AL79" s="16">
        <f t="shared" si="105"/>
        <v>0</v>
      </c>
      <c r="AM79" s="16">
        <f t="shared" si="106"/>
        <v>0</v>
      </c>
      <c r="AN79" s="16">
        <f t="shared" si="107"/>
        <v>0</v>
      </c>
      <c r="AO79" s="16">
        <f t="shared" si="108"/>
        <v>0</v>
      </c>
      <c r="AP79" s="16">
        <f t="shared" si="109"/>
        <v>0</v>
      </c>
      <c r="AQ79" s="16">
        <f t="shared" si="110"/>
        <v>0</v>
      </c>
      <c r="AR79" s="16">
        <f t="shared" si="111"/>
        <v>0</v>
      </c>
      <c r="AS79" s="16">
        <f t="shared" si="112"/>
        <v>0</v>
      </c>
      <c r="AT79" s="14">
        <f t="shared" si="113"/>
        <v>0</v>
      </c>
      <c r="AU79" s="16">
        <f t="shared" si="114"/>
        <v>0</v>
      </c>
      <c r="AV79" s="16">
        <f t="shared" si="115"/>
        <v>0</v>
      </c>
      <c r="AW79" s="16">
        <f t="shared" si="116"/>
        <v>0</v>
      </c>
      <c r="AX79" s="16">
        <f t="shared" si="117"/>
        <v>0</v>
      </c>
      <c r="AY79" s="16">
        <f t="shared" si="118"/>
        <v>0</v>
      </c>
      <c r="AZ79" s="16">
        <f t="shared" si="119"/>
        <v>0</v>
      </c>
      <c r="BA79" s="16">
        <f t="shared" si="120"/>
        <v>0</v>
      </c>
      <c r="BB79" s="16">
        <f t="shared" si="121"/>
        <v>0</v>
      </c>
      <c r="BC79" s="16">
        <f t="shared" si="122"/>
        <v>0</v>
      </c>
      <c r="BD79" s="16">
        <f t="shared" si="123"/>
        <v>0</v>
      </c>
      <c r="BE79" s="16">
        <f t="shared" si="124"/>
        <v>0</v>
      </c>
      <c r="BF79" s="16">
        <f t="shared" si="125"/>
        <v>0</v>
      </c>
      <c r="BG79" s="16">
        <f t="shared" si="126"/>
        <v>0</v>
      </c>
      <c r="BH79" s="16">
        <f t="shared" si="127"/>
        <v>0</v>
      </c>
      <c r="BI79" s="16">
        <f t="shared" si="128"/>
        <v>0</v>
      </c>
      <c r="BJ79" s="16">
        <f t="shared" si="129"/>
        <v>0</v>
      </c>
      <c r="BK79" s="16">
        <f t="shared" si="130"/>
        <v>0</v>
      </c>
      <c r="BL79" s="16">
        <f t="shared" si="131"/>
        <v>0</v>
      </c>
      <c r="BM79" s="16">
        <f t="shared" si="132"/>
        <v>0</v>
      </c>
      <c r="BN79" s="16">
        <f t="shared" si="133"/>
        <v>0</v>
      </c>
      <c r="BO79" s="16">
        <f t="shared" si="134"/>
        <v>0</v>
      </c>
      <c r="BP79" s="16">
        <f t="shared" si="135"/>
        <v>0</v>
      </c>
      <c r="BQ79" s="16">
        <f t="shared" si="136"/>
        <v>0</v>
      </c>
      <c r="BR79" s="16">
        <f t="shared" si="137"/>
        <v>0</v>
      </c>
      <c r="BS79" s="16">
        <f t="shared" si="138"/>
        <v>0</v>
      </c>
      <c r="BT79" s="16">
        <f t="shared" si="139"/>
        <v>0</v>
      </c>
      <c r="BU79" s="16">
        <f t="shared" si="140"/>
        <v>0</v>
      </c>
      <c r="BV79" s="16">
        <f t="shared" si="141"/>
        <v>0</v>
      </c>
      <c r="BW79" s="16">
        <f t="shared" si="142"/>
        <v>0</v>
      </c>
      <c r="BX79" s="16">
        <f t="shared" si="143"/>
        <v>0</v>
      </c>
      <c r="BY79" s="16">
        <f t="shared" si="144"/>
        <v>0</v>
      </c>
      <c r="BZ79" s="16">
        <f t="shared" si="145"/>
        <v>0</v>
      </c>
      <c r="CA79" s="16">
        <f t="shared" si="146"/>
        <v>0</v>
      </c>
      <c r="CB79" s="16">
        <f t="shared" si="147"/>
        <v>0</v>
      </c>
      <c r="CC79" s="16">
        <f t="shared" si="148"/>
        <v>0</v>
      </c>
      <c r="CD79" s="16">
        <f t="shared" si="149"/>
        <v>0</v>
      </c>
      <c r="CE79" s="16">
        <f t="shared" si="150"/>
        <v>0</v>
      </c>
      <c r="CF79" s="16">
        <f t="shared" si="151"/>
        <v>0</v>
      </c>
      <c r="CG79" s="16">
        <f t="shared" si="152"/>
        <v>0</v>
      </c>
      <c r="CH79" s="16">
        <f t="shared" si="153"/>
        <v>0</v>
      </c>
      <c r="CI79" s="16">
        <f t="shared" si="154"/>
        <v>0</v>
      </c>
      <c r="CJ79" s="16">
        <f t="shared" si="155"/>
        <v>0</v>
      </c>
      <c r="CK79" s="16">
        <f t="shared" si="156"/>
        <v>0</v>
      </c>
      <c r="CL79" s="16">
        <f t="shared" si="157"/>
        <v>0</v>
      </c>
    </row>
    <row r="80" spans="1:90">
      <c r="A80" s="14" t="s">
        <v>117</v>
      </c>
      <c r="B80" s="14" t="s">
        <v>23</v>
      </c>
      <c r="C80" s="14" t="s">
        <v>127</v>
      </c>
      <c r="D80" s="14" t="s">
        <v>67</v>
      </c>
      <c r="E80" s="14" t="s">
        <v>224</v>
      </c>
      <c r="F80" s="14" t="s">
        <v>198</v>
      </c>
      <c r="G80" s="14" t="s">
        <v>123</v>
      </c>
      <c r="L80" s="14">
        <f t="shared" si="79"/>
        <v>1</v>
      </c>
      <c r="M80" s="14">
        <f t="shared" si="80"/>
        <v>0</v>
      </c>
      <c r="N80" s="14">
        <f t="shared" si="81"/>
        <v>1</v>
      </c>
      <c r="O80" s="14">
        <f t="shared" si="82"/>
        <v>0</v>
      </c>
      <c r="P80" s="14">
        <f t="shared" si="83"/>
        <v>0</v>
      </c>
      <c r="Q80" s="14">
        <f t="shared" si="84"/>
        <v>0</v>
      </c>
      <c r="R80" s="14">
        <f t="shared" si="85"/>
        <v>0</v>
      </c>
      <c r="S80" s="14">
        <f t="shared" si="86"/>
        <v>0</v>
      </c>
      <c r="T80" s="14">
        <f t="shared" si="87"/>
        <v>0</v>
      </c>
      <c r="U80" s="14">
        <f t="shared" si="88"/>
        <v>0</v>
      </c>
      <c r="V80" s="14">
        <f t="shared" si="89"/>
        <v>0</v>
      </c>
      <c r="W80" s="14">
        <f t="shared" si="90"/>
        <v>0</v>
      </c>
      <c r="X80" s="14">
        <f t="shared" si="91"/>
        <v>1</v>
      </c>
      <c r="Y80" s="14">
        <f t="shared" si="92"/>
        <v>0</v>
      </c>
      <c r="Z80" s="14">
        <f t="shared" si="93"/>
        <v>0</v>
      </c>
      <c r="AA80" s="16">
        <f t="shared" si="94"/>
        <v>1</v>
      </c>
      <c r="AB80" s="14">
        <f t="shared" si="95"/>
        <v>0</v>
      </c>
      <c r="AC80" s="14">
        <f t="shared" si="96"/>
        <v>0</v>
      </c>
      <c r="AD80" s="16">
        <f t="shared" si="97"/>
        <v>0</v>
      </c>
      <c r="AE80" s="16">
        <f t="shared" si="98"/>
        <v>0</v>
      </c>
      <c r="AF80" s="16">
        <f t="shared" si="99"/>
        <v>0</v>
      </c>
      <c r="AG80" s="16">
        <f t="shared" si="100"/>
        <v>0</v>
      </c>
      <c r="AH80" s="16">
        <f t="shared" si="101"/>
        <v>0</v>
      </c>
      <c r="AI80" s="16">
        <f t="shared" si="102"/>
        <v>1</v>
      </c>
      <c r="AJ80" s="16">
        <f t="shared" si="103"/>
        <v>0</v>
      </c>
      <c r="AK80" s="16">
        <f t="shared" si="104"/>
        <v>0</v>
      </c>
      <c r="AL80" s="16">
        <f t="shared" si="105"/>
        <v>0</v>
      </c>
      <c r="AM80" s="16">
        <f t="shared" si="106"/>
        <v>0</v>
      </c>
      <c r="AN80" s="16">
        <f t="shared" si="107"/>
        <v>0</v>
      </c>
      <c r="AO80" s="16">
        <f t="shared" si="108"/>
        <v>0</v>
      </c>
      <c r="AP80" s="16">
        <f t="shared" si="109"/>
        <v>0</v>
      </c>
      <c r="AQ80" s="16">
        <f t="shared" si="110"/>
        <v>1</v>
      </c>
      <c r="AR80" s="16">
        <f t="shared" si="111"/>
        <v>0</v>
      </c>
      <c r="AS80" s="16">
        <f t="shared" si="112"/>
        <v>0</v>
      </c>
      <c r="AT80" s="14">
        <f t="shared" si="113"/>
        <v>0</v>
      </c>
      <c r="AU80" s="16">
        <f t="shared" si="114"/>
        <v>0</v>
      </c>
      <c r="AV80" s="16">
        <f t="shared" si="115"/>
        <v>0</v>
      </c>
      <c r="AW80" s="16">
        <f t="shared" si="116"/>
        <v>0</v>
      </c>
      <c r="AX80" s="16">
        <f t="shared" si="117"/>
        <v>0</v>
      </c>
      <c r="AY80" s="16">
        <f t="shared" si="118"/>
        <v>0</v>
      </c>
      <c r="AZ80" s="16">
        <f t="shared" si="119"/>
        <v>0</v>
      </c>
      <c r="BA80" s="16">
        <f t="shared" si="120"/>
        <v>0</v>
      </c>
      <c r="BB80" s="16">
        <f t="shared" si="121"/>
        <v>0</v>
      </c>
      <c r="BC80" s="16">
        <f t="shared" si="122"/>
        <v>0</v>
      </c>
      <c r="BD80" s="16">
        <f t="shared" si="123"/>
        <v>0</v>
      </c>
      <c r="BE80" s="16">
        <f t="shared" si="124"/>
        <v>0</v>
      </c>
      <c r="BF80" s="16">
        <f t="shared" si="125"/>
        <v>0</v>
      </c>
      <c r="BG80" s="16">
        <f t="shared" si="126"/>
        <v>0</v>
      </c>
      <c r="BH80" s="16">
        <f t="shared" si="127"/>
        <v>0</v>
      </c>
      <c r="BI80" s="16">
        <f t="shared" si="128"/>
        <v>0</v>
      </c>
      <c r="BJ80" s="16">
        <f t="shared" si="129"/>
        <v>0</v>
      </c>
      <c r="BK80" s="16">
        <f t="shared" si="130"/>
        <v>0</v>
      </c>
      <c r="BL80" s="16">
        <f t="shared" si="131"/>
        <v>0</v>
      </c>
      <c r="BM80" s="16">
        <f t="shared" si="132"/>
        <v>0</v>
      </c>
      <c r="BN80" s="16">
        <f t="shared" si="133"/>
        <v>0</v>
      </c>
      <c r="BO80" s="16">
        <f t="shared" si="134"/>
        <v>0</v>
      </c>
      <c r="BP80" s="16">
        <f t="shared" si="135"/>
        <v>0</v>
      </c>
      <c r="BQ80" s="16">
        <f t="shared" si="136"/>
        <v>0</v>
      </c>
      <c r="BR80" s="16">
        <f t="shared" si="137"/>
        <v>0</v>
      </c>
      <c r="BS80" s="16">
        <f t="shared" si="138"/>
        <v>0</v>
      </c>
      <c r="BT80" s="16">
        <f t="shared" si="139"/>
        <v>0</v>
      </c>
      <c r="BU80" s="16">
        <f t="shared" si="140"/>
        <v>0</v>
      </c>
      <c r="BV80" s="16">
        <f t="shared" si="141"/>
        <v>0</v>
      </c>
      <c r="BW80" s="16">
        <f t="shared" si="142"/>
        <v>0</v>
      </c>
      <c r="BX80" s="16">
        <f t="shared" si="143"/>
        <v>0</v>
      </c>
      <c r="BY80" s="16">
        <f t="shared" si="144"/>
        <v>0</v>
      </c>
      <c r="BZ80" s="16">
        <f t="shared" si="145"/>
        <v>0</v>
      </c>
      <c r="CA80" s="16">
        <f t="shared" si="146"/>
        <v>0</v>
      </c>
      <c r="CB80" s="16">
        <f t="shared" si="147"/>
        <v>0</v>
      </c>
      <c r="CC80" s="16">
        <f t="shared" si="148"/>
        <v>0</v>
      </c>
      <c r="CD80" s="16">
        <f t="shared" si="149"/>
        <v>0</v>
      </c>
      <c r="CE80" s="16">
        <f t="shared" si="150"/>
        <v>0</v>
      </c>
      <c r="CF80" s="16">
        <f t="shared" si="151"/>
        <v>0</v>
      </c>
      <c r="CG80" s="16">
        <f t="shared" si="152"/>
        <v>0</v>
      </c>
      <c r="CH80" s="16">
        <f t="shared" si="153"/>
        <v>0</v>
      </c>
      <c r="CI80" s="16">
        <f t="shared" si="154"/>
        <v>0</v>
      </c>
      <c r="CJ80" s="16">
        <f t="shared" si="155"/>
        <v>0</v>
      </c>
      <c r="CK80" s="16">
        <f t="shared" si="156"/>
        <v>0</v>
      </c>
      <c r="CL80" s="16">
        <f t="shared" si="157"/>
        <v>0</v>
      </c>
    </row>
    <row r="81" spans="1:90">
      <c r="A81" s="14" t="s">
        <v>117</v>
      </c>
      <c r="B81" s="14" t="s">
        <v>24</v>
      </c>
      <c r="C81" s="14" t="s">
        <v>27</v>
      </c>
      <c r="D81" s="14" t="s">
        <v>63</v>
      </c>
      <c r="E81" s="14" t="s">
        <v>46</v>
      </c>
      <c r="F81" s="14" t="s">
        <v>198</v>
      </c>
      <c r="L81" s="14">
        <f t="shared" si="79"/>
        <v>0</v>
      </c>
      <c r="M81" s="14">
        <f t="shared" si="80"/>
        <v>1</v>
      </c>
      <c r="N81" s="14">
        <f t="shared" si="81"/>
        <v>0</v>
      </c>
      <c r="O81" s="14">
        <f t="shared" si="82"/>
        <v>0</v>
      </c>
      <c r="P81" s="14">
        <f t="shared" si="83"/>
        <v>0</v>
      </c>
      <c r="Q81" s="14">
        <f t="shared" si="84"/>
        <v>1</v>
      </c>
      <c r="R81" s="14">
        <f t="shared" si="85"/>
        <v>1</v>
      </c>
      <c r="S81" s="14">
        <f t="shared" si="86"/>
        <v>0</v>
      </c>
      <c r="T81" s="14">
        <f t="shared" si="87"/>
        <v>0</v>
      </c>
      <c r="U81" s="14">
        <f t="shared" si="88"/>
        <v>0</v>
      </c>
      <c r="V81" s="14">
        <f t="shared" si="89"/>
        <v>0</v>
      </c>
      <c r="W81" s="14">
        <f t="shared" si="90"/>
        <v>1</v>
      </c>
      <c r="X81" s="14">
        <f t="shared" si="91"/>
        <v>1</v>
      </c>
      <c r="Y81" s="14">
        <f t="shared" si="92"/>
        <v>0</v>
      </c>
      <c r="Z81" s="14">
        <f t="shared" si="93"/>
        <v>0</v>
      </c>
      <c r="AA81" s="16">
        <f t="shared" si="94"/>
        <v>0</v>
      </c>
      <c r="AB81" s="14">
        <f t="shared" si="95"/>
        <v>0</v>
      </c>
      <c r="AC81" s="14">
        <f t="shared" si="96"/>
        <v>0</v>
      </c>
      <c r="AD81" s="16">
        <f t="shared" si="97"/>
        <v>0</v>
      </c>
      <c r="AE81" s="16">
        <f t="shared" si="98"/>
        <v>0</v>
      </c>
      <c r="AF81" s="16">
        <f t="shared" si="99"/>
        <v>0</v>
      </c>
      <c r="AG81" s="16">
        <f t="shared" si="100"/>
        <v>0</v>
      </c>
      <c r="AH81" s="16">
        <f t="shared" si="101"/>
        <v>0</v>
      </c>
      <c r="AI81" s="16">
        <f t="shared" si="102"/>
        <v>0</v>
      </c>
      <c r="AJ81" s="16">
        <f t="shared" si="103"/>
        <v>0</v>
      </c>
      <c r="AK81" s="16">
        <f t="shared" si="104"/>
        <v>0</v>
      </c>
      <c r="AL81" s="16">
        <f t="shared" si="105"/>
        <v>0</v>
      </c>
      <c r="AM81" s="16">
        <f t="shared" si="106"/>
        <v>0</v>
      </c>
      <c r="AN81" s="16">
        <f t="shared" si="107"/>
        <v>0</v>
      </c>
      <c r="AO81" s="16">
        <f t="shared" si="108"/>
        <v>0</v>
      </c>
      <c r="AP81" s="16">
        <f t="shared" si="109"/>
        <v>0</v>
      </c>
      <c r="AQ81" s="16">
        <f t="shared" si="110"/>
        <v>0</v>
      </c>
      <c r="AR81" s="16">
        <f t="shared" si="111"/>
        <v>0</v>
      </c>
      <c r="AS81" s="16">
        <f t="shared" si="112"/>
        <v>0</v>
      </c>
      <c r="AT81" s="14">
        <f t="shared" si="113"/>
        <v>0</v>
      </c>
      <c r="AU81" s="16">
        <f t="shared" si="114"/>
        <v>0</v>
      </c>
      <c r="AV81" s="16">
        <f t="shared" si="115"/>
        <v>0</v>
      </c>
      <c r="AW81" s="16">
        <f t="shared" si="116"/>
        <v>0</v>
      </c>
      <c r="AX81" s="16">
        <f t="shared" si="117"/>
        <v>0</v>
      </c>
      <c r="AY81" s="16">
        <f t="shared" si="118"/>
        <v>0</v>
      </c>
      <c r="AZ81" s="16">
        <f t="shared" si="119"/>
        <v>0</v>
      </c>
      <c r="BA81" s="16">
        <f t="shared" si="120"/>
        <v>0</v>
      </c>
      <c r="BB81" s="16">
        <f t="shared" si="121"/>
        <v>0</v>
      </c>
      <c r="BC81" s="16">
        <f t="shared" si="122"/>
        <v>0</v>
      </c>
      <c r="BD81" s="16">
        <f t="shared" si="123"/>
        <v>0</v>
      </c>
      <c r="BE81" s="16">
        <f t="shared" si="124"/>
        <v>0</v>
      </c>
      <c r="BF81" s="16">
        <f t="shared" si="125"/>
        <v>0</v>
      </c>
      <c r="BG81" s="16">
        <f t="shared" si="126"/>
        <v>0</v>
      </c>
      <c r="BH81" s="16">
        <f t="shared" si="127"/>
        <v>0</v>
      </c>
      <c r="BI81" s="16">
        <f t="shared" si="128"/>
        <v>0</v>
      </c>
      <c r="BJ81" s="16">
        <f t="shared" si="129"/>
        <v>0</v>
      </c>
      <c r="BK81" s="16">
        <f t="shared" si="130"/>
        <v>0</v>
      </c>
      <c r="BL81" s="16">
        <f t="shared" si="131"/>
        <v>0</v>
      </c>
      <c r="BM81" s="16">
        <f t="shared" si="132"/>
        <v>0</v>
      </c>
      <c r="BN81" s="16">
        <f t="shared" si="133"/>
        <v>0</v>
      </c>
      <c r="BO81" s="16">
        <f t="shared" si="134"/>
        <v>0</v>
      </c>
      <c r="BP81" s="16">
        <f t="shared" si="135"/>
        <v>0</v>
      </c>
      <c r="BQ81" s="16">
        <f t="shared" si="136"/>
        <v>0</v>
      </c>
      <c r="BR81" s="16">
        <f t="shared" si="137"/>
        <v>0</v>
      </c>
      <c r="BS81" s="16">
        <f t="shared" si="138"/>
        <v>0</v>
      </c>
      <c r="BT81" s="16">
        <f t="shared" si="139"/>
        <v>0</v>
      </c>
      <c r="BU81" s="16">
        <f t="shared" si="140"/>
        <v>0</v>
      </c>
      <c r="BV81" s="16">
        <f t="shared" si="141"/>
        <v>0</v>
      </c>
      <c r="BW81" s="16">
        <f t="shared" si="142"/>
        <v>0</v>
      </c>
      <c r="BX81" s="16">
        <f t="shared" si="143"/>
        <v>0</v>
      </c>
      <c r="BY81" s="16">
        <f t="shared" si="144"/>
        <v>0</v>
      </c>
      <c r="BZ81" s="16">
        <f t="shared" si="145"/>
        <v>0</v>
      </c>
      <c r="CA81" s="16">
        <f t="shared" si="146"/>
        <v>0</v>
      </c>
      <c r="CB81" s="16">
        <f t="shared" si="147"/>
        <v>0</v>
      </c>
      <c r="CC81" s="16">
        <f t="shared" si="148"/>
        <v>0</v>
      </c>
      <c r="CD81" s="16">
        <f t="shared" si="149"/>
        <v>0</v>
      </c>
      <c r="CE81" s="16">
        <f t="shared" si="150"/>
        <v>0</v>
      </c>
      <c r="CF81" s="16">
        <f t="shared" si="151"/>
        <v>0</v>
      </c>
      <c r="CG81" s="16">
        <f t="shared" si="152"/>
        <v>0</v>
      </c>
      <c r="CH81" s="16">
        <f t="shared" si="153"/>
        <v>0</v>
      </c>
      <c r="CI81" s="16">
        <f t="shared" si="154"/>
        <v>0</v>
      </c>
      <c r="CJ81" s="16">
        <f t="shared" si="155"/>
        <v>0</v>
      </c>
      <c r="CK81" s="16">
        <f t="shared" si="156"/>
        <v>0</v>
      </c>
      <c r="CL81" s="16">
        <f t="shared" si="157"/>
        <v>0</v>
      </c>
    </row>
    <row r="82" spans="1:90">
      <c r="A82" s="14" t="s">
        <v>117</v>
      </c>
      <c r="B82" s="14" t="s">
        <v>17</v>
      </c>
      <c r="C82" s="14" t="s">
        <v>67</v>
      </c>
      <c r="D82" s="14" t="s">
        <v>27</v>
      </c>
      <c r="E82" s="14" t="s">
        <v>46</v>
      </c>
      <c r="F82" s="14" t="s">
        <v>76</v>
      </c>
      <c r="G82" s="14" t="s">
        <v>123</v>
      </c>
      <c r="L82" s="14">
        <f t="shared" si="79"/>
        <v>0</v>
      </c>
      <c r="M82" s="14">
        <f t="shared" si="80"/>
        <v>0</v>
      </c>
      <c r="N82" s="14">
        <f t="shared" si="81"/>
        <v>1</v>
      </c>
      <c r="O82" s="14">
        <f t="shared" si="82"/>
        <v>0</v>
      </c>
      <c r="P82" s="14">
        <f t="shared" si="83"/>
        <v>1</v>
      </c>
      <c r="Q82" s="14">
        <f t="shared" si="84"/>
        <v>0</v>
      </c>
      <c r="R82" s="14">
        <f t="shared" si="85"/>
        <v>1</v>
      </c>
      <c r="S82" s="14">
        <f t="shared" si="86"/>
        <v>0</v>
      </c>
      <c r="T82" s="14">
        <f t="shared" si="87"/>
        <v>0</v>
      </c>
      <c r="U82" s="14">
        <f t="shared" si="88"/>
        <v>0</v>
      </c>
      <c r="V82" s="14">
        <f t="shared" si="89"/>
        <v>0</v>
      </c>
      <c r="W82" s="14">
        <f t="shared" si="90"/>
        <v>1</v>
      </c>
      <c r="X82" s="14">
        <f t="shared" si="91"/>
        <v>0</v>
      </c>
      <c r="Y82" s="14">
        <f t="shared" si="92"/>
        <v>0</v>
      </c>
      <c r="Z82" s="14">
        <f t="shared" si="93"/>
        <v>0</v>
      </c>
      <c r="AA82" s="16">
        <f t="shared" si="94"/>
        <v>0</v>
      </c>
      <c r="AB82" s="14">
        <f t="shared" si="95"/>
        <v>0</v>
      </c>
      <c r="AC82" s="14">
        <f t="shared" si="96"/>
        <v>0</v>
      </c>
      <c r="AD82" s="16">
        <f t="shared" si="97"/>
        <v>0</v>
      </c>
      <c r="AE82" s="16">
        <f t="shared" si="98"/>
        <v>0</v>
      </c>
      <c r="AF82" s="16">
        <f t="shared" si="99"/>
        <v>0</v>
      </c>
      <c r="AG82" s="16">
        <f t="shared" si="100"/>
        <v>0</v>
      </c>
      <c r="AH82" s="16">
        <f t="shared" si="101"/>
        <v>0</v>
      </c>
      <c r="AI82" s="16">
        <f t="shared" si="102"/>
        <v>0</v>
      </c>
      <c r="AJ82" s="16">
        <f t="shared" si="103"/>
        <v>0</v>
      </c>
      <c r="AK82" s="16">
        <f t="shared" si="104"/>
        <v>0</v>
      </c>
      <c r="AL82" s="16">
        <f t="shared" si="105"/>
        <v>0</v>
      </c>
      <c r="AM82" s="16">
        <f t="shared" si="106"/>
        <v>0</v>
      </c>
      <c r="AN82" s="16">
        <f t="shared" si="107"/>
        <v>0</v>
      </c>
      <c r="AO82" s="16">
        <f t="shared" si="108"/>
        <v>0</v>
      </c>
      <c r="AP82" s="16">
        <f t="shared" si="109"/>
        <v>0</v>
      </c>
      <c r="AQ82" s="16">
        <f t="shared" si="110"/>
        <v>1</v>
      </c>
      <c r="AR82" s="16">
        <f t="shared" si="111"/>
        <v>0</v>
      </c>
      <c r="AS82" s="16">
        <f t="shared" si="112"/>
        <v>0</v>
      </c>
      <c r="AT82" s="14">
        <f t="shared" si="113"/>
        <v>0</v>
      </c>
      <c r="AU82" s="16">
        <f t="shared" si="114"/>
        <v>0</v>
      </c>
      <c r="AV82" s="16">
        <f t="shared" si="115"/>
        <v>0</v>
      </c>
      <c r="AW82" s="16">
        <f t="shared" si="116"/>
        <v>0</v>
      </c>
      <c r="AX82" s="16">
        <f t="shared" si="117"/>
        <v>0</v>
      </c>
      <c r="AY82" s="16">
        <f t="shared" si="118"/>
        <v>0</v>
      </c>
      <c r="AZ82" s="16">
        <f t="shared" si="119"/>
        <v>0</v>
      </c>
      <c r="BA82" s="16">
        <f t="shared" si="120"/>
        <v>0</v>
      </c>
      <c r="BB82" s="16">
        <f t="shared" si="121"/>
        <v>0</v>
      </c>
      <c r="BC82" s="16">
        <f t="shared" si="122"/>
        <v>0</v>
      </c>
      <c r="BD82" s="16">
        <f t="shared" si="123"/>
        <v>0</v>
      </c>
      <c r="BE82" s="16">
        <f t="shared" si="124"/>
        <v>0</v>
      </c>
      <c r="BF82" s="16">
        <f t="shared" si="125"/>
        <v>0</v>
      </c>
      <c r="BG82" s="16">
        <f t="shared" si="126"/>
        <v>0</v>
      </c>
      <c r="BH82" s="16">
        <f t="shared" si="127"/>
        <v>0</v>
      </c>
      <c r="BI82" s="16">
        <f t="shared" si="128"/>
        <v>0</v>
      </c>
      <c r="BJ82" s="16">
        <f t="shared" si="129"/>
        <v>0</v>
      </c>
      <c r="BK82" s="16">
        <f t="shared" si="130"/>
        <v>0</v>
      </c>
      <c r="BL82" s="16">
        <f t="shared" si="131"/>
        <v>0</v>
      </c>
      <c r="BM82" s="16">
        <f t="shared" si="132"/>
        <v>0</v>
      </c>
      <c r="BN82" s="16">
        <f t="shared" si="133"/>
        <v>0</v>
      </c>
      <c r="BO82" s="16">
        <f t="shared" si="134"/>
        <v>0</v>
      </c>
      <c r="BP82" s="16">
        <f t="shared" si="135"/>
        <v>0</v>
      </c>
      <c r="BQ82" s="16">
        <f t="shared" si="136"/>
        <v>0</v>
      </c>
      <c r="BR82" s="16">
        <f t="shared" si="137"/>
        <v>0</v>
      </c>
      <c r="BS82" s="16">
        <f t="shared" si="138"/>
        <v>0</v>
      </c>
      <c r="BT82" s="16">
        <f t="shared" si="139"/>
        <v>0</v>
      </c>
      <c r="BU82" s="16">
        <f t="shared" si="140"/>
        <v>0</v>
      </c>
      <c r="BV82" s="16">
        <f t="shared" si="141"/>
        <v>0</v>
      </c>
      <c r="BW82" s="16">
        <f t="shared" si="142"/>
        <v>0</v>
      </c>
      <c r="BX82" s="16">
        <f t="shared" si="143"/>
        <v>0</v>
      </c>
      <c r="BY82" s="16">
        <f t="shared" si="144"/>
        <v>0</v>
      </c>
      <c r="BZ82" s="16">
        <f t="shared" si="145"/>
        <v>0</v>
      </c>
      <c r="CA82" s="16">
        <f t="shared" si="146"/>
        <v>0</v>
      </c>
      <c r="CB82" s="16">
        <f t="shared" si="147"/>
        <v>0</v>
      </c>
      <c r="CC82" s="16">
        <f t="shared" si="148"/>
        <v>0</v>
      </c>
      <c r="CD82" s="16">
        <f t="shared" si="149"/>
        <v>0</v>
      </c>
      <c r="CE82" s="16">
        <f t="shared" si="150"/>
        <v>0</v>
      </c>
      <c r="CF82" s="16">
        <f t="shared" si="151"/>
        <v>0</v>
      </c>
      <c r="CG82" s="16">
        <f t="shared" si="152"/>
        <v>0</v>
      </c>
      <c r="CH82" s="16">
        <f t="shared" si="153"/>
        <v>0</v>
      </c>
      <c r="CI82" s="16">
        <f t="shared" si="154"/>
        <v>0</v>
      </c>
      <c r="CJ82" s="16">
        <f t="shared" si="155"/>
        <v>0</v>
      </c>
      <c r="CK82" s="16">
        <f t="shared" si="156"/>
        <v>0</v>
      </c>
      <c r="CL82" s="16">
        <f t="shared" si="157"/>
        <v>0</v>
      </c>
    </row>
    <row r="83" spans="1:90">
      <c r="A83" s="14" t="s">
        <v>117</v>
      </c>
      <c r="B83" s="14" t="s">
        <v>23</v>
      </c>
      <c r="C83" s="14" t="s">
        <v>27</v>
      </c>
      <c r="D83" s="14" t="s">
        <v>127</v>
      </c>
      <c r="E83" s="14" t="s">
        <v>18</v>
      </c>
      <c r="F83" s="14" t="s">
        <v>76</v>
      </c>
      <c r="L83" s="14">
        <f t="shared" si="79"/>
        <v>1</v>
      </c>
      <c r="M83" s="14">
        <f t="shared" si="80"/>
        <v>0</v>
      </c>
      <c r="N83" s="14">
        <f t="shared" si="81"/>
        <v>0</v>
      </c>
      <c r="O83" s="14">
        <f t="shared" si="82"/>
        <v>0</v>
      </c>
      <c r="P83" s="14">
        <f t="shared" si="83"/>
        <v>0</v>
      </c>
      <c r="Q83" s="14">
        <f t="shared" si="84"/>
        <v>0</v>
      </c>
      <c r="R83" s="14">
        <f t="shared" si="85"/>
        <v>1</v>
      </c>
      <c r="S83" s="14">
        <f t="shared" si="86"/>
        <v>0</v>
      </c>
      <c r="T83" s="14">
        <f t="shared" si="87"/>
        <v>0</v>
      </c>
      <c r="U83" s="14">
        <f t="shared" si="88"/>
        <v>1</v>
      </c>
      <c r="V83" s="14">
        <f t="shared" si="89"/>
        <v>0</v>
      </c>
      <c r="W83" s="14">
        <f t="shared" si="90"/>
        <v>0</v>
      </c>
      <c r="X83" s="14">
        <f t="shared" si="91"/>
        <v>0</v>
      </c>
      <c r="Y83" s="14">
        <f t="shared" si="92"/>
        <v>0</v>
      </c>
      <c r="Z83" s="14">
        <f t="shared" si="93"/>
        <v>0</v>
      </c>
      <c r="AA83" s="16">
        <f t="shared" si="94"/>
        <v>1</v>
      </c>
      <c r="AB83" s="14">
        <f t="shared" si="95"/>
        <v>0</v>
      </c>
      <c r="AC83" s="14">
        <f t="shared" si="96"/>
        <v>0</v>
      </c>
      <c r="AD83" s="16">
        <f t="shared" si="97"/>
        <v>0</v>
      </c>
      <c r="AE83" s="16">
        <f t="shared" si="98"/>
        <v>0</v>
      </c>
      <c r="AF83" s="16">
        <f t="shared" si="99"/>
        <v>0</v>
      </c>
      <c r="AG83" s="16">
        <f t="shared" si="100"/>
        <v>0</v>
      </c>
      <c r="AH83" s="16">
        <f t="shared" si="101"/>
        <v>0</v>
      </c>
      <c r="AI83" s="16">
        <f t="shared" si="102"/>
        <v>0</v>
      </c>
      <c r="AJ83" s="16">
        <f t="shared" si="103"/>
        <v>0</v>
      </c>
      <c r="AK83" s="16">
        <f t="shared" si="104"/>
        <v>0</v>
      </c>
      <c r="AL83" s="16">
        <f t="shared" si="105"/>
        <v>0</v>
      </c>
      <c r="AM83" s="16">
        <f t="shared" si="106"/>
        <v>0</v>
      </c>
      <c r="AN83" s="16">
        <f t="shared" si="107"/>
        <v>0</v>
      </c>
      <c r="AO83" s="16">
        <f t="shared" si="108"/>
        <v>0</v>
      </c>
      <c r="AP83" s="16">
        <f t="shared" si="109"/>
        <v>0</v>
      </c>
      <c r="AQ83" s="16">
        <f t="shared" si="110"/>
        <v>0</v>
      </c>
      <c r="AR83" s="16">
        <f t="shared" si="111"/>
        <v>0</v>
      </c>
      <c r="AS83" s="16">
        <f t="shared" si="112"/>
        <v>0</v>
      </c>
      <c r="AT83" s="14">
        <f t="shared" si="113"/>
        <v>0</v>
      </c>
      <c r="AU83" s="16">
        <f t="shared" si="114"/>
        <v>0</v>
      </c>
      <c r="AV83" s="16">
        <f t="shared" si="115"/>
        <v>0</v>
      </c>
      <c r="AW83" s="16">
        <f t="shared" si="116"/>
        <v>0</v>
      </c>
      <c r="AX83" s="16">
        <f t="shared" si="117"/>
        <v>0</v>
      </c>
      <c r="AY83" s="16">
        <f t="shared" si="118"/>
        <v>0</v>
      </c>
      <c r="AZ83" s="16">
        <f t="shared" si="119"/>
        <v>0</v>
      </c>
      <c r="BA83" s="16">
        <f t="shared" si="120"/>
        <v>0</v>
      </c>
      <c r="BB83" s="16">
        <f t="shared" si="121"/>
        <v>0</v>
      </c>
      <c r="BC83" s="16">
        <f t="shared" si="122"/>
        <v>0</v>
      </c>
      <c r="BD83" s="16">
        <f t="shared" si="123"/>
        <v>0</v>
      </c>
      <c r="BE83" s="16">
        <f t="shared" si="124"/>
        <v>0</v>
      </c>
      <c r="BF83" s="16">
        <f t="shared" si="125"/>
        <v>0</v>
      </c>
      <c r="BG83" s="16">
        <f t="shared" si="126"/>
        <v>0</v>
      </c>
      <c r="BH83" s="16">
        <f t="shared" si="127"/>
        <v>0</v>
      </c>
      <c r="BI83" s="16">
        <f t="shared" si="128"/>
        <v>0</v>
      </c>
      <c r="BJ83" s="16">
        <f t="shared" si="129"/>
        <v>0</v>
      </c>
      <c r="BK83" s="16">
        <f t="shared" si="130"/>
        <v>0</v>
      </c>
      <c r="BL83" s="16">
        <f t="shared" si="131"/>
        <v>0</v>
      </c>
      <c r="BM83" s="16">
        <f t="shared" si="132"/>
        <v>0</v>
      </c>
      <c r="BN83" s="16">
        <f t="shared" si="133"/>
        <v>0</v>
      </c>
      <c r="BO83" s="16">
        <f t="shared" si="134"/>
        <v>0</v>
      </c>
      <c r="BP83" s="16">
        <f t="shared" si="135"/>
        <v>0</v>
      </c>
      <c r="BQ83" s="16">
        <f t="shared" si="136"/>
        <v>0</v>
      </c>
      <c r="BR83" s="16">
        <f t="shared" si="137"/>
        <v>0</v>
      </c>
      <c r="BS83" s="16">
        <f t="shared" si="138"/>
        <v>0</v>
      </c>
      <c r="BT83" s="16">
        <f t="shared" si="139"/>
        <v>0</v>
      </c>
      <c r="BU83" s="16">
        <f t="shared" si="140"/>
        <v>0</v>
      </c>
      <c r="BV83" s="16">
        <f t="shared" si="141"/>
        <v>0</v>
      </c>
      <c r="BW83" s="16">
        <f t="shared" si="142"/>
        <v>0</v>
      </c>
      <c r="BX83" s="16">
        <f t="shared" si="143"/>
        <v>0</v>
      </c>
      <c r="BY83" s="16">
        <f t="shared" si="144"/>
        <v>0</v>
      </c>
      <c r="BZ83" s="16">
        <f t="shared" si="145"/>
        <v>0</v>
      </c>
      <c r="CA83" s="16">
        <f t="shared" si="146"/>
        <v>0</v>
      </c>
      <c r="CB83" s="16">
        <f t="shared" si="147"/>
        <v>0</v>
      </c>
      <c r="CC83" s="16">
        <f t="shared" si="148"/>
        <v>0</v>
      </c>
      <c r="CD83" s="16">
        <f t="shared" si="149"/>
        <v>0</v>
      </c>
      <c r="CE83" s="16">
        <f t="shared" si="150"/>
        <v>0</v>
      </c>
      <c r="CF83" s="16">
        <f t="shared" si="151"/>
        <v>0</v>
      </c>
      <c r="CG83" s="16">
        <f t="shared" si="152"/>
        <v>0</v>
      </c>
      <c r="CH83" s="16">
        <f t="shared" si="153"/>
        <v>0</v>
      </c>
      <c r="CI83" s="16">
        <f t="shared" si="154"/>
        <v>0</v>
      </c>
      <c r="CJ83" s="16">
        <f t="shared" si="155"/>
        <v>0</v>
      </c>
      <c r="CK83" s="16">
        <f t="shared" si="156"/>
        <v>0</v>
      </c>
      <c r="CL83" s="16">
        <f t="shared" si="157"/>
        <v>0</v>
      </c>
    </row>
    <row r="84" spans="1:90">
      <c r="A84" s="14" t="s">
        <v>117</v>
      </c>
      <c r="B84" s="14" t="s">
        <v>37</v>
      </c>
      <c r="C84" s="14" t="s">
        <v>232</v>
      </c>
      <c r="D84" s="14" t="s">
        <v>46</v>
      </c>
      <c r="E84" s="14" t="s">
        <v>18</v>
      </c>
      <c r="F84" s="14" t="s">
        <v>137</v>
      </c>
      <c r="L84" s="14">
        <f t="shared" si="79"/>
        <v>0</v>
      </c>
      <c r="M84" s="14">
        <f t="shared" si="80"/>
        <v>0</v>
      </c>
      <c r="N84" s="14">
        <f t="shared" si="81"/>
        <v>0</v>
      </c>
      <c r="O84" s="14">
        <f t="shared" si="82"/>
        <v>0</v>
      </c>
      <c r="P84" s="14">
        <f t="shared" si="83"/>
        <v>0</v>
      </c>
      <c r="Q84" s="14">
        <f t="shared" si="84"/>
        <v>0</v>
      </c>
      <c r="R84" s="14">
        <f t="shared" si="85"/>
        <v>0</v>
      </c>
      <c r="S84" s="14">
        <f t="shared" si="86"/>
        <v>0</v>
      </c>
      <c r="T84" s="14">
        <f t="shared" si="87"/>
        <v>0</v>
      </c>
      <c r="U84" s="14">
        <f t="shared" si="88"/>
        <v>1</v>
      </c>
      <c r="V84" s="14">
        <f t="shared" si="89"/>
        <v>0</v>
      </c>
      <c r="W84" s="14">
        <f t="shared" si="90"/>
        <v>1</v>
      </c>
      <c r="X84" s="14">
        <f t="shared" si="91"/>
        <v>0</v>
      </c>
      <c r="Y84" s="14">
        <f t="shared" si="92"/>
        <v>1</v>
      </c>
      <c r="Z84" s="14">
        <f t="shared" si="93"/>
        <v>0</v>
      </c>
      <c r="AA84" s="16">
        <f t="shared" si="94"/>
        <v>0</v>
      </c>
      <c r="AB84" s="14">
        <f t="shared" si="95"/>
        <v>0</v>
      </c>
      <c r="AC84" s="14">
        <f t="shared" si="96"/>
        <v>1</v>
      </c>
      <c r="AD84" s="16">
        <f t="shared" si="97"/>
        <v>0</v>
      </c>
      <c r="AE84" s="16">
        <f t="shared" si="98"/>
        <v>0</v>
      </c>
      <c r="AF84" s="16">
        <f t="shared" si="99"/>
        <v>0</v>
      </c>
      <c r="AG84" s="16">
        <f t="shared" si="100"/>
        <v>0</v>
      </c>
      <c r="AH84" s="16">
        <f t="shared" si="101"/>
        <v>0</v>
      </c>
      <c r="AI84" s="16">
        <f t="shared" si="102"/>
        <v>0</v>
      </c>
      <c r="AJ84" s="16">
        <f t="shared" si="103"/>
        <v>0</v>
      </c>
      <c r="AK84" s="16">
        <f t="shared" si="104"/>
        <v>0</v>
      </c>
      <c r="AL84" s="16">
        <f t="shared" si="105"/>
        <v>0</v>
      </c>
      <c r="AM84" s="16">
        <f t="shared" si="106"/>
        <v>0</v>
      </c>
      <c r="AN84" s="16">
        <f t="shared" si="107"/>
        <v>0</v>
      </c>
      <c r="AO84" s="16">
        <f t="shared" si="108"/>
        <v>0</v>
      </c>
      <c r="AP84" s="16">
        <f t="shared" si="109"/>
        <v>0</v>
      </c>
      <c r="AQ84" s="16">
        <f t="shared" si="110"/>
        <v>0</v>
      </c>
      <c r="AR84" s="16">
        <f t="shared" si="111"/>
        <v>0</v>
      </c>
      <c r="AS84" s="16">
        <f t="shared" si="112"/>
        <v>0</v>
      </c>
      <c r="AT84" s="14">
        <f t="shared" si="113"/>
        <v>0</v>
      </c>
      <c r="AU84" s="16">
        <f t="shared" si="114"/>
        <v>0</v>
      </c>
      <c r="AV84" s="16">
        <f t="shared" si="115"/>
        <v>0</v>
      </c>
      <c r="AW84" s="16">
        <f t="shared" si="116"/>
        <v>0</v>
      </c>
      <c r="AX84" s="16">
        <f t="shared" si="117"/>
        <v>0</v>
      </c>
      <c r="AY84" s="16">
        <f t="shared" si="118"/>
        <v>0</v>
      </c>
      <c r="AZ84" s="16">
        <f t="shared" si="119"/>
        <v>0</v>
      </c>
      <c r="BA84" s="16">
        <f t="shared" si="120"/>
        <v>0</v>
      </c>
      <c r="BB84" s="16">
        <f t="shared" si="121"/>
        <v>0</v>
      </c>
      <c r="BC84" s="16">
        <f t="shared" si="122"/>
        <v>0</v>
      </c>
      <c r="BD84" s="16">
        <f t="shared" si="123"/>
        <v>0</v>
      </c>
      <c r="BE84" s="16">
        <f t="shared" si="124"/>
        <v>0</v>
      </c>
      <c r="BF84" s="16">
        <f t="shared" si="125"/>
        <v>0</v>
      </c>
      <c r="BG84" s="16">
        <f t="shared" si="126"/>
        <v>0</v>
      </c>
      <c r="BH84" s="16">
        <f t="shared" si="127"/>
        <v>0</v>
      </c>
      <c r="BI84" s="16">
        <f t="shared" si="128"/>
        <v>0</v>
      </c>
      <c r="BJ84" s="16">
        <f t="shared" si="129"/>
        <v>0</v>
      </c>
      <c r="BK84" s="16">
        <f t="shared" si="130"/>
        <v>0</v>
      </c>
      <c r="BL84" s="16">
        <f t="shared" si="131"/>
        <v>0</v>
      </c>
      <c r="BM84" s="16">
        <f t="shared" si="132"/>
        <v>0</v>
      </c>
      <c r="BN84" s="16">
        <f t="shared" si="133"/>
        <v>0</v>
      </c>
      <c r="BO84" s="16">
        <f t="shared" si="134"/>
        <v>0</v>
      </c>
      <c r="BP84" s="16">
        <f t="shared" si="135"/>
        <v>0</v>
      </c>
      <c r="BQ84" s="16">
        <f t="shared" si="136"/>
        <v>0</v>
      </c>
      <c r="BR84" s="16">
        <f t="shared" si="137"/>
        <v>0</v>
      </c>
      <c r="BS84" s="16">
        <f t="shared" si="138"/>
        <v>0</v>
      </c>
      <c r="BT84" s="16">
        <f t="shared" si="139"/>
        <v>0</v>
      </c>
      <c r="BU84" s="16">
        <f t="shared" si="140"/>
        <v>0</v>
      </c>
      <c r="BV84" s="16">
        <f t="shared" si="141"/>
        <v>0</v>
      </c>
      <c r="BW84" s="16">
        <f t="shared" si="142"/>
        <v>0</v>
      </c>
      <c r="BX84" s="16">
        <f t="shared" si="143"/>
        <v>0</v>
      </c>
      <c r="BY84" s="16">
        <f t="shared" si="144"/>
        <v>0</v>
      </c>
      <c r="BZ84" s="16">
        <f t="shared" si="145"/>
        <v>0</v>
      </c>
      <c r="CA84" s="16">
        <f t="shared" si="146"/>
        <v>0</v>
      </c>
      <c r="CB84" s="16">
        <f t="shared" si="147"/>
        <v>0</v>
      </c>
      <c r="CC84" s="16">
        <f t="shared" si="148"/>
        <v>0</v>
      </c>
      <c r="CD84" s="16">
        <f t="shared" si="149"/>
        <v>0</v>
      </c>
      <c r="CE84" s="16">
        <f t="shared" si="150"/>
        <v>0</v>
      </c>
      <c r="CF84" s="16">
        <f t="shared" si="151"/>
        <v>0</v>
      </c>
      <c r="CG84" s="16">
        <f t="shared" si="152"/>
        <v>0</v>
      </c>
      <c r="CH84" s="16">
        <f t="shared" si="153"/>
        <v>0</v>
      </c>
      <c r="CI84" s="16">
        <f t="shared" si="154"/>
        <v>0</v>
      </c>
      <c r="CJ84" s="16">
        <f t="shared" si="155"/>
        <v>0</v>
      </c>
      <c r="CK84" s="16">
        <f t="shared" si="156"/>
        <v>0</v>
      </c>
      <c r="CL84" s="16">
        <f t="shared" si="157"/>
        <v>0</v>
      </c>
    </row>
    <row r="85" spans="1:90">
      <c r="A85" s="14" t="s">
        <v>117</v>
      </c>
      <c r="B85" s="14" t="s">
        <v>126</v>
      </c>
      <c r="C85" s="14" t="s">
        <v>232</v>
      </c>
      <c r="D85" s="14" t="s">
        <v>23</v>
      </c>
      <c r="E85" s="14" t="s">
        <v>30</v>
      </c>
      <c r="F85" s="14" t="s">
        <v>17</v>
      </c>
      <c r="L85" s="14">
        <f t="shared" si="79"/>
        <v>1</v>
      </c>
      <c r="M85" s="14">
        <f t="shared" si="80"/>
        <v>0</v>
      </c>
      <c r="N85" s="14">
        <f t="shared" si="81"/>
        <v>0</v>
      </c>
      <c r="O85" s="14">
        <f t="shared" si="82"/>
        <v>1</v>
      </c>
      <c r="P85" s="14">
        <f t="shared" si="83"/>
        <v>1</v>
      </c>
      <c r="Q85" s="14">
        <f t="shared" si="84"/>
        <v>0</v>
      </c>
      <c r="R85" s="14">
        <f t="shared" si="85"/>
        <v>0</v>
      </c>
      <c r="S85" s="14">
        <f t="shared" si="86"/>
        <v>0</v>
      </c>
      <c r="T85" s="14">
        <f t="shared" si="87"/>
        <v>0</v>
      </c>
      <c r="U85" s="14">
        <f t="shared" si="88"/>
        <v>0</v>
      </c>
      <c r="V85" s="14">
        <f t="shared" si="89"/>
        <v>0</v>
      </c>
      <c r="W85" s="14">
        <f t="shared" si="90"/>
        <v>0</v>
      </c>
      <c r="X85" s="14">
        <f t="shared" si="91"/>
        <v>0</v>
      </c>
      <c r="Y85" s="14">
        <f t="shared" si="92"/>
        <v>0</v>
      </c>
      <c r="Z85" s="14">
        <f t="shared" si="93"/>
        <v>0</v>
      </c>
      <c r="AA85" s="16">
        <f t="shared" si="94"/>
        <v>0</v>
      </c>
      <c r="AB85" s="14">
        <f t="shared" si="95"/>
        <v>0</v>
      </c>
      <c r="AC85" s="14">
        <f t="shared" si="96"/>
        <v>0</v>
      </c>
      <c r="AD85" s="16">
        <f t="shared" si="97"/>
        <v>0</v>
      </c>
      <c r="AE85" s="16">
        <f t="shared" si="98"/>
        <v>0</v>
      </c>
      <c r="AF85" s="16">
        <f t="shared" si="99"/>
        <v>1</v>
      </c>
      <c r="AG85" s="16">
        <f t="shared" si="100"/>
        <v>0</v>
      </c>
      <c r="AH85" s="16">
        <f t="shared" si="101"/>
        <v>0</v>
      </c>
      <c r="AI85" s="16">
        <f t="shared" si="102"/>
        <v>0</v>
      </c>
      <c r="AJ85" s="16">
        <f t="shared" si="103"/>
        <v>0</v>
      </c>
      <c r="AK85" s="16">
        <f t="shared" si="104"/>
        <v>0</v>
      </c>
      <c r="AL85" s="16">
        <f t="shared" si="105"/>
        <v>0</v>
      </c>
      <c r="AM85" s="16">
        <f t="shared" si="106"/>
        <v>0</v>
      </c>
      <c r="AN85" s="16">
        <f t="shared" si="107"/>
        <v>0</v>
      </c>
      <c r="AO85" s="16">
        <f t="shared" si="108"/>
        <v>0</v>
      </c>
      <c r="AP85" s="16">
        <f t="shared" si="109"/>
        <v>0</v>
      </c>
      <c r="AQ85" s="16">
        <f t="shared" si="110"/>
        <v>0</v>
      </c>
      <c r="AR85" s="16">
        <f t="shared" si="111"/>
        <v>0</v>
      </c>
      <c r="AS85" s="16">
        <f t="shared" si="112"/>
        <v>0</v>
      </c>
      <c r="AT85" s="14">
        <f t="shared" si="113"/>
        <v>0</v>
      </c>
      <c r="AU85" s="16">
        <f t="shared" si="114"/>
        <v>0</v>
      </c>
      <c r="AV85" s="16">
        <f t="shared" si="115"/>
        <v>0</v>
      </c>
      <c r="AW85" s="16">
        <f t="shared" si="116"/>
        <v>0</v>
      </c>
      <c r="AX85" s="16">
        <f t="shared" si="117"/>
        <v>0</v>
      </c>
      <c r="AY85" s="16">
        <f t="shared" si="118"/>
        <v>0</v>
      </c>
      <c r="AZ85" s="16">
        <f t="shared" si="119"/>
        <v>0</v>
      </c>
      <c r="BA85" s="16">
        <f t="shared" si="120"/>
        <v>0</v>
      </c>
      <c r="BB85" s="16">
        <f t="shared" si="121"/>
        <v>0</v>
      </c>
      <c r="BC85" s="16">
        <f t="shared" si="122"/>
        <v>0</v>
      </c>
      <c r="BD85" s="16">
        <f t="shared" si="123"/>
        <v>0</v>
      </c>
      <c r="BE85" s="16">
        <f t="shared" si="124"/>
        <v>0</v>
      </c>
      <c r="BF85" s="16">
        <f t="shared" si="125"/>
        <v>0</v>
      </c>
      <c r="BG85" s="16">
        <f t="shared" si="126"/>
        <v>0</v>
      </c>
      <c r="BH85" s="16">
        <f t="shared" si="127"/>
        <v>0</v>
      </c>
      <c r="BI85" s="16">
        <f t="shared" si="128"/>
        <v>0</v>
      </c>
      <c r="BJ85" s="16">
        <f t="shared" si="129"/>
        <v>0</v>
      </c>
      <c r="BK85" s="16">
        <f t="shared" si="130"/>
        <v>0</v>
      </c>
      <c r="BL85" s="16">
        <f t="shared" si="131"/>
        <v>0</v>
      </c>
      <c r="BM85" s="16">
        <f t="shared" si="132"/>
        <v>0</v>
      </c>
      <c r="BN85" s="16">
        <f t="shared" si="133"/>
        <v>0</v>
      </c>
      <c r="BO85" s="16">
        <f t="shared" si="134"/>
        <v>0</v>
      </c>
      <c r="BP85" s="16">
        <f t="shared" si="135"/>
        <v>0</v>
      </c>
      <c r="BQ85" s="16">
        <f t="shared" si="136"/>
        <v>0</v>
      </c>
      <c r="BR85" s="16">
        <f t="shared" si="137"/>
        <v>0</v>
      </c>
      <c r="BS85" s="16">
        <f t="shared" si="138"/>
        <v>0</v>
      </c>
      <c r="BT85" s="16">
        <f t="shared" si="139"/>
        <v>0</v>
      </c>
      <c r="BU85" s="16">
        <f t="shared" si="140"/>
        <v>0</v>
      </c>
      <c r="BV85" s="16">
        <f t="shared" si="141"/>
        <v>0</v>
      </c>
      <c r="BW85" s="16">
        <f t="shared" si="142"/>
        <v>0</v>
      </c>
      <c r="BX85" s="16">
        <f t="shared" si="143"/>
        <v>0</v>
      </c>
      <c r="BY85" s="16">
        <f t="shared" si="144"/>
        <v>0</v>
      </c>
      <c r="BZ85" s="16">
        <f t="shared" si="145"/>
        <v>0</v>
      </c>
      <c r="CA85" s="16">
        <f t="shared" si="146"/>
        <v>0</v>
      </c>
      <c r="CB85" s="16">
        <f t="shared" si="147"/>
        <v>0</v>
      </c>
      <c r="CC85" s="16">
        <f t="shared" si="148"/>
        <v>0</v>
      </c>
      <c r="CD85" s="16">
        <f t="shared" si="149"/>
        <v>0</v>
      </c>
      <c r="CE85" s="16">
        <f t="shared" si="150"/>
        <v>0</v>
      </c>
      <c r="CF85" s="16">
        <f t="shared" si="151"/>
        <v>0</v>
      </c>
      <c r="CG85" s="16">
        <f t="shared" si="152"/>
        <v>0</v>
      </c>
      <c r="CH85" s="16">
        <f t="shared" si="153"/>
        <v>0</v>
      </c>
      <c r="CI85" s="16">
        <f t="shared" si="154"/>
        <v>0</v>
      </c>
      <c r="CJ85" s="16">
        <f t="shared" si="155"/>
        <v>0</v>
      </c>
      <c r="CK85" s="16">
        <f t="shared" si="156"/>
        <v>0</v>
      </c>
      <c r="CL85" s="16">
        <f t="shared" si="157"/>
        <v>0</v>
      </c>
    </row>
    <row r="86" spans="1:90">
      <c r="A86" s="14" t="s">
        <v>117</v>
      </c>
      <c r="B86" s="14" t="s">
        <v>82</v>
      </c>
      <c r="C86" s="14" t="s">
        <v>27</v>
      </c>
      <c r="D86" s="14" t="s">
        <v>135</v>
      </c>
      <c r="E86" s="14" t="s">
        <v>67</v>
      </c>
      <c r="F86" s="14" t="s">
        <v>24</v>
      </c>
      <c r="L86" s="14">
        <f t="shared" si="79"/>
        <v>0</v>
      </c>
      <c r="M86" s="14">
        <f t="shared" si="80"/>
        <v>1</v>
      </c>
      <c r="N86" s="14">
        <f t="shared" si="81"/>
        <v>1</v>
      </c>
      <c r="O86" s="14">
        <f t="shared" si="82"/>
        <v>0</v>
      </c>
      <c r="P86" s="14">
        <f t="shared" si="83"/>
        <v>0</v>
      </c>
      <c r="Q86" s="14">
        <f t="shared" si="84"/>
        <v>0</v>
      </c>
      <c r="R86" s="14">
        <f t="shared" si="85"/>
        <v>1</v>
      </c>
      <c r="S86" s="14">
        <f t="shared" si="86"/>
        <v>0</v>
      </c>
      <c r="T86" s="14">
        <f t="shared" si="87"/>
        <v>0</v>
      </c>
      <c r="U86" s="14">
        <f t="shared" si="88"/>
        <v>0</v>
      </c>
      <c r="V86" s="14">
        <f t="shared" si="89"/>
        <v>0</v>
      </c>
      <c r="W86" s="14">
        <f t="shared" si="90"/>
        <v>0</v>
      </c>
      <c r="X86" s="14">
        <f t="shared" si="91"/>
        <v>0</v>
      </c>
      <c r="Y86" s="14">
        <f t="shared" si="92"/>
        <v>0</v>
      </c>
      <c r="Z86" s="14">
        <f t="shared" si="93"/>
        <v>0</v>
      </c>
      <c r="AA86" s="16">
        <f t="shared" si="94"/>
        <v>0</v>
      </c>
      <c r="AB86" s="14">
        <f t="shared" si="95"/>
        <v>0</v>
      </c>
      <c r="AC86" s="14">
        <f t="shared" si="96"/>
        <v>0</v>
      </c>
      <c r="AD86" s="16">
        <f t="shared" si="97"/>
        <v>0</v>
      </c>
      <c r="AE86" s="16">
        <f t="shared" si="98"/>
        <v>0</v>
      </c>
      <c r="AF86" s="16">
        <f t="shared" si="99"/>
        <v>0</v>
      </c>
      <c r="AG86" s="16">
        <f t="shared" si="100"/>
        <v>0</v>
      </c>
      <c r="AH86" s="16">
        <f t="shared" si="101"/>
        <v>0</v>
      </c>
      <c r="AI86" s="16">
        <f t="shared" si="102"/>
        <v>0</v>
      </c>
      <c r="AJ86" s="16">
        <f t="shared" si="103"/>
        <v>0</v>
      </c>
      <c r="AK86" s="16">
        <f t="shared" si="104"/>
        <v>0</v>
      </c>
      <c r="AL86" s="16">
        <f t="shared" si="105"/>
        <v>0</v>
      </c>
      <c r="AM86" s="16">
        <f t="shared" si="106"/>
        <v>0</v>
      </c>
      <c r="AN86" s="16">
        <f t="shared" si="107"/>
        <v>0</v>
      </c>
      <c r="AO86" s="16">
        <f t="shared" si="108"/>
        <v>0</v>
      </c>
      <c r="AP86" s="16">
        <f t="shared" si="109"/>
        <v>0</v>
      </c>
      <c r="AQ86" s="16">
        <f t="shared" si="110"/>
        <v>0</v>
      </c>
      <c r="AR86" s="16">
        <f t="shared" si="111"/>
        <v>0</v>
      </c>
      <c r="AS86" s="16">
        <f t="shared" si="112"/>
        <v>0</v>
      </c>
      <c r="AT86" s="14">
        <f t="shared" si="113"/>
        <v>0</v>
      </c>
      <c r="AU86" s="16">
        <f t="shared" si="114"/>
        <v>0</v>
      </c>
      <c r="AV86" s="16">
        <f t="shared" si="115"/>
        <v>0</v>
      </c>
      <c r="AW86" s="16">
        <f t="shared" si="116"/>
        <v>0</v>
      </c>
      <c r="AX86" s="16">
        <f t="shared" si="117"/>
        <v>0</v>
      </c>
      <c r="AY86" s="16">
        <f t="shared" si="118"/>
        <v>0</v>
      </c>
      <c r="AZ86" s="16">
        <f t="shared" si="119"/>
        <v>0</v>
      </c>
      <c r="BA86" s="16">
        <f t="shared" si="120"/>
        <v>0</v>
      </c>
      <c r="BB86" s="16">
        <f t="shared" si="121"/>
        <v>0</v>
      </c>
      <c r="BC86" s="16">
        <f t="shared" si="122"/>
        <v>0</v>
      </c>
      <c r="BD86" s="16">
        <f t="shared" si="123"/>
        <v>0</v>
      </c>
      <c r="BE86" s="16">
        <f t="shared" si="124"/>
        <v>0</v>
      </c>
      <c r="BF86" s="16">
        <f t="shared" si="125"/>
        <v>0</v>
      </c>
      <c r="BG86" s="16">
        <f t="shared" si="126"/>
        <v>0</v>
      </c>
      <c r="BH86" s="16">
        <f t="shared" si="127"/>
        <v>0</v>
      </c>
      <c r="BI86" s="16">
        <f t="shared" si="128"/>
        <v>0</v>
      </c>
      <c r="BJ86" s="16">
        <f t="shared" si="129"/>
        <v>0</v>
      </c>
      <c r="BK86" s="16">
        <f t="shared" si="130"/>
        <v>0</v>
      </c>
      <c r="BL86" s="16">
        <f t="shared" si="131"/>
        <v>0</v>
      </c>
      <c r="BM86" s="16">
        <f t="shared" si="132"/>
        <v>0</v>
      </c>
      <c r="BN86" s="16">
        <f t="shared" si="133"/>
        <v>0</v>
      </c>
      <c r="BO86" s="16">
        <f t="shared" si="134"/>
        <v>0</v>
      </c>
      <c r="BP86" s="16">
        <f t="shared" si="135"/>
        <v>0</v>
      </c>
      <c r="BQ86" s="16">
        <f t="shared" si="136"/>
        <v>0</v>
      </c>
      <c r="BR86" s="16">
        <f t="shared" si="137"/>
        <v>0</v>
      </c>
      <c r="BS86" s="16">
        <f t="shared" si="138"/>
        <v>0</v>
      </c>
      <c r="BT86" s="16">
        <f t="shared" si="139"/>
        <v>0</v>
      </c>
      <c r="BU86" s="16">
        <f t="shared" si="140"/>
        <v>0</v>
      </c>
      <c r="BV86" s="16">
        <f t="shared" si="141"/>
        <v>0</v>
      </c>
      <c r="BW86" s="16">
        <f t="shared" si="142"/>
        <v>0</v>
      </c>
      <c r="BX86" s="16">
        <f t="shared" si="143"/>
        <v>0</v>
      </c>
      <c r="BY86" s="16">
        <f t="shared" si="144"/>
        <v>0</v>
      </c>
      <c r="BZ86" s="16">
        <f t="shared" si="145"/>
        <v>0</v>
      </c>
      <c r="CA86" s="16">
        <f t="shared" si="146"/>
        <v>0</v>
      </c>
      <c r="CB86" s="16">
        <f t="shared" si="147"/>
        <v>0</v>
      </c>
      <c r="CC86" s="16">
        <f t="shared" si="148"/>
        <v>0</v>
      </c>
      <c r="CD86" s="16">
        <f t="shared" si="149"/>
        <v>0</v>
      </c>
      <c r="CE86" s="16">
        <f t="shared" si="150"/>
        <v>0</v>
      </c>
      <c r="CF86" s="16">
        <f t="shared" si="151"/>
        <v>0</v>
      </c>
      <c r="CG86" s="16">
        <f t="shared" si="152"/>
        <v>0</v>
      </c>
      <c r="CH86" s="16">
        <f t="shared" si="153"/>
        <v>0</v>
      </c>
      <c r="CI86" s="16">
        <f t="shared" si="154"/>
        <v>0</v>
      </c>
      <c r="CJ86" s="16">
        <f t="shared" si="155"/>
        <v>0</v>
      </c>
      <c r="CK86" s="16">
        <f t="shared" si="156"/>
        <v>0</v>
      </c>
      <c r="CL86" s="16">
        <f t="shared" si="157"/>
        <v>0</v>
      </c>
    </row>
    <row r="87" spans="1:90">
      <c r="A87" s="14" t="s">
        <v>117</v>
      </c>
      <c r="B87" s="14" t="s">
        <v>80</v>
      </c>
      <c r="C87" s="14" t="s">
        <v>114</v>
      </c>
      <c r="D87" s="14" t="s">
        <v>62</v>
      </c>
      <c r="E87" s="14" t="s">
        <v>232</v>
      </c>
      <c r="F87" s="14" t="s">
        <v>23</v>
      </c>
      <c r="G87" s="14" t="s">
        <v>17</v>
      </c>
      <c r="L87" s="14">
        <f t="shared" si="79"/>
        <v>1</v>
      </c>
      <c r="M87" s="14">
        <f t="shared" si="80"/>
        <v>0</v>
      </c>
      <c r="N87" s="14">
        <f t="shared" si="81"/>
        <v>0</v>
      </c>
      <c r="O87" s="14">
        <f t="shared" si="82"/>
        <v>0</v>
      </c>
      <c r="P87" s="14">
        <f t="shared" si="83"/>
        <v>1</v>
      </c>
      <c r="Q87" s="14">
        <f t="shared" si="84"/>
        <v>0</v>
      </c>
      <c r="R87" s="14">
        <f t="shared" si="85"/>
        <v>0</v>
      </c>
      <c r="S87" s="14">
        <f t="shared" si="86"/>
        <v>0</v>
      </c>
      <c r="T87" s="14">
        <f t="shared" si="87"/>
        <v>0</v>
      </c>
      <c r="U87" s="14">
        <f t="shared" si="88"/>
        <v>0</v>
      </c>
      <c r="V87" s="14">
        <f t="shared" si="89"/>
        <v>0</v>
      </c>
      <c r="W87" s="14">
        <f t="shared" si="90"/>
        <v>0</v>
      </c>
      <c r="X87" s="14">
        <f t="shared" si="91"/>
        <v>0</v>
      </c>
      <c r="Y87" s="14">
        <f t="shared" si="92"/>
        <v>0</v>
      </c>
      <c r="Z87" s="14">
        <f t="shared" si="93"/>
        <v>1</v>
      </c>
      <c r="AA87" s="16">
        <f t="shared" si="94"/>
        <v>0</v>
      </c>
      <c r="AB87" s="14">
        <f t="shared" si="95"/>
        <v>0</v>
      </c>
      <c r="AC87" s="14">
        <f t="shared" si="96"/>
        <v>0</v>
      </c>
      <c r="AD87" s="16">
        <f t="shared" si="97"/>
        <v>0</v>
      </c>
      <c r="AE87" s="16">
        <f t="shared" si="98"/>
        <v>0</v>
      </c>
      <c r="AF87" s="16">
        <f t="shared" si="99"/>
        <v>0</v>
      </c>
      <c r="AG87" s="16">
        <f t="shared" si="100"/>
        <v>0</v>
      </c>
      <c r="AH87" s="16">
        <f t="shared" si="101"/>
        <v>0</v>
      </c>
      <c r="AI87" s="16">
        <f t="shared" si="102"/>
        <v>0</v>
      </c>
      <c r="AJ87" s="16">
        <f t="shared" si="103"/>
        <v>0</v>
      </c>
      <c r="AK87" s="16">
        <f t="shared" si="104"/>
        <v>0</v>
      </c>
      <c r="AL87" s="16">
        <f t="shared" si="105"/>
        <v>0</v>
      </c>
      <c r="AM87" s="16">
        <f t="shared" si="106"/>
        <v>0</v>
      </c>
      <c r="AN87" s="16">
        <f t="shared" si="107"/>
        <v>0</v>
      </c>
      <c r="AO87" s="16">
        <f t="shared" si="108"/>
        <v>0</v>
      </c>
      <c r="AP87" s="16">
        <f t="shared" si="109"/>
        <v>0</v>
      </c>
      <c r="AQ87" s="16">
        <f t="shared" si="110"/>
        <v>0</v>
      </c>
      <c r="AR87" s="16">
        <f t="shared" si="111"/>
        <v>0</v>
      </c>
      <c r="AS87" s="16">
        <f t="shared" si="112"/>
        <v>0</v>
      </c>
      <c r="AT87" s="14">
        <f t="shared" si="113"/>
        <v>0</v>
      </c>
      <c r="AU87" s="16">
        <f t="shared" si="114"/>
        <v>0</v>
      </c>
      <c r="AV87" s="16">
        <f t="shared" si="115"/>
        <v>0</v>
      </c>
      <c r="AW87" s="16">
        <f t="shared" si="116"/>
        <v>0</v>
      </c>
      <c r="AX87" s="16">
        <f t="shared" si="117"/>
        <v>0</v>
      </c>
      <c r="AY87" s="16">
        <f t="shared" si="118"/>
        <v>0</v>
      </c>
      <c r="AZ87" s="16">
        <f t="shared" si="119"/>
        <v>0</v>
      </c>
      <c r="BA87" s="16">
        <f t="shared" si="120"/>
        <v>0</v>
      </c>
      <c r="BB87" s="16">
        <f t="shared" si="121"/>
        <v>0</v>
      </c>
      <c r="BC87" s="16">
        <f t="shared" si="122"/>
        <v>0</v>
      </c>
      <c r="BD87" s="16">
        <f t="shared" si="123"/>
        <v>0</v>
      </c>
      <c r="BE87" s="16">
        <f t="shared" si="124"/>
        <v>0</v>
      </c>
      <c r="BF87" s="16">
        <f t="shared" si="125"/>
        <v>0</v>
      </c>
      <c r="BG87" s="16">
        <f t="shared" si="126"/>
        <v>0</v>
      </c>
      <c r="BH87" s="16">
        <f t="shared" si="127"/>
        <v>0</v>
      </c>
      <c r="BI87" s="16">
        <f t="shared" si="128"/>
        <v>0</v>
      </c>
      <c r="BJ87" s="16">
        <f t="shared" si="129"/>
        <v>0</v>
      </c>
      <c r="BK87" s="16">
        <f t="shared" si="130"/>
        <v>0</v>
      </c>
      <c r="BL87" s="16">
        <f t="shared" si="131"/>
        <v>0</v>
      </c>
      <c r="BM87" s="16">
        <f t="shared" si="132"/>
        <v>0</v>
      </c>
      <c r="BN87" s="16">
        <f t="shared" si="133"/>
        <v>0</v>
      </c>
      <c r="BO87" s="16">
        <f t="shared" si="134"/>
        <v>0</v>
      </c>
      <c r="BP87" s="16">
        <f t="shared" si="135"/>
        <v>0</v>
      </c>
      <c r="BQ87" s="16">
        <f t="shared" si="136"/>
        <v>0</v>
      </c>
      <c r="BR87" s="16">
        <f t="shared" si="137"/>
        <v>0</v>
      </c>
      <c r="BS87" s="16">
        <f t="shared" si="138"/>
        <v>0</v>
      </c>
      <c r="BT87" s="16">
        <f t="shared" si="139"/>
        <v>0</v>
      </c>
      <c r="BU87" s="16">
        <f t="shared" si="140"/>
        <v>0</v>
      </c>
      <c r="BV87" s="16">
        <f t="shared" si="141"/>
        <v>0</v>
      </c>
      <c r="BW87" s="16">
        <f t="shared" si="142"/>
        <v>0</v>
      </c>
      <c r="BX87" s="16">
        <f t="shared" si="143"/>
        <v>0</v>
      </c>
      <c r="BY87" s="16">
        <f t="shared" si="144"/>
        <v>0</v>
      </c>
      <c r="BZ87" s="16">
        <f t="shared" si="145"/>
        <v>0</v>
      </c>
      <c r="CA87" s="16">
        <f t="shared" si="146"/>
        <v>0</v>
      </c>
      <c r="CB87" s="16">
        <f t="shared" si="147"/>
        <v>0</v>
      </c>
      <c r="CC87" s="16">
        <f t="shared" si="148"/>
        <v>0</v>
      </c>
      <c r="CD87" s="16">
        <f t="shared" si="149"/>
        <v>0</v>
      </c>
      <c r="CE87" s="16">
        <f t="shared" si="150"/>
        <v>0</v>
      </c>
      <c r="CF87" s="16">
        <f t="shared" si="151"/>
        <v>0</v>
      </c>
      <c r="CG87" s="16">
        <f t="shared" si="152"/>
        <v>0</v>
      </c>
      <c r="CH87" s="16">
        <f t="shared" si="153"/>
        <v>0</v>
      </c>
      <c r="CI87" s="16">
        <f t="shared" si="154"/>
        <v>0</v>
      </c>
      <c r="CJ87" s="16">
        <f t="shared" si="155"/>
        <v>0</v>
      </c>
      <c r="CK87" s="16">
        <f t="shared" si="156"/>
        <v>0</v>
      </c>
      <c r="CL87" s="16">
        <f t="shared" si="157"/>
        <v>0</v>
      </c>
    </row>
    <row r="88" spans="1:90">
      <c r="A88" s="14" t="s">
        <v>117</v>
      </c>
      <c r="B88" s="14" t="s">
        <v>62</v>
      </c>
      <c r="C88" s="14" t="s">
        <v>178</v>
      </c>
      <c r="D88" s="14" t="s">
        <v>67</v>
      </c>
      <c r="E88" s="14" t="s">
        <v>63</v>
      </c>
      <c r="F88" s="14" t="s">
        <v>23</v>
      </c>
      <c r="G88" s="14" t="s">
        <v>123</v>
      </c>
      <c r="K88" s="14" t="s">
        <v>139</v>
      </c>
      <c r="L88" s="14">
        <f t="shared" si="79"/>
        <v>1</v>
      </c>
      <c r="M88" s="14">
        <f t="shared" si="80"/>
        <v>0</v>
      </c>
      <c r="N88" s="14">
        <f t="shared" si="81"/>
        <v>1</v>
      </c>
      <c r="O88" s="14">
        <f t="shared" si="82"/>
        <v>0</v>
      </c>
      <c r="P88" s="14">
        <f t="shared" si="83"/>
        <v>0</v>
      </c>
      <c r="Q88" s="14">
        <f t="shared" si="84"/>
        <v>1</v>
      </c>
      <c r="R88" s="14">
        <f t="shared" si="85"/>
        <v>0</v>
      </c>
      <c r="S88" s="14">
        <f t="shared" si="86"/>
        <v>0</v>
      </c>
      <c r="T88" s="14">
        <f t="shared" si="87"/>
        <v>0</v>
      </c>
      <c r="U88" s="14">
        <f t="shared" si="88"/>
        <v>0</v>
      </c>
      <c r="V88" s="14">
        <f t="shared" si="89"/>
        <v>0</v>
      </c>
      <c r="W88" s="14">
        <f t="shared" si="90"/>
        <v>0</v>
      </c>
      <c r="X88" s="14">
        <f t="shared" si="91"/>
        <v>0</v>
      </c>
      <c r="Y88" s="14">
        <f t="shared" si="92"/>
        <v>0</v>
      </c>
      <c r="Z88" s="14">
        <f t="shared" si="93"/>
        <v>1</v>
      </c>
      <c r="AA88" s="16">
        <f t="shared" si="94"/>
        <v>0</v>
      </c>
      <c r="AB88" s="14">
        <f t="shared" si="95"/>
        <v>1</v>
      </c>
      <c r="AC88" s="14">
        <f t="shared" si="96"/>
        <v>0</v>
      </c>
      <c r="AD88" s="16">
        <f t="shared" si="97"/>
        <v>0</v>
      </c>
      <c r="AE88" s="16">
        <f t="shared" si="98"/>
        <v>0</v>
      </c>
      <c r="AF88" s="16">
        <f t="shared" si="99"/>
        <v>0</v>
      </c>
      <c r="AG88" s="16">
        <f t="shared" si="100"/>
        <v>0</v>
      </c>
      <c r="AH88" s="16">
        <f t="shared" si="101"/>
        <v>0</v>
      </c>
      <c r="AI88" s="16">
        <f t="shared" si="102"/>
        <v>0</v>
      </c>
      <c r="AJ88" s="16">
        <f t="shared" si="103"/>
        <v>0</v>
      </c>
      <c r="AK88" s="16">
        <f t="shared" si="104"/>
        <v>0</v>
      </c>
      <c r="AL88" s="16">
        <f t="shared" si="105"/>
        <v>0</v>
      </c>
      <c r="AM88" s="16">
        <f t="shared" si="106"/>
        <v>0</v>
      </c>
      <c r="AN88" s="16">
        <f t="shared" si="107"/>
        <v>0</v>
      </c>
      <c r="AO88" s="16">
        <f t="shared" si="108"/>
        <v>0</v>
      </c>
      <c r="AP88" s="16">
        <f t="shared" si="109"/>
        <v>0</v>
      </c>
      <c r="AQ88" s="16">
        <f t="shared" si="110"/>
        <v>1</v>
      </c>
      <c r="AR88" s="16">
        <f t="shared" si="111"/>
        <v>0</v>
      </c>
      <c r="AS88" s="16">
        <f t="shared" si="112"/>
        <v>0</v>
      </c>
      <c r="AT88" s="14">
        <f t="shared" si="113"/>
        <v>0</v>
      </c>
      <c r="AU88" s="16">
        <f t="shared" si="114"/>
        <v>0</v>
      </c>
      <c r="AV88" s="16">
        <f t="shared" si="115"/>
        <v>0</v>
      </c>
      <c r="AW88" s="16">
        <f t="shared" si="116"/>
        <v>0</v>
      </c>
      <c r="AX88" s="16">
        <f t="shared" si="117"/>
        <v>0</v>
      </c>
      <c r="AY88" s="16">
        <f t="shared" si="118"/>
        <v>0</v>
      </c>
      <c r="AZ88" s="16">
        <f t="shared" si="119"/>
        <v>0</v>
      </c>
      <c r="BA88" s="16">
        <f t="shared" si="120"/>
        <v>0</v>
      </c>
      <c r="BB88" s="16">
        <f t="shared" si="121"/>
        <v>0</v>
      </c>
      <c r="BC88" s="16">
        <f t="shared" si="122"/>
        <v>0</v>
      </c>
      <c r="BD88" s="16">
        <f t="shared" si="123"/>
        <v>0</v>
      </c>
      <c r="BE88" s="16">
        <f t="shared" si="124"/>
        <v>0</v>
      </c>
      <c r="BF88" s="16">
        <f t="shared" si="125"/>
        <v>0</v>
      </c>
      <c r="BG88" s="16">
        <f t="shared" si="126"/>
        <v>0</v>
      </c>
      <c r="BH88" s="16">
        <f t="shared" si="127"/>
        <v>0</v>
      </c>
      <c r="BI88" s="16">
        <f t="shared" si="128"/>
        <v>0</v>
      </c>
      <c r="BJ88" s="16">
        <f t="shared" si="129"/>
        <v>0</v>
      </c>
      <c r="BK88" s="16">
        <f t="shared" si="130"/>
        <v>0</v>
      </c>
      <c r="BL88" s="16">
        <f t="shared" si="131"/>
        <v>0</v>
      </c>
      <c r="BM88" s="16">
        <f t="shared" si="132"/>
        <v>0</v>
      </c>
      <c r="BN88" s="16">
        <f t="shared" si="133"/>
        <v>0</v>
      </c>
      <c r="BO88" s="16">
        <f t="shared" si="134"/>
        <v>0</v>
      </c>
      <c r="BP88" s="16">
        <f t="shared" si="135"/>
        <v>0</v>
      </c>
      <c r="BQ88" s="16">
        <f t="shared" si="136"/>
        <v>0</v>
      </c>
      <c r="BR88" s="16">
        <f t="shared" si="137"/>
        <v>0</v>
      </c>
      <c r="BS88" s="16">
        <f t="shared" si="138"/>
        <v>0</v>
      </c>
      <c r="BT88" s="16">
        <f t="shared" si="139"/>
        <v>0</v>
      </c>
      <c r="BU88" s="16">
        <f t="shared" si="140"/>
        <v>0</v>
      </c>
      <c r="BV88" s="16">
        <f t="shared" si="141"/>
        <v>0</v>
      </c>
      <c r="BW88" s="16">
        <f t="shared" si="142"/>
        <v>0</v>
      </c>
      <c r="BX88" s="16">
        <f t="shared" si="143"/>
        <v>0</v>
      </c>
      <c r="BY88" s="16">
        <f t="shared" si="144"/>
        <v>0</v>
      </c>
      <c r="BZ88" s="16">
        <f t="shared" si="145"/>
        <v>0</v>
      </c>
      <c r="CA88" s="16">
        <f t="shared" si="146"/>
        <v>0</v>
      </c>
      <c r="CB88" s="16">
        <f t="shared" si="147"/>
        <v>0</v>
      </c>
      <c r="CC88" s="16">
        <f t="shared" si="148"/>
        <v>0</v>
      </c>
      <c r="CD88" s="16">
        <f t="shared" si="149"/>
        <v>0</v>
      </c>
      <c r="CE88" s="16">
        <f t="shared" si="150"/>
        <v>0</v>
      </c>
      <c r="CF88" s="16">
        <f t="shared" si="151"/>
        <v>0</v>
      </c>
      <c r="CG88" s="16">
        <f t="shared" si="152"/>
        <v>0</v>
      </c>
      <c r="CH88" s="16">
        <f t="shared" si="153"/>
        <v>0</v>
      </c>
      <c r="CI88" s="16">
        <f t="shared" si="154"/>
        <v>0</v>
      </c>
      <c r="CJ88" s="16">
        <f t="shared" si="155"/>
        <v>0</v>
      </c>
      <c r="CK88" s="16">
        <f t="shared" si="156"/>
        <v>0</v>
      </c>
      <c r="CL88" s="16">
        <f t="shared" si="157"/>
        <v>0</v>
      </c>
    </row>
    <row r="89" spans="1:90">
      <c r="A89" s="14" t="s">
        <v>117</v>
      </c>
      <c r="B89" s="14" t="s">
        <v>82</v>
      </c>
      <c r="C89" s="14" t="s">
        <v>62</v>
      </c>
      <c r="D89" s="14" t="s">
        <v>67</v>
      </c>
      <c r="E89" s="14" t="s">
        <v>23</v>
      </c>
      <c r="L89" s="14">
        <f t="shared" si="79"/>
        <v>1</v>
      </c>
      <c r="M89" s="14">
        <f t="shared" si="80"/>
        <v>0</v>
      </c>
      <c r="N89" s="14">
        <f t="shared" si="81"/>
        <v>1</v>
      </c>
      <c r="O89" s="14">
        <f t="shared" si="82"/>
        <v>0</v>
      </c>
      <c r="P89" s="14">
        <f t="shared" si="83"/>
        <v>0</v>
      </c>
      <c r="Q89" s="14">
        <f t="shared" si="84"/>
        <v>0</v>
      </c>
      <c r="R89" s="14">
        <f t="shared" si="85"/>
        <v>0</v>
      </c>
      <c r="S89" s="14">
        <f t="shared" si="86"/>
        <v>0</v>
      </c>
      <c r="T89" s="14">
        <f t="shared" si="87"/>
        <v>0</v>
      </c>
      <c r="U89" s="14">
        <f t="shared" si="88"/>
        <v>0</v>
      </c>
      <c r="V89" s="14">
        <f t="shared" si="89"/>
        <v>0</v>
      </c>
      <c r="W89" s="14">
        <f t="shared" si="90"/>
        <v>0</v>
      </c>
      <c r="X89" s="14">
        <f t="shared" si="91"/>
        <v>0</v>
      </c>
      <c r="Y89" s="14">
        <f t="shared" si="92"/>
        <v>0</v>
      </c>
      <c r="Z89" s="14">
        <f t="shared" si="93"/>
        <v>1</v>
      </c>
      <c r="AA89" s="16">
        <f t="shared" si="94"/>
        <v>0</v>
      </c>
      <c r="AB89" s="14">
        <f t="shared" si="95"/>
        <v>0</v>
      </c>
      <c r="AC89" s="14">
        <f t="shared" si="96"/>
        <v>0</v>
      </c>
      <c r="AD89" s="16">
        <f t="shared" si="97"/>
        <v>0</v>
      </c>
      <c r="AE89" s="16">
        <f t="shared" si="98"/>
        <v>0</v>
      </c>
      <c r="AF89" s="16">
        <f t="shared" si="99"/>
        <v>0</v>
      </c>
      <c r="AG89" s="16">
        <f t="shared" si="100"/>
        <v>0</v>
      </c>
      <c r="AH89" s="16">
        <f t="shared" si="101"/>
        <v>0</v>
      </c>
      <c r="AI89" s="16">
        <f t="shared" si="102"/>
        <v>0</v>
      </c>
      <c r="AJ89" s="16">
        <f t="shared" si="103"/>
        <v>0</v>
      </c>
      <c r="AK89" s="16">
        <f t="shared" si="104"/>
        <v>0</v>
      </c>
      <c r="AL89" s="16">
        <f t="shared" si="105"/>
        <v>0</v>
      </c>
      <c r="AM89" s="16">
        <f t="shared" si="106"/>
        <v>0</v>
      </c>
      <c r="AN89" s="16">
        <f t="shared" si="107"/>
        <v>0</v>
      </c>
      <c r="AO89" s="16">
        <f t="shared" si="108"/>
        <v>0</v>
      </c>
      <c r="AP89" s="16">
        <f t="shared" si="109"/>
        <v>0</v>
      </c>
      <c r="AQ89" s="16">
        <f t="shared" si="110"/>
        <v>0</v>
      </c>
      <c r="AR89" s="16">
        <f t="shared" si="111"/>
        <v>0</v>
      </c>
      <c r="AS89" s="16">
        <f t="shared" si="112"/>
        <v>0</v>
      </c>
      <c r="AT89" s="14">
        <f t="shared" si="113"/>
        <v>0</v>
      </c>
      <c r="AU89" s="16">
        <f t="shared" si="114"/>
        <v>0</v>
      </c>
      <c r="AV89" s="16">
        <f t="shared" si="115"/>
        <v>0</v>
      </c>
      <c r="AW89" s="16">
        <f t="shared" si="116"/>
        <v>0</v>
      </c>
      <c r="AX89" s="16">
        <f t="shared" si="117"/>
        <v>0</v>
      </c>
      <c r="AY89" s="16">
        <f t="shared" si="118"/>
        <v>0</v>
      </c>
      <c r="AZ89" s="16">
        <f t="shared" si="119"/>
        <v>0</v>
      </c>
      <c r="BA89" s="16">
        <f t="shared" si="120"/>
        <v>0</v>
      </c>
      <c r="BB89" s="16">
        <f t="shared" si="121"/>
        <v>0</v>
      </c>
      <c r="BC89" s="16">
        <f t="shared" si="122"/>
        <v>0</v>
      </c>
      <c r="BD89" s="16">
        <f t="shared" si="123"/>
        <v>0</v>
      </c>
      <c r="BE89" s="16">
        <f t="shared" si="124"/>
        <v>0</v>
      </c>
      <c r="BF89" s="16">
        <f t="shared" si="125"/>
        <v>0</v>
      </c>
      <c r="BG89" s="16">
        <f t="shared" si="126"/>
        <v>0</v>
      </c>
      <c r="BH89" s="16">
        <f t="shared" si="127"/>
        <v>0</v>
      </c>
      <c r="BI89" s="16">
        <f t="shared" si="128"/>
        <v>0</v>
      </c>
      <c r="BJ89" s="16">
        <f t="shared" si="129"/>
        <v>0</v>
      </c>
      <c r="BK89" s="16">
        <f t="shared" si="130"/>
        <v>0</v>
      </c>
      <c r="BL89" s="16">
        <f t="shared" si="131"/>
        <v>0</v>
      </c>
      <c r="BM89" s="16">
        <f t="shared" si="132"/>
        <v>0</v>
      </c>
      <c r="BN89" s="16">
        <f t="shared" si="133"/>
        <v>0</v>
      </c>
      <c r="BO89" s="16">
        <f t="shared" si="134"/>
        <v>0</v>
      </c>
      <c r="BP89" s="16">
        <f t="shared" si="135"/>
        <v>0</v>
      </c>
      <c r="BQ89" s="16">
        <f t="shared" si="136"/>
        <v>0</v>
      </c>
      <c r="BR89" s="16">
        <f t="shared" si="137"/>
        <v>0</v>
      </c>
      <c r="BS89" s="16">
        <f t="shared" si="138"/>
        <v>0</v>
      </c>
      <c r="BT89" s="16">
        <f t="shared" si="139"/>
        <v>0</v>
      </c>
      <c r="BU89" s="16">
        <f t="shared" si="140"/>
        <v>0</v>
      </c>
      <c r="BV89" s="16">
        <f t="shared" si="141"/>
        <v>0</v>
      </c>
      <c r="BW89" s="16">
        <f t="shared" si="142"/>
        <v>0</v>
      </c>
      <c r="BX89" s="16">
        <f t="shared" si="143"/>
        <v>0</v>
      </c>
      <c r="BY89" s="16">
        <f t="shared" si="144"/>
        <v>0</v>
      </c>
      <c r="BZ89" s="16">
        <f t="shared" si="145"/>
        <v>0</v>
      </c>
      <c r="CA89" s="16">
        <f t="shared" si="146"/>
        <v>0</v>
      </c>
      <c r="CB89" s="16">
        <f t="shared" si="147"/>
        <v>0</v>
      </c>
      <c r="CC89" s="16">
        <f t="shared" si="148"/>
        <v>0</v>
      </c>
      <c r="CD89" s="16">
        <f t="shared" si="149"/>
        <v>0</v>
      </c>
      <c r="CE89" s="16">
        <f t="shared" si="150"/>
        <v>0</v>
      </c>
      <c r="CF89" s="16">
        <f t="shared" si="151"/>
        <v>0</v>
      </c>
      <c r="CG89" s="16">
        <f t="shared" si="152"/>
        <v>0</v>
      </c>
      <c r="CH89" s="16">
        <f t="shared" si="153"/>
        <v>0</v>
      </c>
      <c r="CI89" s="16">
        <f t="shared" si="154"/>
        <v>0</v>
      </c>
      <c r="CJ89" s="16">
        <f t="shared" si="155"/>
        <v>0</v>
      </c>
      <c r="CK89" s="16">
        <f t="shared" si="156"/>
        <v>0</v>
      </c>
      <c r="CL89" s="16">
        <f t="shared" si="157"/>
        <v>0</v>
      </c>
    </row>
    <row r="90" spans="1:90">
      <c r="A90" s="14" t="s">
        <v>117</v>
      </c>
      <c r="B90" s="14" t="s">
        <v>23</v>
      </c>
      <c r="C90" s="14" t="s">
        <v>24</v>
      </c>
      <c r="D90" s="14" t="s">
        <v>62</v>
      </c>
      <c r="E90" s="14" t="s">
        <v>30</v>
      </c>
      <c r="F90" s="14" t="s">
        <v>46</v>
      </c>
      <c r="G90" s="14" t="s">
        <v>233</v>
      </c>
      <c r="H90" s="14" t="s">
        <v>67</v>
      </c>
      <c r="L90" s="14">
        <f t="shared" si="79"/>
        <v>1</v>
      </c>
      <c r="M90" s="14">
        <f t="shared" si="80"/>
        <v>1</v>
      </c>
      <c r="N90" s="14">
        <f t="shared" si="81"/>
        <v>1</v>
      </c>
      <c r="O90" s="14">
        <f t="shared" si="82"/>
        <v>1</v>
      </c>
      <c r="P90" s="14">
        <f t="shared" si="83"/>
        <v>0</v>
      </c>
      <c r="Q90" s="14">
        <f t="shared" si="84"/>
        <v>0</v>
      </c>
      <c r="R90" s="14">
        <f t="shared" si="85"/>
        <v>0</v>
      </c>
      <c r="S90" s="14">
        <f t="shared" si="86"/>
        <v>0</v>
      </c>
      <c r="T90" s="14">
        <f t="shared" si="87"/>
        <v>0</v>
      </c>
      <c r="U90" s="14">
        <f t="shared" si="88"/>
        <v>0</v>
      </c>
      <c r="V90" s="14">
        <f t="shared" si="89"/>
        <v>0</v>
      </c>
      <c r="W90" s="14">
        <f t="shared" si="90"/>
        <v>1</v>
      </c>
      <c r="X90" s="14">
        <f t="shared" si="91"/>
        <v>0</v>
      </c>
      <c r="Y90" s="14">
        <f t="shared" si="92"/>
        <v>0</v>
      </c>
      <c r="Z90" s="14">
        <f t="shared" si="93"/>
        <v>1</v>
      </c>
      <c r="AA90" s="16">
        <f t="shared" si="94"/>
        <v>0</v>
      </c>
      <c r="AB90" s="14">
        <f t="shared" si="95"/>
        <v>0</v>
      </c>
      <c r="AC90" s="14">
        <f t="shared" si="96"/>
        <v>0</v>
      </c>
      <c r="AD90" s="16">
        <f t="shared" si="97"/>
        <v>0</v>
      </c>
      <c r="AE90" s="16">
        <f t="shared" si="98"/>
        <v>0</v>
      </c>
      <c r="AF90" s="16">
        <f t="shared" si="99"/>
        <v>0</v>
      </c>
      <c r="AG90" s="16">
        <f t="shared" si="100"/>
        <v>0</v>
      </c>
      <c r="AH90" s="16">
        <f t="shared" si="101"/>
        <v>0</v>
      </c>
      <c r="AI90" s="16">
        <f t="shared" si="102"/>
        <v>0</v>
      </c>
      <c r="AJ90" s="16">
        <f t="shared" si="103"/>
        <v>0</v>
      </c>
      <c r="AK90" s="16">
        <f t="shared" si="104"/>
        <v>0</v>
      </c>
      <c r="AL90" s="16">
        <f t="shared" si="105"/>
        <v>0</v>
      </c>
      <c r="AM90" s="16">
        <f t="shared" si="106"/>
        <v>0</v>
      </c>
      <c r="AN90" s="16">
        <f t="shared" si="107"/>
        <v>0</v>
      </c>
      <c r="AO90" s="16">
        <f t="shared" si="108"/>
        <v>0</v>
      </c>
      <c r="AP90" s="16">
        <f t="shared" si="109"/>
        <v>0</v>
      </c>
      <c r="AQ90" s="16">
        <f t="shared" si="110"/>
        <v>0</v>
      </c>
      <c r="AR90" s="16">
        <f t="shared" si="111"/>
        <v>0</v>
      </c>
      <c r="AS90" s="16">
        <f t="shared" si="112"/>
        <v>0</v>
      </c>
      <c r="AT90" s="14">
        <f t="shared" si="113"/>
        <v>0</v>
      </c>
      <c r="AU90" s="16">
        <f t="shared" si="114"/>
        <v>0</v>
      </c>
      <c r="AV90" s="16">
        <f t="shared" si="115"/>
        <v>0</v>
      </c>
      <c r="AW90" s="16">
        <f t="shared" si="116"/>
        <v>0</v>
      </c>
      <c r="AX90" s="16">
        <f t="shared" si="117"/>
        <v>0</v>
      </c>
      <c r="AY90" s="16">
        <f t="shared" si="118"/>
        <v>0</v>
      </c>
      <c r="AZ90" s="16">
        <f t="shared" si="119"/>
        <v>0</v>
      </c>
      <c r="BA90" s="16">
        <f t="shared" si="120"/>
        <v>0</v>
      </c>
      <c r="BB90" s="16">
        <f t="shared" si="121"/>
        <v>0</v>
      </c>
      <c r="BC90" s="16">
        <f t="shared" si="122"/>
        <v>0</v>
      </c>
      <c r="BD90" s="16">
        <f t="shared" si="123"/>
        <v>0</v>
      </c>
      <c r="BE90" s="16">
        <f t="shared" si="124"/>
        <v>0</v>
      </c>
      <c r="BF90" s="16">
        <f t="shared" si="125"/>
        <v>0</v>
      </c>
      <c r="BG90" s="16">
        <f t="shared" si="126"/>
        <v>0</v>
      </c>
      <c r="BH90" s="16">
        <f t="shared" si="127"/>
        <v>0</v>
      </c>
      <c r="BI90" s="16">
        <f t="shared" si="128"/>
        <v>0</v>
      </c>
      <c r="BJ90" s="16">
        <f t="shared" si="129"/>
        <v>0</v>
      </c>
      <c r="BK90" s="16">
        <f t="shared" si="130"/>
        <v>0</v>
      </c>
      <c r="BL90" s="16">
        <f t="shared" si="131"/>
        <v>0</v>
      </c>
      <c r="BM90" s="16">
        <f t="shared" si="132"/>
        <v>0</v>
      </c>
      <c r="BN90" s="16">
        <f t="shared" si="133"/>
        <v>0</v>
      </c>
      <c r="BO90" s="16">
        <f t="shared" si="134"/>
        <v>0</v>
      </c>
      <c r="BP90" s="16">
        <f t="shared" si="135"/>
        <v>0</v>
      </c>
      <c r="BQ90" s="16">
        <f t="shared" si="136"/>
        <v>0</v>
      </c>
      <c r="BR90" s="16">
        <f t="shared" si="137"/>
        <v>0</v>
      </c>
      <c r="BS90" s="16">
        <f t="shared" si="138"/>
        <v>0</v>
      </c>
      <c r="BT90" s="16">
        <f t="shared" si="139"/>
        <v>0</v>
      </c>
      <c r="BU90" s="16">
        <f t="shared" si="140"/>
        <v>0</v>
      </c>
      <c r="BV90" s="16">
        <f t="shared" si="141"/>
        <v>0</v>
      </c>
      <c r="BW90" s="16">
        <f t="shared" si="142"/>
        <v>0</v>
      </c>
      <c r="BX90" s="16">
        <f t="shared" si="143"/>
        <v>0</v>
      </c>
      <c r="BY90" s="16">
        <f t="shared" si="144"/>
        <v>0</v>
      </c>
      <c r="BZ90" s="16">
        <f t="shared" si="145"/>
        <v>0</v>
      </c>
      <c r="CA90" s="16">
        <f t="shared" si="146"/>
        <v>0</v>
      </c>
      <c r="CB90" s="16">
        <f t="shared" si="147"/>
        <v>0</v>
      </c>
      <c r="CC90" s="16">
        <f t="shared" si="148"/>
        <v>0</v>
      </c>
      <c r="CD90" s="16">
        <f t="shared" si="149"/>
        <v>0</v>
      </c>
      <c r="CE90" s="16">
        <f t="shared" si="150"/>
        <v>0</v>
      </c>
      <c r="CF90" s="16">
        <f t="shared" si="151"/>
        <v>0</v>
      </c>
      <c r="CG90" s="16">
        <f t="shared" si="152"/>
        <v>0</v>
      </c>
      <c r="CH90" s="16">
        <f t="shared" si="153"/>
        <v>0</v>
      </c>
      <c r="CI90" s="16">
        <f t="shared" si="154"/>
        <v>0</v>
      </c>
      <c r="CJ90" s="16">
        <f t="shared" si="155"/>
        <v>0</v>
      </c>
      <c r="CK90" s="16">
        <f t="shared" si="156"/>
        <v>0</v>
      </c>
      <c r="CL90" s="16">
        <f t="shared" si="157"/>
        <v>0</v>
      </c>
    </row>
    <row r="91" spans="1:90">
      <c r="A91" s="14" t="s">
        <v>117</v>
      </c>
      <c r="B91" s="14" t="s">
        <v>61</v>
      </c>
      <c r="C91" s="14" t="s">
        <v>63</v>
      </c>
      <c r="D91" s="14" t="s">
        <v>110</v>
      </c>
      <c r="E91" s="14" t="s">
        <v>17</v>
      </c>
      <c r="F91" s="14" t="s">
        <v>30</v>
      </c>
      <c r="G91" s="14" t="s">
        <v>23</v>
      </c>
      <c r="H91" s="14" t="s">
        <v>67</v>
      </c>
      <c r="L91" s="14">
        <f t="shared" si="79"/>
        <v>1</v>
      </c>
      <c r="M91" s="14">
        <f t="shared" si="80"/>
        <v>0</v>
      </c>
      <c r="N91" s="14">
        <f t="shared" si="81"/>
        <v>1</v>
      </c>
      <c r="O91" s="14">
        <f t="shared" si="82"/>
        <v>1</v>
      </c>
      <c r="P91" s="14">
        <f t="shared" si="83"/>
        <v>1</v>
      </c>
      <c r="Q91" s="14">
        <f t="shared" si="84"/>
        <v>1</v>
      </c>
      <c r="R91" s="14">
        <f t="shared" si="85"/>
        <v>0</v>
      </c>
      <c r="S91" s="14">
        <f t="shared" si="86"/>
        <v>0</v>
      </c>
      <c r="T91" s="14">
        <f t="shared" si="87"/>
        <v>0</v>
      </c>
      <c r="U91" s="14">
        <f t="shared" si="88"/>
        <v>0</v>
      </c>
      <c r="V91" s="14">
        <f t="shared" si="89"/>
        <v>0</v>
      </c>
      <c r="W91" s="14">
        <f t="shared" si="90"/>
        <v>0</v>
      </c>
      <c r="X91" s="14">
        <f t="shared" si="91"/>
        <v>0</v>
      </c>
      <c r="Y91" s="14">
        <f t="shared" si="92"/>
        <v>0</v>
      </c>
      <c r="Z91" s="14">
        <f t="shared" si="93"/>
        <v>0</v>
      </c>
      <c r="AA91" s="16">
        <f t="shared" si="94"/>
        <v>0</v>
      </c>
      <c r="AB91" s="14">
        <f t="shared" si="95"/>
        <v>0</v>
      </c>
      <c r="AC91" s="14">
        <f t="shared" si="96"/>
        <v>0</v>
      </c>
      <c r="AD91" s="16">
        <f t="shared" si="97"/>
        <v>1</v>
      </c>
      <c r="AE91" s="16">
        <f t="shared" si="98"/>
        <v>0</v>
      </c>
      <c r="AF91" s="16">
        <f t="shared" si="99"/>
        <v>0</v>
      </c>
      <c r="AG91" s="16">
        <f t="shared" si="100"/>
        <v>0</v>
      </c>
      <c r="AH91" s="16">
        <f t="shared" si="101"/>
        <v>0</v>
      </c>
      <c r="AI91" s="16">
        <f t="shared" si="102"/>
        <v>0</v>
      </c>
      <c r="AJ91" s="16">
        <f t="shared" si="103"/>
        <v>1</v>
      </c>
      <c r="AK91" s="16">
        <f t="shared" si="104"/>
        <v>0</v>
      </c>
      <c r="AL91" s="16">
        <f t="shared" si="105"/>
        <v>0</v>
      </c>
      <c r="AM91" s="16">
        <f t="shared" si="106"/>
        <v>0</v>
      </c>
      <c r="AN91" s="16">
        <f t="shared" si="107"/>
        <v>0</v>
      </c>
      <c r="AO91" s="16">
        <f t="shared" si="108"/>
        <v>0</v>
      </c>
      <c r="AP91" s="16">
        <f t="shared" si="109"/>
        <v>0</v>
      </c>
      <c r="AQ91" s="16">
        <f t="shared" si="110"/>
        <v>0</v>
      </c>
      <c r="AR91" s="16">
        <f t="shared" si="111"/>
        <v>0</v>
      </c>
      <c r="AS91" s="16">
        <f t="shared" si="112"/>
        <v>0</v>
      </c>
      <c r="AT91" s="14">
        <f t="shared" si="113"/>
        <v>0</v>
      </c>
      <c r="AU91" s="16">
        <f t="shared" si="114"/>
        <v>0</v>
      </c>
      <c r="AV91" s="16">
        <f t="shared" si="115"/>
        <v>0</v>
      </c>
      <c r="AW91" s="16">
        <f t="shared" si="116"/>
        <v>0</v>
      </c>
      <c r="AX91" s="16">
        <f t="shared" si="117"/>
        <v>0</v>
      </c>
      <c r="AY91" s="16">
        <f t="shared" si="118"/>
        <v>0</v>
      </c>
      <c r="AZ91" s="16">
        <f t="shared" si="119"/>
        <v>0</v>
      </c>
      <c r="BA91" s="16">
        <f t="shared" si="120"/>
        <v>0</v>
      </c>
      <c r="BB91" s="16">
        <f t="shared" si="121"/>
        <v>0</v>
      </c>
      <c r="BC91" s="16">
        <f t="shared" si="122"/>
        <v>0</v>
      </c>
      <c r="BD91" s="16">
        <f t="shared" si="123"/>
        <v>0</v>
      </c>
      <c r="BE91" s="16">
        <f t="shared" si="124"/>
        <v>0</v>
      </c>
      <c r="BF91" s="16">
        <f t="shared" si="125"/>
        <v>0</v>
      </c>
      <c r="BG91" s="16">
        <f t="shared" si="126"/>
        <v>0</v>
      </c>
      <c r="BH91" s="16">
        <f t="shared" si="127"/>
        <v>0</v>
      </c>
      <c r="BI91" s="16">
        <f t="shared" si="128"/>
        <v>0</v>
      </c>
      <c r="BJ91" s="16">
        <f t="shared" si="129"/>
        <v>0</v>
      </c>
      <c r="BK91" s="16">
        <f t="shared" si="130"/>
        <v>0</v>
      </c>
      <c r="BL91" s="16">
        <f t="shared" si="131"/>
        <v>0</v>
      </c>
      <c r="BM91" s="16">
        <f t="shared" si="132"/>
        <v>0</v>
      </c>
      <c r="BN91" s="16">
        <f t="shared" si="133"/>
        <v>0</v>
      </c>
      <c r="BO91" s="16">
        <f t="shared" si="134"/>
        <v>0</v>
      </c>
      <c r="BP91" s="16">
        <f t="shared" si="135"/>
        <v>0</v>
      </c>
      <c r="BQ91" s="16">
        <f t="shared" si="136"/>
        <v>0</v>
      </c>
      <c r="BR91" s="16">
        <f t="shared" si="137"/>
        <v>0</v>
      </c>
      <c r="BS91" s="16">
        <f t="shared" si="138"/>
        <v>0</v>
      </c>
      <c r="BT91" s="16">
        <f t="shared" si="139"/>
        <v>0</v>
      </c>
      <c r="BU91" s="16">
        <f t="shared" si="140"/>
        <v>0</v>
      </c>
      <c r="BV91" s="16">
        <f t="shared" si="141"/>
        <v>0</v>
      </c>
      <c r="BW91" s="16">
        <f t="shared" si="142"/>
        <v>0</v>
      </c>
      <c r="BX91" s="16">
        <f t="shared" si="143"/>
        <v>0</v>
      </c>
      <c r="BY91" s="16">
        <f t="shared" si="144"/>
        <v>0</v>
      </c>
      <c r="BZ91" s="16">
        <f t="shared" si="145"/>
        <v>0</v>
      </c>
      <c r="CA91" s="16">
        <f t="shared" si="146"/>
        <v>0</v>
      </c>
      <c r="CB91" s="16">
        <f t="shared" si="147"/>
        <v>0</v>
      </c>
      <c r="CC91" s="16">
        <f t="shared" si="148"/>
        <v>0</v>
      </c>
      <c r="CD91" s="16">
        <f t="shared" si="149"/>
        <v>0</v>
      </c>
      <c r="CE91" s="16">
        <f t="shared" si="150"/>
        <v>0</v>
      </c>
      <c r="CF91" s="16">
        <f t="shared" si="151"/>
        <v>0</v>
      </c>
      <c r="CG91" s="16">
        <f t="shared" si="152"/>
        <v>0</v>
      </c>
      <c r="CH91" s="16">
        <f t="shared" si="153"/>
        <v>0</v>
      </c>
      <c r="CI91" s="16">
        <f t="shared" si="154"/>
        <v>0</v>
      </c>
      <c r="CJ91" s="16">
        <f t="shared" si="155"/>
        <v>0</v>
      </c>
      <c r="CK91" s="16">
        <f t="shared" si="156"/>
        <v>0</v>
      </c>
      <c r="CL91" s="16">
        <f t="shared" si="157"/>
        <v>0</v>
      </c>
    </row>
    <row r="92" spans="1:90">
      <c r="A92" s="14" t="s">
        <v>117</v>
      </c>
      <c r="B92" s="14" t="s">
        <v>37</v>
      </c>
      <c r="C92" s="14" t="s">
        <v>63</v>
      </c>
      <c r="D92" s="14" t="s">
        <v>61</v>
      </c>
      <c r="E92" s="14" t="s">
        <v>62</v>
      </c>
      <c r="F92" s="14" t="s">
        <v>27</v>
      </c>
      <c r="L92" s="14">
        <f t="shared" si="79"/>
        <v>0</v>
      </c>
      <c r="M92" s="14">
        <f t="shared" si="80"/>
        <v>0</v>
      </c>
      <c r="N92" s="14">
        <f t="shared" si="81"/>
        <v>0</v>
      </c>
      <c r="O92" s="14">
        <f t="shared" si="82"/>
        <v>0</v>
      </c>
      <c r="P92" s="14">
        <f t="shared" si="83"/>
        <v>0</v>
      </c>
      <c r="Q92" s="14">
        <f t="shared" si="84"/>
        <v>1</v>
      </c>
      <c r="R92" s="14">
        <f t="shared" si="85"/>
        <v>1</v>
      </c>
      <c r="S92" s="14">
        <f t="shared" si="86"/>
        <v>0</v>
      </c>
      <c r="T92" s="14">
        <f t="shared" si="87"/>
        <v>0</v>
      </c>
      <c r="U92" s="14">
        <f t="shared" si="88"/>
        <v>0</v>
      </c>
      <c r="V92" s="14">
        <f t="shared" si="89"/>
        <v>0</v>
      </c>
      <c r="W92" s="14">
        <f t="shared" si="90"/>
        <v>0</v>
      </c>
      <c r="X92" s="14">
        <f t="shared" si="91"/>
        <v>0</v>
      </c>
      <c r="Y92" s="14">
        <f t="shared" si="92"/>
        <v>1</v>
      </c>
      <c r="Z92" s="14">
        <f t="shared" si="93"/>
        <v>1</v>
      </c>
      <c r="AA92" s="16">
        <f t="shared" si="94"/>
        <v>0</v>
      </c>
      <c r="AB92" s="14">
        <f t="shared" si="95"/>
        <v>0</v>
      </c>
      <c r="AC92" s="14">
        <f t="shared" si="96"/>
        <v>0</v>
      </c>
      <c r="AD92" s="16">
        <f t="shared" si="97"/>
        <v>1</v>
      </c>
      <c r="AE92" s="16">
        <f t="shared" si="98"/>
        <v>0</v>
      </c>
      <c r="AF92" s="16">
        <f t="shared" si="99"/>
        <v>0</v>
      </c>
      <c r="AG92" s="16">
        <f t="shared" si="100"/>
        <v>0</v>
      </c>
      <c r="AH92" s="16">
        <f t="shared" si="101"/>
        <v>0</v>
      </c>
      <c r="AI92" s="16">
        <f t="shared" si="102"/>
        <v>0</v>
      </c>
      <c r="AJ92" s="16">
        <f t="shared" si="103"/>
        <v>0</v>
      </c>
      <c r="AK92" s="16">
        <f t="shared" si="104"/>
        <v>0</v>
      </c>
      <c r="AL92" s="16">
        <f t="shared" si="105"/>
        <v>0</v>
      </c>
      <c r="AM92" s="16">
        <f t="shared" si="106"/>
        <v>0</v>
      </c>
      <c r="AN92" s="16">
        <f t="shared" si="107"/>
        <v>0</v>
      </c>
      <c r="AO92" s="16">
        <f t="shared" si="108"/>
        <v>0</v>
      </c>
      <c r="AP92" s="16">
        <f t="shared" si="109"/>
        <v>0</v>
      </c>
      <c r="AQ92" s="16">
        <f t="shared" si="110"/>
        <v>0</v>
      </c>
      <c r="AR92" s="16">
        <f t="shared" si="111"/>
        <v>0</v>
      </c>
      <c r="AS92" s="16">
        <f t="shared" si="112"/>
        <v>0</v>
      </c>
      <c r="AT92" s="14">
        <f t="shared" si="113"/>
        <v>0</v>
      </c>
      <c r="AU92" s="16">
        <f t="shared" si="114"/>
        <v>0</v>
      </c>
      <c r="AV92" s="16">
        <f t="shared" si="115"/>
        <v>0</v>
      </c>
      <c r="AW92" s="16">
        <f t="shared" si="116"/>
        <v>0</v>
      </c>
      <c r="AX92" s="16">
        <f t="shared" si="117"/>
        <v>0</v>
      </c>
      <c r="AY92" s="16">
        <f t="shared" si="118"/>
        <v>0</v>
      </c>
      <c r="AZ92" s="16">
        <f t="shared" si="119"/>
        <v>0</v>
      </c>
      <c r="BA92" s="16">
        <f t="shared" si="120"/>
        <v>0</v>
      </c>
      <c r="BB92" s="16">
        <f t="shared" si="121"/>
        <v>0</v>
      </c>
      <c r="BC92" s="16">
        <f t="shared" si="122"/>
        <v>0</v>
      </c>
      <c r="BD92" s="16">
        <f t="shared" si="123"/>
        <v>0</v>
      </c>
      <c r="BE92" s="16">
        <f t="shared" si="124"/>
        <v>0</v>
      </c>
      <c r="BF92" s="16">
        <f t="shared" si="125"/>
        <v>0</v>
      </c>
      <c r="BG92" s="16">
        <f t="shared" si="126"/>
        <v>0</v>
      </c>
      <c r="BH92" s="16">
        <f t="shared" si="127"/>
        <v>0</v>
      </c>
      <c r="BI92" s="16">
        <f t="shared" si="128"/>
        <v>0</v>
      </c>
      <c r="BJ92" s="16">
        <f t="shared" si="129"/>
        <v>0</v>
      </c>
      <c r="BK92" s="16">
        <f t="shared" si="130"/>
        <v>0</v>
      </c>
      <c r="BL92" s="16">
        <f t="shared" si="131"/>
        <v>0</v>
      </c>
      <c r="BM92" s="16">
        <f t="shared" si="132"/>
        <v>0</v>
      </c>
      <c r="BN92" s="16">
        <f t="shared" si="133"/>
        <v>0</v>
      </c>
      <c r="BO92" s="16">
        <f t="shared" si="134"/>
        <v>0</v>
      </c>
      <c r="BP92" s="16">
        <f t="shared" si="135"/>
        <v>0</v>
      </c>
      <c r="BQ92" s="16">
        <f t="shared" si="136"/>
        <v>0</v>
      </c>
      <c r="BR92" s="16">
        <f t="shared" si="137"/>
        <v>0</v>
      </c>
      <c r="BS92" s="16">
        <f t="shared" si="138"/>
        <v>0</v>
      </c>
      <c r="BT92" s="16">
        <f t="shared" si="139"/>
        <v>0</v>
      </c>
      <c r="BU92" s="16">
        <f t="shared" si="140"/>
        <v>0</v>
      </c>
      <c r="BV92" s="16">
        <f t="shared" si="141"/>
        <v>0</v>
      </c>
      <c r="BW92" s="16">
        <f t="shared" si="142"/>
        <v>0</v>
      </c>
      <c r="BX92" s="16">
        <f t="shared" si="143"/>
        <v>0</v>
      </c>
      <c r="BY92" s="16">
        <f t="shared" si="144"/>
        <v>0</v>
      </c>
      <c r="BZ92" s="16">
        <f t="shared" si="145"/>
        <v>0</v>
      </c>
      <c r="CA92" s="16">
        <f t="shared" si="146"/>
        <v>0</v>
      </c>
      <c r="CB92" s="16">
        <f t="shared" si="147"/>
        <v>0</v>
      </c>
      <c r="CC92" s="16">
        <f t="shared" si="148"/>
        <v>0</v>
      </c>
      <c r="CD92" s="16">
        <f t="shared" si="149"/>
        <v>0</v>
      </c>
      <c r="CE92" s="16">
        <f t="shared" si="150"/>
        <v>0</v>
      </c>
      <c r="CF92" s="16">
        <f t="shared" si="151"/>
        <v>0</v>
      </c>
      <c r="CG92" s="16">
        <f t="shared" si="152"/>
        <v>0</v>
      </c>
      <c r="CH92" s="16">
        <f t="shared" si="153"/>
        <v>0</v>
      </c>
      <c r="CI92" s="16">
        <f t="shared" si="154"/>
        <v>0</v>
      </c>
      <c r="CJ92" s="16">
        <f t="shared" si="155"/>
        <v>0</v>
      </c>
      <c r="CK92" s="16">
        <f t="shared" si="156"/>
        <v>0</v>
      </c>
      <c r="CL92" s="16">
        <f t="shared" si="157"/>
        <v>0</v>
      </c>
    </row>
    <row r="93" spans="1:90">
      <c r="A93" s="14" t="s">
        <v>117</v>
      </c>
      <c r="B93" s="14" t="s">
        <v>63</v>
      </c>
      <c r="C93" s="14" t="s">
        <v>35</v>
      </c>
      <c r="D93" s="14" t="s">
        <v>110</v>
      </c>
      <c r="E93" s="14" t="s">
        <v>76</v>
      </c>
      <c r="F93" s="14" t="s">
        <v>67</v>
      </c>
      <c r="G93" s="14" t="s">
        <v>127</v>
      </c>
      <c r="H93" s="14" t="s">
        <v>23</v>
      </c>
      <c r="L93" s="14">
        <f t="shared" si="79"/>
        <v>1</v>
      </c>
      <c r="M93" s="14">
        <f t="shared" si="80"/>
        <v>0</v>
      </c>
      <c r="N93" s="14">
        <f t="shared" si="81"/>
        <v>1</v>
      </c>
      <c r="O93" s="14">
        <f t="shared" si="82"/>
        <v>0</v>
      </c>
      <c r="P93" s="14">
        <f t="shared" si="83"/>
        <v>0</v>
      </c>
      <c r="Q93" s="14">
        <f t="shared" si="84"/>
        <v>1</v>
      </c>
      <c r="R93" s="14">
        <f t="shared" si="85"/>
        <v>0</v>
      </c>
      <c r="S93" s="14">
        <f t="shared" si="86"/>
        <v>0</v>
      </c>
      <c r="T93" s="14">
        <f t="shared" si="87"/>
        <v>1</v>
      </c>
      <c r="U93" s="14">
        <f t="shared" si="88"/>
        <v>0</v>
      </c>
      <c r="V93" s="14">
        <f t="shared" si="89"/>
        <v>0</v>
      </c>
      <c r="W93" s="14">
        <f t="shared" si="90"/>
        <v>0</v>
      </c>
      <c r="X93" s="14">
        <f t="shared" si="91"/>
        <v>0</v>
      </c>
      <c r="Y93" s="14">
        <f t="shared" si="92"/>
        <v>0</v>
      </c>
      <c r="Z93" s="14">
        <f t="shared" si="93"/>
        <v>0</v>
      </c>
      <c r="AA93" s="16">
        <f t="shared" si="94"/>
        <v>1</v>
      </c>
      <c r="AB93" s="14">
        <f t="shared" si="95"/>
        <v>0</v>
      </c>
      <c r="AC93" s="14">
        <f t="shared" si="96"/>
        <v>0</v>
      </c>
      <c r="AD93" s="16">
        <f t="shared" si="97"/>
        <v>0</v>
      </c>
      <c r="AE93" s="16">
        <f t="shared" si="98"/>
        <v>0</v>
      </c>
      <c r="AF93" s="16">
        <f t="shared" si="99"/>
        <v>0</v>
      </c>
      <c r="AG93" s="16">
        <f t="shared" si="100"/>
        <v>0</v>
      </c>
      <c r="AH93" s="16">
        <f t="shared" si="101"/>
        <v>0</v>
      </c>
      <c r="AI93" s="16">
        <f t="shared" si="102"/>
        <v>0</v>
      </c>
      <c r="AJ93" s="16">
        <f t="shared" si="103"/>
        <v>1</v>
      </c>
      <c r="AK93" s="16">
        <f t="shared" si="104"/>
        <v>0</v>
      </c>
      <c r="AL93" s="16">
        <f t="shared" si="105"/>
        <v>0</v>
      </c>
      <c r="AM93" s="16">
        <f t="shared" si="106"/>
        <v>0</v>
      </c>
      <c r="AN93" s="16">
        <f t="shared" si="107"/>
        <v>0</v>
      </c>
      <c r="AO93" s="16">
        <f t="shared" si="108"/>
        <v>0</v>
      </c>
      <c r="AP93" s="16">
        <f t="shared" si="109"/>
        <v>0</v>
      </c>
      <c r="AQ93" s="16">
        <f t="shared" si="110"/>
        <v>0</v>
      </c>
      <c r="AR93" s="16">
        <f t="shared" si="111"/>
        <v>0</v>
      </c>
      <c r="AS93" s="16">
        <f t="shared" si="112"/>
        <v>0</v>
      </c>
      <c r="AT93" s="14">
        <f t="shared" si="113"/>
        <v>0</v>
      </c>
      <c r="AU93" s="16">
        <f t="shared" si="114"/>
        <v>0</v>
      </c>
      <c r="AV93" s="16">
        <f t="shared" si="115"/>
        <v>0</v>
      </c>
      <c r="AW93" s="16">
        <f t="shared" si="116"/>
        <v>0</v>
      </c>
      <c r="AX93" s="16">
        <f t="shared" si="117"/>
        <v>0</v>
      </c>
      <c r="AY93" s="16">
        <f t="shared" si="118"/>
        <v>0</v>
      </c>
      <c r="AZ93" s="16">
        <f t="shared" si="119"/>
        <v>0</v>
      </c>
      <c r="BA93" s="16">
        <f t="shared" si="120"/>
        <v>0</v>
      </c>
      <c r="BB93" s="16">
        <f t="shared" si="121"/>
        <v>0</v>
      </c>
      <c r="BC93" s="16">
        <f t="shared" si="122"/>
        <v>0</v>
      </c>
      <c r="BD93" s="16">
        <f t="shared" si="123"/>
        <v>0</v>
      </c>
      <c r="BE93" s="16">
        <f t="shared" si="124"/>
        <v>0</v>
      </c>
      <c r="BF93" s="16">
        <f t="shared" si="125"/>
        <v>0</v>
      </c>
      <c r="BG93" s="16">
        <f t="shared" si="126"/>
        <v>0</v>
      </c>
      <c r="BH93" s="16">
        <f t="shared" si="127"/>
        <v>0</v>
      </c>
      <c r="BI93" s="16">
        <f t="shared" si="128"/>
        <v>0</v>
      </c>
      <c r="BJ93" s="16">
        <f t="shared" si="129"/>
        <v>0</v>
      </c>
      <c r="BK93" s="16">
        <f t="shared" si="130"/>
        <v>0</v>
      </c>
      <c r="BL93" s="16">
        <f t="shared" si="131"/>
        <v>0</v>
      </c>
      <c r="BM93" s="16">
        <f t="shared" si="132"/>
        <v>0</v>
      </c>
      <c r="BN93" s="16">
        <f t="shared" si="133"/>
        <v>0</v>
      </c>
      <c r="BO93" s="16">
        <f t="shared" si="134"/>
        <v>0</v>
      </c>
      <c r="BP93" s="16">
        <f t="shared" si="135"/>
        <v>0</v>
      </c>
      <c r="BQ93" s="16">
        <f t="shared" si="136"/>
        <v>0</v>
      </c>
      <c r="BR93" s="16">
        <f t="shared" si="137"/>
        <v>0</v>
      </c>
      <c r="BS93" s="16">
        <f t="shared" si="138"/>
        <v>0</v>
      </c>
      <c r="BT93" s="16">
        <f t="shared" si="139"/>
        <v>0</v>
      </c>
      <c r="BU93" s="16">
        <f t="shared" si="140"/>
        <v>0</v>
      </c>
      <c r="BV93" s="16">
        <f t="shared" si="141"/>
        <v>0</v>
      </c>
      <c r="BW93" s="16">
        <f t="shared" si="142"/>
        <v>0</v>
      </c>
      <c r="BX93" s="16">
        <f t="shared" si="143"/>
        <v>0</v>
      </c>
      <c r="BY93" s="16">
        <f t="shared" si="144"/>
        <v>0</v>
      </c>
      <c r="BZ93" s="16">
        <f t="shared" si="145"/>
        <v>0</v>
      </c>
      <c r="CA93" s="16">
        <f t="shared" si="146"/>
        <v>0</v>
      </c>
      <c r="CB93" s="16">
        <f t="shared" si="147"/>
        <v>0</v>
      </c>
      <c r="CC93" s="16">
        <f t="shared" si="148"/>
        <v>0</v>
      </c>
      <c r="CD93" s="16">
        <f t="shared" si="149"/>
        <v>0</v>
      </c>
      <c r="CE93" s="16">
        <f t="shared" si="150"/>
        <v>0</v>
      </c>
      <c r="CF93" s="16">
        <f t="shared" si="151"/>
        <v>0</v>
      </c>
      <c r="CG93" s="16">
        <f t="shared" si="152"/>
        <v>0</v>
      </c>
      <c r="CH93" s="16">
        <f t="shared" si="153"/>
        <v>0</v>
      </c>
      <c r="CI93" s="16">
        <f t="shared" si="154"/>
        <v>0</v>
      </c>
      <c r="CJ93" s="16">
        <f t="shared" si="155"/>
        <v>0</v>
      </c>
      <c r="CK93" s="16">
        <f t="shared" si="156"/>
        <v>0</v>
      </c>
      <c r="CL93" s="16">
        <f t="shared" si="157"/>
        <v>0</v>
      </c>
    </row>
    <row r="94" spans="1:90">
      <c r="A94" s="14" t="s">
        <v>117</v>
      </c>
      <c r="B94" s="14" t="s">
        <v>17</v>
      </c>
      <c r="C94" s="14" t="s">
        <v>27</v>
      </c>
      <c r="D94" s="14" t="s">
        <v>135</v>
      </c>
      <c r="E94" s="14" t="s">
        <v>67</v>
      </c>
      <c r="F94" s="14" t="s">
        <v>125</v>
      </c>
      <c r="G94" s="14" t="s">
        <v>102</v>
      </c>
      <c r="L94" s="14">
        <f t="shared" si="79"/>
        <v>0</v>
      </c>
      <c r="M94" s="14">
        <f t="shared" si="80"/>
        <v>0</v>
      </c>
      <c r="N94" s="14">
        <f t="shared" si="81"/>
        <v>1</v>
      </c>
      <c r="O94" s="14">
        <f t="shared" si="82"/>
        <v>0</v>
      </c>
      <c r="P94" s="14">
        <f t="shared" si="83"/>
        <v>1</v>
      </c>
      <c r="Q94" s="14">
        <f t="shared" si="84"/>
        <v>0</v>
      </c>
      <c r="R94" s="14">
        <f t="shared" si="85"/>
        <v>1</v>
      </c>
      <c r="S94" s="14">
        <f t="shared" si="86"/>
        <v>0</v>
      </c>
      <c r="T94" s="14">
        <f t="shared" si="87"/>
        <v>0</v>
      </c>
      <c r="U94" s="14">
        <f t="shared" si="88"/>
        <v>0</v>
      </c>
      <c r="V94" s="14">
        <f t="shared" si="89"/>
        <v>0</v>
      </c>
      <c r="W94" s="14">
        <f t="shared" si="90"/>
        <v>0</v>
      </c>
      <c r="X94" s="14">
        <f t="shared" si="91"/>
        <v>0</v>
      </c>
      <c r="Y94" s="14">
        <f t="shared" si="92"/>
        <v>0</v>
      </c>
      <c r="Z94" s="14">
        <f t="shared" si="93"/>
        <v>0</v>
      </c>
      <c r="AA94" s="16">
        <f t="shared" si="94"/>
        <v>0</v>
      </c>
      <c r="AB94" s="14">
        <f t="shared" si="95"/>
        <v>0</v>
      </c>
      <c r="AC94" s="14">
        <f t="shared" si="96"/>
        <v>0</v>
      </c>
      <c r="AD94" s="16">
        <f t="shared" si="97"/>
        <v>0</v>
      </c>
      <c r="AE94" s="16">
        <f t="shared" si="98"/>
        <v>0</v>
      </c>
      <c r="AF94" s="16">
        <f t="shared" si="99"/>
        <v>0</v>
      </c>
      <c r="AG94" s="16">
        <f t="shared" si="100"/>
        <v>0</v>
      </c>
      <c r="AH94" s="16">
        <f t="shared" si="101"/>
        <v>0</v>
      </c>
      <c r="AI94" s="16">
        <f t="shared" si="102"/>
        <v>0</v>
      </c>
      <c r="AJ94" s="16">
        <f t="shared" si="103"/>
        <v>0</v>
      </c>
      <c r="AK94" s="16">
        <f t="shared" si="104"/>
        <v>1</v>
      </c>
      <c r="AL94" s="16">
        <f t="shared" si="105"/>
        <v>1</v>
      </c>
      <c r="AM94" s="16">
        <f t="shared" si="106"/>
        <v>0</v>
      </c>
      <c r="AN94" s="16">
        <f t="shared" si="107"/>
        <v>0</v>
      </c>
      <c r="AO94" s="16">
        <f t="shared" si="108"/>
        <v>0</v>
      </c>
      <c r="AP94" s="16">
        <f t="shared" si="109"/>
        <v>0</v>
      </c>
      <c r="AQ94" s="16">
        <f t="shared" si="110"/>
        <v>0</v>
      </c>
      <c r="AR94" s="16">
        <f t="shared" si="111"/>
        <v>0</v>
      </c>
      <c r="AS94" s="16">
        <f t="shared" si="112"/>
        <v>0</v>
      </c>
      <c r="AT94" s="14">
        <f t="shared" si="113"/>
        <v>0</v>
      </c>
      <c r="AU94" s="16">
        <f t="shared" si="114"/>
        <v>0</v>
      </c>
      <c r="AV94" s="16">
        <f t="shared" si="115"/>
        <v>0</v>
      </c>
      <c r="AW94" s="16">
        <f t="shared" si="116"/>
        <v>0</v>
      </c>
      <c r="AX94" s="16">
        <f t="shared" si="117"/>
        <v>0</v>
      </c>
      <c r="AY94" s="16">
        <f t="shared" si="118"/>
        <v>0</v>
      </c>
      <c r="AZ94" s="16">
        <f t="shared" si="119"/>
        <v>0</v>
      </c>
      <c r="BA94" s="16">
        <f t="shared" si="120"/>
        <v>0</v>
      </c>
      <c r="BB94" s="16">
        <f t="shared" si="121"/>
        <v>0</v>
      </c>
      <c r="BC94" s="16">
        <f t="shared" si="122"/>
        <v>0</v>
      </c>
      <c r="BD94" s="16">
        <f t="shared" si="123"/>
        <v>0</v>
      </c>
      <c r="BE94" s="16">
        <f t="shared" si="124"/>
        <v>0</v>
      </c>
      <c r="BF94" s="16">
        <f t="shared" si="125"/>
        <v>0</v>
      </c>
      <c r="BG94" s="16">
        <f t="shared" si="126"/>
        <v>0</v>
      </c>
      <c r="BH94" s="16">
        <f t="shared" si="127"/>
        <v>0</v>
      </c>
      <c r="BI94" s="16">
        <f t="shared" si="128"/>
        <v>0</v>
      </c>
      <c r="BJ94" s="16">
        <f t="shared" si="129"/>
        <v>0</v>
      </c>
      <c r="BK94" s="16">
        <f t="shared" si="130"/>
        <v>0</v>
      </c>
      <c r="BL94" s="16">
        <f t="shared" si="131"/>
        <v>0</v>
      </c>
      <c r="BM94" s="16">
        <f t="shared" si="132"/>
        <v>0</v>
      </c>
      <c r="BN94" s="16">
        <f t="shared" si="133"/>
        <v>0</v>
      </c>
      <c r="BO94" s="16">
        <f t="shared" si="134"/>
        <v>0</v>
      </c>
      <c r="BP94" s="16">
        <f t="shared" si="135"/>
        <v>0</v>
      </c>
      <c r="BQ94" s="16">
        <f t="shared" si="136"/>
        <v>0</v>
      </c>
      <c r="BR94" s="16">
        <f t="shared" si="137"/>
        <v>0</v>
      </c>
      <c r="BS94" s="16">
        <f t="shared" si="138"/>
        <v>0</v>
      </c>
      <c r="BT94" s="16">
        <f t="shared" si="139"/>
        <v>0</v>
      </c>
      <c r="BU94" s="16">
        <f t="shared" si="140"/>
        <v>0</v>
      </c>
      <c r="BV94" s="16">
        <f t="shared" si="141"/>
        <v>0</v>
      </c>
      <c r="BW94" s="16">
        <f t="shared" si="142"/>
        <v>0</v>
      </c>
      <c r="BX94" s="16">
        <f t="shared" si="143"/>
        <v>0</v>
      </c>
      <c r="BY94" s="16">
        <f t="shared" si="144"/>
        <v>0</v>
      </c>
      <c r="BZ94" s="16">
        <f t="shared" si="145"/>
        <v>0</v>
      </c>
      <c r="CA94" s="16">
        <f t="shared" si="146"/>
        <v>0</v>
      </c>
      <c r="CB94" s="16">
        <f t="shared" si="147"/>
        <v>0</v>
      </c>
      <c r="CC94" s="16">
        <f t="shared" si="148"/>
        <v>0</v>
      </c>
      <c r="CD94" s="16">
        <f t="shared" si="149"/>
        <v>0</v>
      </c>
      <c r="CE94" s="16">
        <f t="shared" si="150"/>
        <v>0</v>
      </c>
      <c r="CF94" s="16">
        <f t="shared" si="151"/>
        <v>0</v>
      </c>
      <c r="CG94" s="16">
        <f t="shared" si="152"/>
        <v>0</v>
      </c>
      <c r="CH94" s="16">
        <f t="shared" si="153"/>
        <v>0</v>
      </c>
      <c r="CI94" s="16">
        <f t="shared" si="154"/>
        <v>0</v>
      </c>
      <c r="CJ94" s="16">
        <f t="shared" si="155"/>
        <v>0</v>
      </c>
      <c r="CK94" s="16">
        <f t="shared" si="156"/>
        <v>0</v>
      </c>
      <c r="CL94" s="16">
        <f t="shared" si="157"/>
        <v>0</v>
      </c>
    </row>
    <row r="95" spans="1:90">
      <c r="A95" s="14" t="s">
        <v>117</v>
      </c>
      <c r="B95" s="14" t="s">
        <v>76</v>
      </c>
      <c r="C95" s="14" t="s">
        <v>23</v>
      </c>
      <c r="D95" s="14" t="s">
        <v>24</v>
      </c>
      <c r="E95" s="14" t="s">
        <v>137</v>
      </c>
      <c r="F95" s="14" t="s">
        <v>46</v>
      </c>
      <c r="L95" s="14">
        <f t="shared" si="79"/>
        <v>1</v>
      </c>
      <c r="M95" s="14">
        <f t="shared" si="80"/>
        <v>1</v>
      </c>
      <c r="N95" s="14">
        <f t="shared" si="81"/>
        <v>0</v>
      </c>
      <c r="O95" s="14">
        <f t="shared" si="82"/>
        <v>0</v>
      </c>
      <c r="P95" s="14">
        <f t="shared" si="83"/>
        <v>0</v>
      </c>
      <c r="Q95" s="14">
        <f t="shared" si="84"/>
        <v>0</v>
      </c>
      <c r="R95" s="14">
        <f t="shared" si="85"/>
        <v>0</v>
      </c>
      <c r="S95" s="14">
        <f t="shared" si="86"/>
        <v>0</v>
      </c>
      <c r="T95" s="14">
        <f t="shared" si="87"/>
        <v>0</v>
      </c>
      <c r="U95" s="14">
        <f t="shared" si="88"/>
        <v>0</v>
      </c>
      <c r="V95" s="14">
        <f t="shared" si="89"/>
        <v>0</v>
      </c>
      <c r="W95" s="14">
        <f t="shared" si="90"/>
        <v>1</v>
      </c>
      <c r="X95" s="14">
        <f t="shared" si="91"/>
        <v>0</v>
      </c>
      <c r="Y95" s="14">
        <f t="shared" si="92"/>
        <v>0</v>
      </c>
      <c r="Z95" s="14">
        <f t="shared" si="93"/>
        <v>0</v>
      </c>
      <c r="AA95" s="16">
        <f t="shared" si="94"/>
        <v>0</v>
      </c>
      <c r="AB95" s="14">
        <f t="shared" si="95"/>
        <v>0</v>
      </c>
      <c r="AC95" s="14">
        <f t="shared" si="96"/>
        <v>1</v>
      </c>
      <c r="AD95" s="16">
        <f t="shared" si="97"/>
        <v>0</v>
      </c>
      <c r="AE95" s="16">
        <f t="shared" si="98"/>
        <v>0</v>
      </c>
      <c r="AF95" s="16">
        <f t="shared" si="99"/>
        <v>0</v>
      </c>
      <c r="AG95" s="16">
        <f t="shared" si="100"/>
        <v>0</v>
      </c>
      <c r="AH95" s="16">
        <f t="shared" si="101"/>
        <v>0</v>
      </c>
      <c r="AI95" s="16">
        <f t="shared" si="102"/>
        <v>0</v>
      </c>
      <c r="AJ95" s="16">
        <f t="shared" si="103"/>
        <v>0</v>
      </c>
      <c r="AK95" s="16">
        <f t="shared" si="104"/>
        <v>0</v>
      </c>
      <c r="AL95" s="16">
        <f t="shared" si="105"/>
        <v>0</v>
      </c>
      <c r="AM95" s="16">
        <f t="shared" si="106"/>
        <v>0</v>
      </c>
      <c r="AN95" s="16">
        <f t="shared" si="107"/>
        <v>0</v>
      </c>
      <c r="AO95" s="16">
        <f t="shared" si="108"/>
        <v>0</v>
      </c>
      <c r="AP95" s="16">
        <f t="shared" si="109"/>
        <v>0</v>
      </c>
      <c r="AQ95" s="16">
        <f t="shared" si="110"/>
        <v>0</v>
      </c>
      <c r="AR95" s="16">
        <f t="shared" si="111"/>
        <v>0</v>
      </c>
      <c r="AS95" s="16">
        <f t="shared" si="112"/>
        <v>0</v>
      </c>
      <c r="AT95" s="14">
        <f t="shared" si="113"/>
        <v>0</v>
      </c>
      <c r="AU95" s="16">
        <f t="shared" si="114"/>
        <v>0</v>
      </c>
      <c r="AV95" s="16">
        <f t="shared" si="115"/>
        <v>0</v>
      </c>
      <c r="AW95" s="16">
        <f t="shared" si="116"/>
        <v>0</v>
      </c>
      <c r="AX95" s="16">
        <f t="shared" si="117"/>
        <v>0</v>
      </c>
      <c r="AY95" s="16">
        <f t="shared" si="118"/>
        <v>0</v>
      </c>
      <c r="AZ95" s="16">
        <f t="shared" si="119"/>
        <v>0</v>
      </c>
      <c r="BA95" s="16">
        <f t="shared" si="120"/>
        <v>0</v>
      </c>
      <c r="BB95" s="16">
        <f t="shared" si="121"/>
        <v>0</v>
      </c>
      <c r="BC95" s="16">
        <f t="shared" si="122"/>
        <v>0</v>
      </c>
      <c r="BD95" s="16">
        <f t="shared" si="123"/>
        <v>0</v>
      </c>
      <c r="BE95" s="16">
        <f t="shared" si="124"/>
        <v>0</v>
      </c>
      <c r="BF95" s="16">
        <f t="shared" si="125"/>
        <v>0</v>
      </c>
      <c r="BG95" s="16">
        <f t="shared" si="126"/>
        <v>0</v>
      </c>
      <c r="BH95" s="16">
        <f t="shared" si="127"/>
        <v>0</v>
      </c>
      <c r="BI95" s="16">
        <f t="shared" si="128"/>
        <v>0</v>
      </c>
      <c r="BJ95" s="16">
        <f t="shared" si="129"/>
        <v>0</v>
      </c>
      <c r="BK95" s="16">
        <f t="shared" si="130"/>
        <v>0</v>
      </c>
      <c r="BL95" s="16">
        <f t="shared" si="131"/>
        <v>0</v>
      </c>
      <c r="BM95" s="16">
        <f t="shared" si="132"/>
        <v>0</v>
      </c>
      <c r="BN95" s="16">
        <f t="shared" si="133"/>
        <v>0</v>
      </c>
      <c r="BO95" s="16">
        <f t="shared" si="134"/>
        <v>0</v>
      </c>
      <c r="BP95" s="16">
        <f t="shared" si="135"/>
        <v>0</v>
      </c>
      <c r="BQ95" s="16">
        <f t="shared" si="136"/>
        <v>0</v>
      </c>
      <c r="BR95" s="16">
        <f t="shared" si="137"/>
        <v>0</v>
      </c>
      <c r="BS95" s="16">
        <f t="shared" si="138"/>
        <v>0</v>
      </c>
      <c r="BT95" s="16">
        <f t="shared" si="139"/>
        <v>0</v>
      </c>
      <c r="BU95" s="16">
        <f t="shared" si="140"/>
        <v>0</v>
      </c>
      <c r="BV95" s="16">
        <f t="shared" si="141"/>
        <v>0</v>
      </c>
      <c r="BW95" s="16">
        <f t="shared" si="142"/>
        <v>0</v>
      </c>
      <c r="BX95" s="16">
        <f t="shared" si="143"/>
        <v>0</v>
      </c>
      <c r="BY95" s="16">
        <f t="shared" si="144"/>
        <v>0</v>
      </c>
      <c r="BZ95" s="16">
        <f t="shared" si="145"/>
        <v>0</v>
      </c>
      <c r="CA95" s="16">
        <f t="shared" si="146"/>
        <v>0</v>
      </c>
      <c r="CB95" s="16">
        <f t="shared" si="147"/>
        <v>0</v>
      </c>
      <c r="CC95" s="16">
        <f t="shared" si="148"/>
        <v>0</v>
      </c>
      <c r="CD95" s="16">
        <f t="shared" si="149"/>
        <v>0</v>
      </c>
      <c r="CE95" s="16">
        <f t="shared" si="150"/>
        <v>0</v>
      </c>
      <c r="CF95" s="16">
        <f t="shared" si="151"/>
        <v>0</v>
      </c>
      <c r="CG95" s="16">
        <f t="shared" si="152"/>
        <v>0</v>
      </c>
      <c r="CH95" s="16">
        <f t="shared" si="153"/>
        <v>0</v>
      </c>
      <c r="CI95" s="16">
        <f t="shared" si="154"/>
        <v>0</v>
      </c>
      <c r="CJ95" s="16">
        <f t="shared" si="155"/>
        <v>0</v>
      </c>
      <c r="CK95" s="16">
        <f t="shared" si="156"/>
        <v>0</v>
      </c>
      <c r="CL95" s="16">
        <f t="shared" si="157"/>
        <v>0</v>
      </c>
    </row>
    <row r="96" spans="1:90">
      <c r="A96" s="14" t="s">
        <v>117</v>
      </c>
      <c r="B96" s="14" t="s">
        <v>23</v>
      </c>
      <c r="C96" s="14" t="s">
        <v>24</v>
      </c>
      <c r="D96" s="14" t="s">
        <v>46</v>
      </c>
      <c r="E96" s="14" t="s">
        <v>30</v>
      </c>
      <c r="F96" s="14" t="s">
        <v>63</v>
      </c>
      <c r="G96" s="14" t="s">
        <v>61</v>
      </c>
      <c r="L96" s="14">
        <f t="shared" si="79"/>
        <v>1</v>
      </c>
      <c r="M96" s="14">
        <f t="shared" si="80"/>
        <v>1</v>
      </c>
      <c r="N96" s="14">
        <f t="shared" si="81"/>
        <v>0</v>
      </c>
      <c r="O96" s="14">
        <f t="shared" si="82"/>
        <v>1</v>
      </c>
      <c r="P96" s="14">
        <f t="shared" si="83"/>
        <v>0</v>
      </c>
      <c r="Q96" s="14">
        <f t="shared" si="84"/>
        <v>1</v>
      </c>
      <c r="R96" s="14">
        <f t="shared" si="85"/>
        <v>0</v>
      </c>
      <c r="S96" s="14">
        <f t="shared" si="86"/>
        <v>0</v>
      </c>
      <c r="T96" s="14">
        <f t="shared" si="87"/>
        <v>0</v>
      </c>
      <c r="U96" s="14">
        <f t="shared" si="88"/>
        <v>0</v>
      </c>
      <c r="V96" s="14">
        <f t="shared" si="89"/>
        <v>0</v>
      </c>
      <c r="W96" s="14">
        <f t="shared" si="90"/>
        <v>1</v>
      </c>
      <c r="X96" s="14">
        <f t="shared" si="91"/>
        <v>0</v>
      </c>
      <c r="Y96" s="14">
        <f t="shared" si="92"/>
        <v>0</v>
      </c>
      <c r="Z96" s="14">
        <f t="shared" si="93"/>
        <v>0</v>
      </c>
      <c r="AA96" s="16">
        <f t="shared" si="94"/>
        <v>0</v>
      </c>
      <c r="AB96" s="14">
        <f t="shared" si="95"/>
        <v>0</v>
      </c>
      <c r="AC96" s="14">
        <f t="shared" si="96"/>
        <v>0</v>
      </c>
      <c r="AD96" s="16">
        <f t="shared" si="97"/>
        <v>1</v>
      </c>
      <c r="AE96" s="16">
        <f t="shared" si="98"/>
        <v>0</v>
      </c>
      <c r="AF96" s="16">
        <f t="shared" si="99"/>
        <v>0</v>
      </c>
      <c r="AG96" s="16">
        <f t="shared" si="100"/>
        <v>0</v>
      </c>
      <c r="AH96" s="16">
        <f t="shared" si="101"/>
        <v>0</v>
      </c>
      <c r="AI96" s="16">
        <f t="shared" si="102"/>
        <v>0</v>
      </c>
      <c r="AJ96" s="16">
        <f t="shared" si="103"/>
        <v>0</v>
      </c>
      <c r="AK96" s="16">
        <f t="shared" si="104"/>
        <v>0</v>
      </c>
      <c r="AL96" s="16">
        <f t="shared" si="105"/>
        <v>0</v>
      </c>
      <c r="AM96" s="16">
        <f t="shared" si="106"/>
        <v>0</v>
      </c>
      <c r="AN96" s="16">
        <f t="shared" si="107"/>
        <v>0</v>
      </c>
      <c r="AO96" s="16">
        <f t="shared" si="108"/>
        <v>0</v>
      </c>
      <c r="AP96" s="16">
        <f t="shared" si="109"/>
        <v>0</v>
      </c>
      <c r="AQ96" s="16">
        <f t="shared" si="110"/>
        <v>0</v>
      </c>
      <c r="AR96" s="16">
        <f t="shared" si="111"/>
        <v>0</v>
      </c>
      <c r="AS96" s="16">
        <f t="shared" si="112"/>
        <v>0</v>
      </c>
      <c r="AT96" s="14">
        <f t="shared" si="113"/>
        <v>0</v>
      </c>
      <c r="AU96" s="16">
        <f t="shared" si="114"/>
        <v>0</v>
      </c>
      <c r="AV96" s="16">
        <f t="shared" si="115"/>
        <v>0</v>
      </c>
      <c r="AW96" s="16">
        <f t="shared" si="116"/>
        <v>0</v>
      </c>
      <c r="AX96" s="16">
        <f t="shared" si="117"/>
        <v>0</v>
      </c>
      <c r="AY96" s="16">
        <f t="shared" si="118"/>
        <v>0</v>
      </c>
      <c r="AZ96" s="16">
        <f t="shared" si="119"/>
        <v>0</v>
      </c>
      <c r="BA96" s="16">
        <f t="shared" si="120"/>
        <v>0</v>
      </c>
      <c r="BB96" s="16">
        <f t="shared" si="121"/>
        <v>0</v>
      </c>
      <c r="BC96" s="16">
        <f t="shared" si="122"/>
        <v>0</v>
      </c>
      <c r="BD96" s="16">
        <f t="shared" si="123"/>
        <v>0</v>
      </c>
      <c r="BE96" s="16">
        <f t="shared" si="124"/>
        <v>0</v>
      </c>
      <c r="BF96" s="16">
        <f t="shared" si="125"/>
        <v>0</v>
      </c>
      <c r="BG96" s="16">
        <f t="shared" si="126"/>
        <v>0</v>
      </c>
      <c r="BH96" s="16">
        <f t="shared" si="127"/>
        <v>0</v>
      </c>
      <c r="BI96" s="16">
        <f t="shared" si="128"/>
        <v>0</v>
      </c>
      <c r="BJ96" s="16">
        <f t="shared" si="129"/>
        <v>0</v>
      </c>
      <c r="BK96" s="16">
        <f t="shared" si="130"/>
        <v>0</v>
      </c>
      <c r="BL96" s="16">
        <f t="shared" si="131"/>
        <v>0</v>
      </c>
      <c r="BM96" s="16">
        <f t="shared" si="132"/>
        <v>0</v>
      </c>
      <c r="BN96" s="16">
        <f t="shared" si="133"/>
        <v>0</v>
      </c>
      <c r="BO96" s="16">
        <f t="shared" si="134"/>
        <v>0</v>
      </c>
      <c r="BP96" s="16">
        <f t="shared" si="135"/>
        <v>0</v>
      </c>
      <c r="BQ96" s="16">
        <f t="shared" si="136"/>
        <v>0</v>
      </c>
      <c r="BR96" s="16">
        <f t="shared" si="137"/>
        <v>0</v>
      </c>
      <c r="BS96" s="16">
        <f t="shared" si="138"/>
        <v>0</v>
      </c>
      <c r="BT96" s="16">
        <f t="shared" si="139"/>
        <v>0</v>
      </c>
      <c r="BU96" s="16">
        <f t="shared" si="140"/>
        <v>0</v>
      </c>
      <c r="BV96" s="16">
        <f t="shared" si="141"/>
        <v>0</v>
      </c>
      <c r="BW96" s="16">
        <f t="shared" si="142"/>
        <v>0</v>
      </c>
      <c r="BX96" s="16">
        <f t="shared" si="143"/>
        <v>0</v>
      </c>
      <c r="BY96" s="16">
        <f t="shared" si="144"/>
        <v>0</v>
      </c>
      <c r="BZ96" s="16">
        <f t="shared" si="145"/>
        <v>0</v>
      </c>
      <c r="CA96" s="16">
        <f t="shared" si="146"/>
        <v>0</v>
      </c>
      <c r="CB96" s="16">
        <f t="shared" si="147"/>
        <v>0</v>
      </c>
      <c r="CC96" s="16">
        <f t="shared" si="148"/>
        <v>0</v>
      </c>
      <c r="CD96" s="16">
        <f t="shared" si="149"/>
        <v>0</v>
      </c>
      <c r="CE96" s="16">
        <f t="shared" si="150"/>
        <v>0</v>
      </c>
      <c r="CF96" s="16">
        <f t="shared" si="151"/>
        <v>0</v>
      </c>
      <c r="CG96" s="16">
        <f t="shared" si="152"/>
        <v>0</v>
      </c>
      <c r="CH96" s="16">
        <f t="shared" si="153"/>
        <v>0</v>
      </c>
      <c r="CI96" s="16">
        <f t="shared" si="154"/>
        <v>0</v>
      </c>
      <c r="CJ96" s="16">
        <f t="shared" si="155"/>
        <v>0</v>
      </c>
      <c r="CK96" s="16">
        <f t="shared" si="156"/>
        <v>0</v>
      </c>
      <c r="CL96" s="16">
        <f t="shared" si="157"/>
        <v>0</v>
      </c>
    </row>
    <row r="97" spans="1:90">
      <c r="A97" s="14" t="s">
        <v>117</v>
      </c>
      <c r="B97" s="14" t="s">
        <v>35</v>
      </c>
      <c r="C97" s="14" t="s">
        <v>80</v>
      </c>
      <c r="D97" s="14" t="s">
        <v>23</v>
      </c>
      <c r="E97" s="14" t="s">
        <v>24</v>
      </c>
      <c r="L97" s="14">
        <f t="shared" si="79"/>
        <v>1</v>
      </c>
      <c r="M97" s="14">
        <f t="shared" si="80"/>
        <v>1</v>
      </c>
      <c r="N97" s="14">
        <f t="shared" si="81"/>
        <v>0</v>
      </c>
      <c r="O97" s="14">
        <f t="shared" si="82"/>
        <v>0</v>
      </c>
      <c r="P97" s="14">
        <f t="shared" si="83"/>
        <v>0</v>
      </c>
      <c r="Q97" s="14">
        <f t="shared" si="84"/>
        <v>0</v>
      </c>
      <c r="R97" s="14">
        <f t="shared" si="85"/>
        <v>0</v>
      </c>
      <c r="S97" s="14">
        <f t="shared" si="86"/>
        <v>0</v>
      </c>
      <c r="T97" s="14">
        <f t="shared" si="87"/>
        <v>1</v>
      </c>
      <c r="U97" s="14">
        <f t="shared" si="88"/>
        <v>0</v>
      </c>
      <c r="V97" s="14">
        <f t="shared" si="89"/>
        <v>0</v>
      </c>
      <c r="W97" s="14">
        <f t="shared" si="90"/>
        <v>0</v>
      </c>
      <c r="X97" s="14">
        <f t="shared" si="91"/>
        <v>0</v>
      </c>
      <c r="Y97" s="14">
        <f t="shared" si="92"/>
        <v>0</v>
      </c>
      <c r="Z97" s="14">
        <f t="shared" si="93"/>
        <v>0</v>
      </c>
      <c r="AA97" s="16">
        <f t="shared" si="94"/>
        <v>0</v>
      </c>
      <c r="AB97" s="14">
        <f t="shared" si="95"/>
        <v>0</v>
      </c>
      <c r="AC97" s="14">
        <f t="shared" si="96"/>
        <v>0</v>
      </c>
      <c r="AD97" s="16">
        <f t="shared" si="97"/>
        <v>0</v>
      </c>
      <c r="AE97" s="16">
        <f t="shared" si="98"/>
        <v>0</v>
      </c>
      <c r="AF97" s="16">
        <f t="shared" si="99"/>
        <v>0</v>
      </c>
      <c r="AG97" s="16">
        <f t="shared" si="100"/>
        <v>0</v>
      </c>
      <c r="AH97" s="16">
        <f t="shared" si="101"/>
        <v>0</v>
      </c>
      <c r="AI97" s="16">
        <f t="shared" si="102"/>
        <v>0</v>
      </c>
      <c r="AJ97" s="16">
        <f t="shared" si="103"/>
        <v>0</v>
      </c>
      <c r="AK97" s="16">
        <f t="shared" si="104"/>
        <v>0</v>
      </c>
      <c r="AL97" s="16">
        <f t="shared" si="105"/>
        <v>0</v>
      </c>
      <c r="AM97" s="16">
        <f t="shared" si="106"/>
        <v>0</v>
      </c>
      <c r="AN97" s="16">
        <f t="shared" si="107"/>
        <v>0</v>
      </c>
      <c r="AO97" s="16">
        <f t="shared" si="108"/>
        <v>0</v>
      </c>
      <c r="AP97" s="16">
        <f t="shared" si="109"/>
        <v>0</v>
      </c>
      <c r="AQ97" s="16">
        <f t="shared" si="110"/>
        <v>0</v>
      </c>
      <c r="AR97" s="16">
        <f t="shared" si="111"/>
        <v>0</v>
      </c>
      <c r="AS97" s="16">
        <f t="shared" si="112"/>
        <v>0</v>
      </c>
      <c r="AT97" s="14">
        <f t="shared" si="113"/>
        <v>0</v>
      </c>
      <c r="AU97" s="16">
        <f t="shared" si="114"/>
        <v>0</v>
      </c>
      <c r="AV97" s="16">
        <f t="shared" si="115"/>
        <v>0</v>
      </c>
      <c r="AW97" s="16">
        <f t="shared" si="116"/>
        <v>0</v>
      </c>
      <c r="AX97" s="16">
        <f t="shared" si="117"/>
        <v>0</v>
      </c>
      <c r="AY97" s="16">
        <f t="shared" si="118"/>
        <v>0</v>
      </c>
      <c r="AZ97" s="16">
        <f t="shared" si="119"/>
        <v>0</v>
      </c>
      <c r="BA97" s="16">
        <f t="shared" si="120"/>
        <v>0</v>
      </c>
      <c r="BB97" s="16">
        <f t="shared" si="121"/>
        <v>0</v>
      </c>
      <c r="BC97" s="16">
        <f t="shared" si="122"/>
        <v>0</v>
      </c>
      <c r="BD97" s="16">
        <f t="shared" si="123"/>
        <v>0</v>
      </c>
      <c r="BE97" s="16">
        <f t="shared" si="124"/>
        <v>0</v>
      </c>
      <c r="BF97" s="16">
        <f t="shared" si="125"/>
        <v>0</v>
      </c>
      <c r="BG97" s="16">
        <f t="shared" si="126"/>
        <v>0</v>
      </c>
      <c r="BH97" s="16">
        <f t="shared" si="127"/>
        <v>0</v>
      </c>
      <c r="BI97" s="16">
        <f t="shared" si="128"/>
        <v>0</v>
      </c>
      <c r="BJ97" s="16">
        <f t="shared" si="129"/>
        <v>0</v>
      </c>
      <c r="BK97" s="16">
        <f t="shared" si="130"/>
        <v>0</v>
      </c>
      <c r="BL97" s="16">
        <f t="shared" si="131"/>
        <v>0</v>
      </c>
      <c r="BM97" s="16">
        <f t="shared" si="132"/>
        <v>0</v>
      </c>
      <c r="BN97" s="16">
        <f t="shared" si="133"/>
        <v>0</v>
      </c>
      <c r="BO97" s="16">
        <f t="shared" si="134"/>
        <v>0</v>
      </c>
      <c r="BP97" s="16">
        <f t="shared" si="135"/>
        <v>0</v>
      </c>
      <c r="BQ97" s="16">
        <f t="shared" si="136"/>
        <v>0</v>
      </c>
      <c r="BR97" s="16">
        <f t="shared" si="137"/>
        <v>0</v>
      </c>
      <c r="BS97" s="16">
        <f t="shared" si="138"/>
        <v>0</v>
      </c>
      <c r="BT97" s="16">
        <f t="shared" si="139"/>
        <v>0</v>
      </c>
      <c r="BU97" s="16">
        <f t="shared" si="140"/>
        <v>0</v>
      </c>
      <c r="BV97" s="16">
        <f t="shared" si="141"/>
        <v>0</v>
      </c>
      <c r="BW97" s="16">
        <f t="shared" si="142"/>
        <v>0</v>
      </c>
      <c r="BX97" s="16">
        <f t="shared" si="143"/>
        <v>0</v>
      </c>
      <c r="BY97" s="16">
        <f t="shared" si="144"/>
        <v>0</v>
      </c>
      <c r="BZ97" s="16">
        <f t="shared" si="145"/>
        <v>0</v>
      </c>
      <c r="CA97" s="16">
        <f t="shared" si="146"/>
        <v>0</v>
      </c>
      <c r="CB97" s="16">
        <f t="shared" si="147"/>
        <v>0</v>
      </c>
      <c r="CC97" s="16">
        <f t="shared" si="148"/>
        <v>0</v>
      </c>
      <c r="CD97" s="16">
        <f t="shared" si="149"/>
        <v>0</v>
      </c>
      <c r="CE97" s="16">
        <f t="shared" si="150"/>
        <v>0</v>
      </c>
      <c r="CF97" s="16">
        <f t="shared" si="151"/>
        <v>0</v>
      </c>
      <c r="CG97" s="16">
        <f t="shared" si="152"/>
        <v>0</v>
      </c>
      <c r="CH97" s="16">
        <f t="shared" si="153"/>
        <v>0</v>
      </c>
      <c r="CI97" s="16">
        <f t="shared" si="154"/>
        <v>0</v>
      </c>
      <c r="CJ97" s="16">
        <f t="shared" si="155"/>
        <v>0</v>
      </c>
      <c r="CK97" s="16">
        <f t="shared" si="156"/>
        <v>0</v>
      </c>
      <c r="CL97" s="16">
        <f t="shared" si="157"/>
        <v>0</v>
      </c>
    </row>
    <row r="98" spans="1:90">
      <c r="A98" s="14" t="s">
        <v>117</v>
      </c>
      <c r="B98" s="14" t="s">
        <v>126</v>
      </c>
      <c r="C98" s="14" t="s">
        <v>37</v>
      </c>
      <c r="D98" s="14" t="s">
        <v>23</v>
      </c>
      <c r="E98" s="14" t="s">
        <v>30</v>
      </c>
      <c r="F98" s="14" t="s">
        <v>27</v>
      </c>
      <c r="G98" s="14" t="s">
        <v>233</v>
      </c>
      <c r="H98" s="14" t="s">
        <v>123</v>
      </c>
      <c r="L98" s="14">
        <f t="shared" si="79"/>
        <v>1</v>
      </c>
      <c r="M98" s="14">
        <f t="shared" si="80"/>
        <v>0</v>
      </c>
      <c r="N98" s="14">
        <f t="shared" si="81"/>
        <v>0</v>
      </c>
      <c r="O98" s="14">
        <f t="shared" si="82"/>
        <v>1</v>
      </c>
      <c r="P98" s="14">
        <f t="shared" si="83"/>
        <v>0</v>
      </c>
      <c r="Q98" s="14">
        <f t="shared" si="84"/>
        <v>0</v>
      </c>
      <c r="R98" s="14">
        <f t="shared" si="85"/>
        <v>1</v>
      </c>
      <c r="S98" s="14">
        <f t="shared" si="86"/>
        <v>0</v>
      </c>
      <c r="T98" s="14">
        <f t="shared" si="87"/>
        <v>0</v>
      </c>
      <c r="U98" s="14">
        <f t="shared" si="88"/>
        <v>0</v>
      </c>
      <c r="V98" s="14">
        <f t="shared" si="89"/>
        <v>0</v>
      </c>
      <c r="W98" s="14">
        <f t="shared" si="90"/>
        <v>0</v>
      </c>
      <c r="X98" s="14">
        <f t="shared" si="91"/>
        <v>0</v>
      </c>
      <c r="Y98" s="14">
        <f t="shared" si="92"/>
        <v>1</v>
      </c>
      <c r="Z98" s="14">
        <f t="shared" si="93"/>
        <v>0</v>
      </c>
      <c r="AA98" s="16">
        <f t="shared" si="94"/>
        <v>0</v>
      </c>
      <c r="AB98" s="14">
        <f t="shared" si="95"/>
        <v>0</v>
      </c>
      <c r="AC98" s="14">
        <f t="shared" si="96"/>
        <v>0</v>
      </c>
      <c r="AD98" s="16">
        <f t="shared" si="97"/>
        <v>0</v>
      </c>
      <c r="AE98" s="16">
        <f t="shared" si="98"/>
        <v>0</v>
      </c>
      <c r="AF98" s="16">
        <f t="shared" si="99"/>
        <v>1</v>
      </c>
      <c r="AG98" s="16">
        <f t="shared" si="100"/>
        <v>0</v>
      </c>
      <c r="AH98" s="16">
        <f t="shared" si="101"/>
        <v>0</v>
      </c>
      <c r="AI98" s="16">
        <f t="shared" si="102"/>
        <v>0</v>
      </c>
      <c r="AJ98" s="16">
        <f t="shared" si="103"/>
        <v>0</v>
      </c>
      <c r="AK98" s="16">
        <f t="shared" si="104"/>
        <v>0</v>
      </c>
      <c r="AL98" s="16">
        <f t="shared" si="105"/>
        <v>0</v>
      </c>
      <c r="AM98" s="16">
        <f t="shared" si="106"/>
        <v>0</v>
      </c>
      <c r="AN98" s="16">
        <f t="shared" si="107"/>
        <v>0</v>
      </c>
      <c r="AO98" s="16">
        <f t="shared" si="108"/>
        <v>0</v>
      </c>
      <c r="AP98" s="16">
        <f t="shared" si="109"/>
        <v>0</v>
      </c>
      <c r="AQ98" s="16">
        <f t="shared" si="110"/>
        <v>1</v>
      </c>
      <c r="AR98" s="16">
        <f t="shared" si="111"/>
        <v>0</v>
      </c>
      <c r="AS98" s="16">
        <f t="shared" si="112"/>
        <v>0</v>
      </c>
      <c r="AT98" s="14">
        <f t="shared" si="113"/>
        <v>0</v>
      </c>
      <c r="AU98" s="16">
        <f t="shared" si="114"/>
        <v>0</v>
      </c>
      <c r="AV98" s="16">
        <f t="shared" si="115"/>
        <v>0</v>
      </c>
      <c r="AW98" s="16">
        <f t="shared" si="116"/>
        <v>0</v>
      </c>
      <c r="AX98" s="16">
        <f t="shared" si="117"/>
        <v>0</v>
      </c>
      <c r="AY98" s="16">
        <f t="shared" si="118"/>
        <v>0</v>
      </c>
      <c r="AZ98" s="16">
        <f t="shared" si="119"/>
        <v>0</v>
      </c>
      <c r="BA98" s="16">
        <f t="shared" si="120"/>
        <v>0</v>
      </c>
      <c r="BB98" s="16">
        <f t="shared" si="121"/>
        <v>0</v>
      </c>
      <c r="BC98" s="16">
        <f t="shared" si="122"/>
        <v>0</v>
      </c>
      <c r="BD98" s="16">
        <f t="shared" si="123"/>
        <v>0</v>
      </c>
      <c r="BE98" s="16">
        <f t="shared" si="124"/>
        <v>0</v>
      </c>
      <c r="BF98" s="16">
        <f t="shared" si="125"/>
        <v>0</v>
      </c>
      <c r="BG98" s="16">
        <f t="shared" si="126"/>
        <v>0</v>
      </c>
      <c r="BH98" s="16">
        <f t="shared" si="127"/>
        <v>0</v>
      </c>
      <c r="BI98" s="16">
        <f t="shared" si="128"/>
        <v>0</v>
      </c>
      <c r="BJ98" s="16">
        <f t="shared" si="129"/>
        <v>0</v>
      </c>
      <c r="BK98" s="16">
        <f t="shared" si="130"/>
        <v>0</v>
      </c>
      <c r="BL98" s="16">
        <f t="shared" si="131"/>
        <v>0</v>
      </c>
      <c r="BM98" s="16">
        <f t="shared" si="132"/>
        <v>0</v>
      </c>
      <c r="BN98" s="16">
        <f t="shared" si="133"/>
        <v>0</v>
      </c>
      <c r="BO98" s="16">
        <f t="shared" si="134"/>
        <v>0</v>
      </c>
      <c r="BP98" s="16">
        <f t="shared" si="135"/>
        <v>0</v>
      </c>
      <c r="BQ98" s="16">
        <f t="shared" si="136"/>
        <v>0</v>
      </c>
      <c r="BR98" s="16">
        <f t="shared" si="137"/>
        <v>0</v>
      </c>
      <c r="BS98" s="16">
        <f t="shared" si="138"/>
        <v>0</v>
      </c>
      <c r="BT98" s="16">
        <f t="shared" si="139"/>
        <v>0</v>
      </c>
      <c r="BU98" s="16">
        <f t="shared" si="140"/>
        <v>0</v>
      </c>
      <c r="BV98" s="16">
        <f t="shared" si="141"/>
        <v>0</v>
      </c>
      <c r="BW98" s="16">
        <f t="shared" si="142"/>
        <v>0</v>
      </c>
      <c r="BX98" s="16">
        <f t="shared" si="143"/>
        <v>0</v>
      </c>
      <c r="BY98" s="16">
        <f t="shared" si="144"/>
        <v>0</v>
      </c>
      <c r="BZ98" s="16">
        <f t="shared" si="145"/>
        <v>0</v>
      </c>
      <c r="CA98" s="16">
        <f t="shared" si="146"/>
        <v>0</v>
      </c>
      <c r="CB98" s="16">
        <f t="shared" si="147"/>
        <v>0</v>
      </c>
      <c r="CC98" s="16">
        <f t="shared" si="148"/>
        <v>0</v>
      </c>
      <c r="CD98" s="16">
        <f t="shared" si="149"/>
        <v>0</v>
      </c>
      <c r="CE98" s="16">
        <f t="shared" si="150"/>
        <v>0</v>
      </c>
      <c r="CF98" s="16">
        <f t="shared" si="151"/>
        <v>0</v>
      </c>
      <c r="CG98" s="16">
        <f t="shared" si="152"/>
        <v>0</v>
      </c>
      <c r="CH98" s="16">
        <f t="shared" si="153"/>
        <v>0</v>
      </c>
      <c r="CI98" s="16">
        <f t="shared" si="154"/>
        <v>0</v>
      </c>
      <c r="CJ98" s="16">
        <f t="shared" si="155"/>
        <v>0</v>
      </c>
      <c r="CK98" s="16">
        <f t="shared" si="156"/>
        <v>0</v>
      </c>
      <c r="CL98" s="16">
        <f t="shared" si="157"/>
        <v>0</v>
      </c>
    </row>
    <row r="99" spans="1:90">
      <c r="A99" s="14" t="s">
        <v>117</v>
      </c>
      <c r="B99" s="14" t="s">
        <v>27</v>
      </c>
      <c r="C99" s="14" t="s">
        <v>63</v>
      </c>
      <c r="D99" s="14" t="s">
        <v>110</v>
      </c>
      <c r="E99" s="14" t="s">
        <v>221</v>
      </c>
      <c r="F99" s="14" t="s">
        <v>67</v>
      </c>
      <c r="L99" s="14">
        <f t="shared" si="79"/>
        <v>0</v>
      </c>
      <c r="M99" s="14">
        <f t="shared" si="80"/>
        <v>0</v>
      </c>
      <c r="N99" s="14">
        <f t="shared" si="81"/>
        <v>1</v>
      </c>
      <c r="O99" s="14">
        <f t="shared" si="82"/>
        <v>0</v>
      </c>
      <c r="P99" s="14">
        <f t="shared" si="83"/>
        <v>0</v>
      </c>
      <c r="Q99" s="14">
        <f t="shared" si="84"/>
        <v>1</v>
      </c>
      <c r="R99" s="14">
        <f t="shared" si="85"/>
        <v>1</v>
      </c>
      <c r="S99" s="14">
        <f t="shared" si="86"/>
        <v>0</v>
      </c>
      <c r="T99" s="14">
        <f t="shared" si="87"/>
        <v>0</v>
      </c>
      <c r="U99" s="14">
        <f t="shared" si="88"/>
        <v>0</v>
      </c>
      <c r="V99" s="14">
        <f t="shared" si="89"/>
        <v>0</v>
      </c>
      <c r="W99" s="14">
        <f t="shared" si="90"/>
        <v>0</v>
      </c>
      <c r="X99" s="14">
        <f t="shared" si="91"/>
        <v>0</v>
      </c>
      <c r="Y99" s="14">
        <f t="shared" si="92"/>
        <v>0</v>
      </c>
      <c r="Z99" s="14">
        <f t="shared" si="93"/>
        <v>0</v>
      </c>
      <c r="AA99" s="16">
        <f t="shared" si="94"/>
        <v>0</v>
      </c>
      <c r="AB99" s="14">
        <f t="shared" si="95"/>
        <v>0</v>
      </c>
      <c r="AC99" s="14">
        <f t="shared" si="96"/>
        <v>0</v>
      </c>
      <c r="AD99" s="16">
        <f t="shared" si="97"/>
        <v>0</v>
      </c>
      <c r="AE99" s="16">
        <f t="shared" si="98"/>
        <v>0</v>
      </c>
      <c r="AF99" s="16">
        <f t="shared" si="99"/>
        <v>0</v>
      </c>
      <c r="AG99" s="16">
        <f t="shared" si="100"/>
        <v>0</v>
      </c>
      <c r="AH99" s="16">
        <f t="shared" si="101"/>
        <v>0</v>
      </c>
      <c r="AI99" s="16">
        <f t="shared" si="102"/>
        <v>0</v>
      </c>
      <c r="AJ99" s="16">
        <f t="shared" si="103"/>
        <v>1</v>
      </c>
      <c r="AK99" s="16">
        <f t="shared" si="104"/>
        <v>0</v>
      </c>
      <c r="AL99" s="16">
        <f t="shared" si="105"/>
        <v>0</v>
      </c>
      <c r="AM99" s="16">
        <f t="shared" si="106"/>
        <v>0</v>
      </c>
      <c r="AN99" s="16">
        <f t="shared" si="107"/>
        <v>0</v>
      </c>
      <c r="AO99" s="16">
        <f t="shared" si="108"/>
        <v>0</v>
      </c>
      <c r="AP99" s="16">
        <f t="shared" si="109"/>
        <v>0</v>
      </c>
      <c r="AQ99" s="16">
        <f t="shared" si="110"/>
        <v>0</v>
      </c>
      <c r="AR99" s="16">
        <f t="shared" si="111"/>
        <v>0</v>
      </c>
      <c r="AS99" s="16">
        <f t="shared" si="112"/>
        <v>0</v>
      </c>
      <c r="AT99" s="14">
        <f t="shared" si="113"/>
        <v>0</v>
      </c>
      <c r="AU99" s="16">
        <f t="shared" si="114"/>
        <v>0</v>
      </c>
      <c r="AV99" s="16">
        <f t="shared" si="115"/>
        <v>0</v>
      </c>
      <c r="AW99" s="16">
        <f t="shared" si="116"/>
        <v>0</v>
      </c>
      <c r="AX99" s="16">
        <f t="shared" si="117"/>
        <v>0</v>
      </c>
      <c r="AY99" s="16">
        <f t="shared" si="118"/>
        <v>0</v>
      </c>
      <c r="AZ99" s="16">
        <f t="shared" si="119"/>
        <v>0</v>
      </c>
      <c r="BA99" s="16">
        <f t="shared" si="120"/>
        <v>0</v>
      </c>
      <c r="BB99" s="16">
        <f t="shared" si="121"/>
        <v>0</v>
      </c>
      <c r="BC99" s="16">
        <f t="shared" si="122"/>
        <v>0</v>
      </c>
      <c r="BD99" s="16">
        <f t="shared" si="123"/>
        <v>0</v>
      </c>
      <c r="BE99" s="16">
        <f t="shared" si="124"/>
        <v>0</v>
      </c>
      <c r="BF99" s="16">
        <f t="shared" si="125"/>
        <v>0</v>
      </c>
      <c r="BG99" s="16">
        <f t="shared" si="126"/>
        <v>0</v>
      </c>
      <c r="BH99" s="16">
        <f t="shared" si="127"/>
        <v>0</v>
      </c>
      <c r="BI99" s="16">
        <f t="shared" si="128"/>
        <v>0</v>
      </c>
      <c r="BJ99" s="16">
        <f t="shared" si="129"/>
        <v>0</v>
      </c>
      <c r="BK99" s="16">
        <f t="shared" si="130"/>
        <v>0</v>
      </c>
      <c r="BL99" s="16">
        <f t="shared" si="131"/>
        <v>0</v>
      </c>
      <c r="BM99" s="16">
        <f t="shared" si="132"/>
        <v>0</v>
      </c>
      <c r="BN99" s="16">
        <f t="shared" si="133"/>
        <v>0</v>
      </c>
      <c r="BO99" s="16">
        <f t="shared" si="134"/>
        <v>0</v>
      </c>
      <c r="BP99" s="16">
        <f t="shared" si="135"/>
        <v>0</v>
      </c>
      <c r="BQ99" s="16">
        <f t="shared" si="136"/>
        <v>0</v>
      </c>
      <c r="BR99" s="16">
        <f t="shared" si="137"/>
        <v>0</v>
      </c>
      <c r="BS99" s="16">
        <f t="shared" si="138"/>
        <v>0</v>
      </c>
      <c r="BT99" s="16">
        <f t="shared" si="139"/>
        <v>0</v>
      </c>
      <c r="BU99" s="16">
        <f t="shared" si="140"/>
        <v>0</v>
      </c>
      <c r="BV99" s="16">
        <f t="shared" si="141"/>
        <v>0</v>
      </c>
      <c r="BW99" s="16">
        <f t="shared" si="142"/>
        <v>0</v>
      </c>
      <c r="BX99" s="16">
        <f t="shared" si="143"/>
        <v>0</v>
      </c>
      <c r="BY99" s="16">
        <f t="shared" si="144"/>
        <v>0</v>
      </c>
      <c r="BZ99" s="16">
        <f t="shared" si="145"/>
        <v>0</v>
      </c>
      <c r="CA99" s="16">
        <f t="shared" si="146"/>
        <v>0</v>
      </c>
      <c r="CB99" s="16">
        <f t="shared" si="147"/>
        <v>0</v>
      </c>
      <c r="CC99" s="16">
        <f t="shared" si="148"/>
        <v>0</v>
      </c>
      <c r="CD99" s="16">
        <f t="shared" si="149"/>
        <v>0</v>
      </c>
      <c r="CE99" s="16">
        <f t="shared" si="150"/>
        <v>0</v>
      </c>
      <c r="CF99" s="16">
        <f t="shared" si="151"/>
        <v>0</v>
      </c>
      <c r="CG99" s="16">
        <f t="shared" si="152"/>
        <v>0</v>
      </c>
      <c r="CH99" s="16">
        <f t="shared" si="153"/>
        <v>0</v>
      </c>
      <c r="CI99" s="16">
        <f t="shared" si="154"/>
        <v>0</v>
      </c>
      <c r="CJ99" s="16">
        <f t="shared" si="155"/>
        <v>0</v>
      </c>
      <c r="CK99" s="16">
        <f t="shared" si="156"/>
        <v>0</v>
      </c>
      <c r="CL99" s="16">
        <f t="shared" si="157"/>
        <v>0</v>
      </c>
    </row>
    <row r="100" spans="1:90">
      <c r="A100" s="14" t="s">
        <v>117</v>
      </c>
      <c r="B100" s="14" t="s">
        <v>76</v>
      </c>
      <c r="C100" s="14" t="s">
        <v>18</v>
      </c>
      <c r="D100" s="14" t="s">
        <v>46</v>
      </c>
      <c r="E100" s="14" t="s">
        <v>17</v>
      </c>
      <c r="F100" s="14" t="s">
        <v>67</v>
      </c>
      <c r="G100" s="14" t="s">
        <v>27</v>
      </c>
      <c r="L100" s="14">
        <f t="shared" si="79"/>
        <v>0</v>
      </c>
      <c r="M100" s="14">
        <f t="shared" si="80"/>
        <v>0</v>
      </c>
      <c r="N100" s="14">
        <f t="shared" si="81"/>
        <v>1</v>
      </c>
      <c r="O100" s="14">
        <f t="shared" si="82"/>
        <v>0</v>
      </c>
      <c r="P100" s="14">
        <f t="shared" si="83"/>
        <v>1</v>
      </c>
      <c r="Q100" s="14">
        <f t="shared" si="84"/>
        <v>0</v>
      </c>
      <c r="R100" s="14">
        <f t="shared" si="85"/>
        <v>1</v>
      </c>
      <c r="S100" s="14">
        <f t="shared" si="86"/>
        <v>0</v>
      </c>
      <c r="T100" s="14">
        <f t="shared" si="87"/>
        <v>0</v>
      </c>
      <c r="U100" s="14">
        <f t="shared" si="88"/>
        <v>1</v>
      </c>
      <c r="V100" s="14">
        <f t="shared" si="89"/>
        <v>0</v>
      </c>
      <c r="W100" s="14">
        <f t="shared" si="90"/>
        <v>1</v>
      </c>
      <c r="X100" s="14">
        <f t="shared" si="91"/>
        <v>0</v>
      </c>
      <c r="Y100" s="14">
        <f t="shared" si="92"/>
        <v>0</v>
      </c>
      <c r="Z100" s="14">
        <f t="shared" si="93"/>
        <v>0</v>
      </c>
      <c r="AA100" s="16">
        <f t="shared" si="94"/>
        <v>0</v>
      </c>
      <c r="AB100" s="14">
        <f t="shared" si="95"/>
        <v>0</v>
      </c>
      <c r="AC100" s="14">
        <f t="shared" si="96"/>
        <v>0</v>
      </c>
      <c r="AD100" s="16">
        <f t="shared" si="97"/>
        <v>0</v>
      </c>
      <c r="AE100" s="16">
        <f t="shared" si="98"/>
        <v>0</v>
      </c>
      <c r="AF100" s="16">
        <f t="shared" si="99"/>
        <v>0</v>
      </c>
      <c r="AG100" s="16">
        <f t="shared" si="100"/>
        <v>0</v>
      </c>
      <c r="AH100" s="16">
        <f t="shared" si="101"/>
        <v>0</v>
      </c>
      <c r="AI100" s="16">
        <f t="shared" si="102"/>
        <v>0</v>
      </c>
      <c r="AJ100" s="16">
        <f t="shared" si="103"/>
        <v>0</v>
      </c>
      <c r="AK100" s="16">
        <f t="shared" si="104"/>
        <v>0</v>
      </c>
      <c r="AL100" s="16">
        <f t="shared" si="105"/>
        <v>0</v>
      </c>
      <c r="AM100" s="16">
        <f t="shared" si="106"/>
        <v>0</v>
      </c>
      <c r="AN100" s="16">
        <f t="shared" si="107"/>
        <v>0</v>
      </c>
      <c r="AO100" s="16">
        <f t="shared" si="108"/>
        <v>0</v>
      </c>
      <c r="AP100" s="16">
        <f t="shared" si="109"/>
        <v>0</v>
      </c>
      <c r="AQ100" s="16">
        <f t="shared" si="110"/>
        <v>0</v>
      </c>
      <c r="AR100" s="16">
        <f t="shared" si="111"/>
        <v>0</v>
      </c>
      <c r="AS100" s="16">
        <f t="shared" si="112"/>
        <v>0</v>
      </c>
      <c r="AT100" s="14">
        <f t="shared" si="113"/>
        <v>0</v>
      </c>
      <c r="AU100" s="16">
        <f t="shared" si="114"/>
        <v>0</v>
      </c>
      <c r="AV100" s="16">
        <f t="shared" si="115"/>
        <v>0</v>
      </c>
      <c r="AW100" s="16">
        <f t="shared" si="116"/>
        <v>0</v>
      </c>
      <c r="AX100" s="16">
        <f t="shared" si="117"/>
        <v>0</v>
      </c>
      <c r="AY100" s="16">
        <f t="shared" si="118"/>
        <v>0</v>
      </c>
      <c r="AZ100" s="16">
        <f t="shared" si="119"/>
        <v>0</v>
      </c>
      <c r="BA100" s="16">
        <f t="shared" si="120"/>
        <v>0</v>
      </c>
      <c r="BB100" s="16">
        <f t="shared" si="121"/>
        <v>0</v>
      </c>
      <c r="BC100" s="16">
        <f t="shared" si="122"/>
        <v>0</v>
      </c>
      <c r="BD100" s="16">
        <f t="shared" si="123"/>
        <v>0</v>
      </c>
      <c r="BE100" s="16">
        <f t="shared" si="124"/>
        <v>0</v>
      </c>
      <c r="BF100" s="16">
        <f t="shared" si="125"/>
        <v>0</v>
      </c>
      <c r="BG100" s="16">
        <f t="shared" si="126"/>
        <v>0</v>
      </c>
      <c r="BH100" s="16">
        <f t="shared" si="127"/>
        <v>0</v>
      </c>
      <c r="BI100" s="16">
        <f t="shared" si="128"/>
        <v>0</v>
      </c>
      <c r="BJ100" s="16">
        <f t="shared" si="129"/>
        <v>0</v>
      </c>
      <c r="BK100" s="16">
        <f t="shared" si="130"/>
        <v>0</v>
      </c>
      <c r="BL100" s="16">
        <f t="shared" si="131"/>
        <v>0</v>
      </c>
      <c r="BM100" s="16">
        <f t="shared" si="132"/>
        <v>0</v>
      </c>
      <c r="BN100" s="16">
        <f t="shared" si="133"/>
        <v>0</v>
      </c>
      <c r="BO100" s="16">
        <f t="shared" si="134"/>
        <v>0</v>
      </c>
      <c r="BP100" s="16">
        <f t="shared" si="135"/>
        <v>0</v>
      </c>
      <c r="BQ100" s="16">
        <f t="shared" si="136"/>
        <v>0</v>
      </c>
      <c r="BR100" s="16">
        <f t="shared" si="137"/>
        <v>0</v>
      </c>
      <c r="BS100" s="16">
        <f t="shared" si="138"/>
        <v>0</v>
      </c>
      <c r="BT100" s="16">
        <f t="shared" si="139"/>
        <v>0</v>
      </c>
      <c r="BU100" s="16">
        <f t="shared" si="140"/>
        <v>0</v>
      </c>
      <c r="BV100" s="16">
        <f t="shared" si="141"/>
        <v>0</v>
      </c>
      <c r="BW100" s="16">
        <f t="shared" si="142"/>
        <v>0</v>
      </c>
      <c r="BX100" s="16">
        <f t="shared" si="143"/>
        <v>0</v>
      </c>
      <c r="BY100" s="16">
        <f t="shared" si="144"/>
        <v>0</v>
      </c>
      <c r="BZ100" s="16">
        <f t="shared" si="145"/>
        <v>0</v>
      </c>
      <c r="CA100" s="16">
        <f t="shared" si="146"/>
        <v>0</v>
      </c>
      <c r="CB100" s="16">
        <f t="shared" si="147"/>
        <v>0</v>
      </c>
      <c r="CC100" s="16">
        <f t="shared" si="148"/>
        <v>0</v>
      </c>
      <c r="CD100" s="16">
        <f t="shared" si="149"/>
        <v>0</v>
      </c>
      <c r="CE100" s="16">
        <f t="shared" si="150"/>
        <v>0</v>
      </c>
      <c r="CF100" s="16">
        <f t="shared" si="151"/>
        <v>0</v>
      </c>
      <c r="CG100" s="16">
        <f t="shared" si="152"/>
        <v>0</v>
      </c>
      <c r="CH100" s="16">
        <f t="shared" si="153"/>
        <v>0</v>
      </c>
      <c r="CI100" s="16">
        <f t="shared" si="154"/>
        <v>0</v>
      </c>
      <c r="CJ100" s="16">
        <f t="shared" si="155"/>
        <v>0</v>
      </c>
      <c r="CK100" s="16">
        <f t="shared" si="156"/>
        <v>0</v>
      </c>
      <c r="CL100" s="16">
        <f t="shared" si="157"/>
        <v>0</v>
      </c>
    </row>
    <row r="101" spans="1:90">
      <c r="A101" s="14" t="s">
        <v>117</v>
      </c>
      <c r="B101" s="14" t="s">
        <v>82</v>
      </c>
      <c r="C101" s="14" t="s">
        <v>209</v>
      </c>
      <c r="D101" s="14" t="s">
        <v>63</v>
      </c>
      <c r="E101" s="14" t="s">
        <v>17</v>
      </c>
      <c r="F101" s="14" t="s">
        <v>27</v>
      </c>
      <c r="G101" s="14" t="s">
        <v>89</v>
      </c>
      <c r="H101" s="14" t="s">
        <v>24</v>
      </c>
      <c r="L101" s="14">
        <f t="shared" si="79"/>
        <v>0</v>
      </c>
      <c r="M101" s="14">
        <f t="shared" si="80"/>
        <v>1</v>
      </c>
      <c r="N101" s="14">
        <f t="shared" si="81"/>
        <v>0</v>
      </c>
      <c r="O101" s="14">
        <f t="shared" si="82"/>
        <v>0</v>
      </c>
      <c r="P101" s="14">
        <f t="shared" si="83"/>
        <v>1</v>
      </c>
      <c r="Q101" s="14">
        <f t="shared" si="84"/>
        <v>1</v>
      </c>
      <c r="R101" s="14">
        <f t="shared" si="85"/>
        <v>1</v>
      </c>
      <c r="S101" s="14">
        <f t="shared" si="86"/>
        <v>1</v>
      </c>
      <c r="T101" s="14">
        <f t="shared" si="87"/>
        <v>0</v>
      </c>
      <c r="U101" s="14">
        <f t="shared" si="88"/>
        <v>0</v>
      </c>
      <c r="V101" s="14">
        <f t="shared" si="89"/>
        <v>0</v>
      </c>
      <c r="W101" s="14">
        <f t="shared" si="90"/>
        <v>0</v>
      </c>
      <c r="X101" s="14">
        <f t="shared" si="91"/>
        <v>0</v>
      </c>
      <c r="Y101" s="14">
        <f t="shared" si="92"/>
        <v>0</v>
      </c>
      <c r="Z101" s="14">
        <f t="shared" si="93"/>
        <v>0</v>
      </c>
      <c r="AA101" s="16">
        <f t="shared" si="94"/>
        <v>0</v>
      </c>
      <c r="AB101" s="14">
        <f t="shared" si="95"/>
        <v>0</v>
      </c>
      <c r="AC101" s="14">
        <f t="shared" si="96"/>
        <v>0</v>
      </c>
      <c r="AD101" s="16">
        <f t="shared" si="97"/>
        <v>0</v>
      </c>
      <c r="AE101" s="16">
        <f t="shared" si="98"/>
        <v>0</v>
      </c>
      <c r="AF101" s="16">
        <f t="shared" si="99"/>
        <v>0</v>
      </c>
      <c r="AG101" s="16">
        <f t="shared" si="100"/>
        <v>0</v>
      </c>
      <c r="AH101" s="16">
        <f t="shared" si="101"/>
        <v>0</v>
      </c>
      <c r="AI101" s="16">
        <f t="shared" si="102"/>
        <v>0</v>
      </c>
      <c r="AJ101" s="16">
        <f t="shared" si="103"/>
        <v>0</v>
      </c>
      <c r="AK101" s="16">
        <f t="shared" si="104"/>
        <v>0</v>
      </c>
      <c r="AL101" s="16">
        <f t="shared" si="105"/>
        <v>0</v>
      </c>
      <c r="AM101" s="16">
        <f t="shared" si="106"/>
        <v>0</v>
      </c>
      <c r="AN101" s="16">
        <f t="shared" si="107"/>
        <v>0</v>
      </c>
      <c r="AO101" s="16">
        <f t="shared" si="108"/>
        <v>0</v>
      </c>
      <c r="AP101" s="16">
        <f t="shared" si="109"/>
        <v>0</v>
      </c>
      <c r="AQ101" s="16">
        <f t="shared" si="110"/>
        <v>0</v>
      </c>
      <c r="AR101" s="16">
        <f t="shared" si="111"/>
        <v>0</v>
      </c>
      <c r="AS101" s="16">
        <f t="shared" si="112"/>
        <v>0</v>
      </c>
      <c r="AT101" s="14">
        <f t="shared" si="113"/>
        <v>0</v>
      </c>
      <c r="AU101" s="16">
        <f t="shared" si="114"/>
        <v>0</v>
      </c>
      <c r="AV101" s="16">
        <f t="shared" si="115"/>
        <v>0</v>
      </c>
      <c r="AW101" s="16">
        <f t="shared" si="116"/>
        <v>0</v>
      </c>
      <c r="AX101" s="16">
        <f t="shared" si="117"/>
        <v>0</v>
      </c>
      <c r="AY101" s="16">
        <f t="shared" si="118"/>
        <v>0</v>
      </c>
      <c r="AZ101" s="16">
        <f t="shared" si="119"/>
        <v>0</v>
      </c>
      <c r="BA101" s="16">
        <f t="shared" si="120"/>
        <v>0</v>
      </c>
      <c r="BB101" s="16">
        <f t="shared" si="121"/>
        <v>0</v>
      </c>
      <c r="BC101" s="16">
        <f t="shared" si="122"/>
        <v>0</v>
      </c>
      <c r="BD101" s="16">
        <f t="shared" si="123"/>
        <v>0</v>
      </c>
      <c r="BE101" s="16">
        <f t="shared" si="124"/>
        <v>0</v>
      </c>
      <c r="BF101" s="16">
        <f t="shared" si="125"/>
        <v>0</v>
      </c>
      <c r="BG101" s="16">
        <f t="shared" si="126"/>
        <v>0</v>
      </c>
      <c r="BH101" s="16">
        <f t="shared" si="127"/>
        <v>0</v>
      </c>
      <c r="BI101" s="16">
        <f t="shared" si="128"/>
        <v>0</v>
      </c>
      <c r="BJ101" s="16">
        <f t="shared" si="129"/>
        <v>0</v>
      </c>
      <c r="BK101" s="16">
        <f t="shared" si="130"/>
        <v>0</v>
      </c>
      <c r="BL101" s="16">
        <f t="shared" si="131"/>
        <v>0</v>
      </c>
      <c r="BM101" s="16">
        <f t="shared" si="132"/>
        <v>0</v>
      </c>
      <c r="BN101" s="16">
        <f t="shared" si="133"/>
        <v>0</v>
      </c>
      <c r="BO101" s="16">
        <f t="shared" si="134"/>
        <v>0</v>
      </c>
      <c r="BP101" s="16">
        <f t="shared" si="135"/>
        <v>0</v>
      </c>
      <c r="BQ101" s="16">
        <f t="shared" si="136"/>
        <v>0</v>
      </c>
      <c r="BR101" s="16">
        <f t="shared" si="137"/>
        <v>0</v>
      </c>
      <c r="BS101" s="16">
        <f t="shared" si="138"/>
        <v>0</v>
      </c>
      <c r="BT101" s="16">
        <f t="shared" si="139"/>
        <v>0</v>
      </c>
      <c r="BU101" s="16">
        <f t="shared" si="140"/>
        <v>0</v>
      </c>
      <c r="BV101" s="16">
        <f t="shared" si="141"/>
        <v>0</v>
      </c>
      <c r="BW101" s="16">
        <f t="shared" si="142"/>
        <v>0</v>
      </c>
      <c r="BX101" s="16">
        <f t="shared" si="143"/>
        <v>0</v>
      </c>
      <c r="BY101" s="16">
        <f t="shared" si="144"/>
        <v>0</v>
      </c>
      <c r="BZ101" s="16">
        <f t="shared" si="145"/>
        <v>0</v>
      </c>
      <c r="CA101" s="16">
        <f t="shared" si="146"/>
        <v>0</v>
      </c>
      <c r="CB101" s="16">
        <f t="shared" si="147"/>
        <v>0</v>
      </c>
      <c r="CC101" s="16">
        <f t="shared" si="148"/>
        <v>0</v>
      </c>
      <c r="CD101" s="16">
        <f t="shared" si="149"/>
        <v>0</v>
      </c>
      <c r="CE101" s="16">
        <f t="shared" si="150"/>
        <v>0</v>
      </c>
      <c r="CF101" s="16">
        <f t="shared" si="151"/>
        <v>0</v>
      </c>
      <c r="CG101" s="16">
        <f t="shared" si="152"/>
        <v>0</v>
      </c>
      <c r="CH101" s="16">
        <f t="shared" si="153"/>
        <v>0</v>
      </c>
      <c r="CI101" s="16">
        <f t="shared" si="154"/>
        <v>0</v>
      </c>
      <c r="CJ101" s="16">
        <f t="shared" si="155"/>
        <v>0</v>
      </c>
      <c r="CK101" s="16">
        <f t="shared" si="156"/>
        <v>0</v>
      </c>
      <c r="CL101" s="16">
        <f t="shared" si="157"/>
        <v>0</v>
      </c>
    </row>
    <row r="102" spans="1:90">
      <c r="A102" s="14" t="s">
        <v>92</v>
      </c>
      <c r="B102" s="14" t="s">
        <v>35</v>
      </c>
      <c r="C102" s="14" t="s">
        <v>23</v>
      </c>
      <c r="D102" s="14" t="s">
        <v>24</v>
      </c>
      <c r="E102" s="14" t="s">
        <v>94</v>
      </c>
      <c r="F102" s="14" t="s">
        <v>81</v>
      </c>
      <c r="G102" s="14" t="s">
        <v>67</v>
      </c>
      <c r="H102" s="14" t="s">
        <v>95</v>
      </c>
      <c r="L102" s="14">
        <f t="shared" si="79"/>
        <v>1</v>
      </c>
      <c r="M102" s="14">
        <f t="shared" si="80"/>
        <v>1</v>
      </c>
      <c r="N102" s="14">
        <f t="shared" si="81"/>
        <v>1</v>
      </c>
      <c r="O102" s="14">
        <f t="shared" si="82"/>
        <v>0</v>
      </c>
      <c r="P102" s="14">
        <f t="shared" si="83"/>
        <v>0</v>
      </c>
      <c r="Q102" s="14">
        <f t="shared" si="84"/>
        <v>0</v>
      </c>
      <c r="R102" s="14">
        <f t="shared" si="85"/>
        <v>0</v>
      </c>
      <c r="S102" s="14">
        <f t="shared" si="86"/>
        <v>0</v>
      </c>
      <c r="T102" s="14">
        <f t="shared" si="87"/>
        <v>1</v>
      </c>
      <c r="U102" s="14">
        <f t="shared" si="88"/>
        <v>0</v>
      </c>
      <c r="V102" s="14">
        <f t="shared" si="89"/>
        <v>0</v>
      </c>
      <c r="W102" s="14">
        <f t="shared" si="90"/>
        <v>0</v>
      </c>
      <c r="X102" s="14">
        <f t="shared" si="91"/>
        <v>0</v>
      </c>
      <c r="Y102" s="14">
        <f t="shared" si="92"/>
        <v>0</v>
      </c>
      <c r="Z102" s="14">
        <f t="shared" si="93"/>
        <v>0</v>
      </c>
      <c r="AA102" s="16">
        <f t="shared" si="94"/>
        <v>0</v>
      </c>
      <c r="AB102" s="14">
        <f t="shared" si="95"/>
        <v>0</v>
      </c>
      <c r="AC102" s="14">
        <f t="shared" si="96"/>
        <v>0</v>
      </c>
      <c r="AD102" s="16">
        <f t="shared" si="97"/>
        <v>0</v>
      </c>
      <c r="AE102" s="16">
        <f t="shared" si="98"/>
        <v>0</v>
      </c>
      <c r="AF102" s="16">
        <f t="shared" si="99"/>
        <v>0</v>
      </c>
      <c r="AG102" s="16">
        <f t="shared" si="100"/>
        <v>0</v>
      </c>
      <c r="AH102" s="16">
        <f t="shared" si="101"/>
        <v>0</v>
      </c>
      <c r="AI102" s="16">
        <f t="shared" si="102"/>
        <v>0</v>
      </c>
      <c r="AJ102" s="16">
        <f t="shared" si="103"/>
        <v>0</v>
      </c>
      <c r="AK102" s="16">
        <f t="shared" si="104"/>
        <v>0</v>
      </c>
      <c r="AL102" s="16">
        <f t="shared" si="105"/>
        <v>0</v>
      </c>
      <c r="AM102" s="16">
        <f t="shared" si="106"/>
        <v>0</v>
      </c>
      <c r="AN102" s="16">
        <f t="shared" si="107"/>
        <v>0</v>
      </c>
      <c r="AO102" s="16">
        <f t="shared" si="108"/>
        <v>0</v>
      </c>
      <c r="AP102" s="16">
        <f t="shared" si="109"/>
        <v>0</v>
      </c>
      <c r="AQ102" s="16">
        <f t="shared" si="110"/>
        <v>0</v>
      </c>
      <c r="AR102" s="16">
        <f t="shared" si="111"/>
        <v>0</v>
      </c>
      <c r="AS102" s="16">
        <f t="shared" si="112"/>
        <v>0</v>
      </c>
      <c r="AT102" s="14">
        <f t="shared" si="113"/>
        <v>0</v>
      </c>
      <c r="AU102" s="16">
        <f t="shared" si="114"/>
        <v>0</v>
      </c>
      <c r="AV102" s="16">
        <f t="shared" si="115"/>
        <v>0</v>
      </c>
      <c r="AW102" s="16">
        <f t="shared" si="116"/>
        <v>0</v>
      </c>
      <c r="AX102" s="16">
        <f t="shared" si="117"/>
        <v>0</v>
      </c>
      <c r="AY102" s="16">
        <f t="shared" si="118"/>
        <v>0</v>
      </c>
      <c r="AZ102" s="16">
        <f t="shared" si="119"/>
        <v>0</v>
      </c>
      <c r="BA102" s="16">
        <f t="shared" si="120"/>
        <v>0</v>
      </c>
      <c r="BB102" s="16">
        <f t="shared" si="121"/>
        <v>0</v>
      </c>
      <c r="BC102" s="16">
        <f t="shared" si="122"/>
        <v>0</v>
      </c>
      <c r="BD102" s="16">
        <f t="shared" si="123"/>
        <v>0</v>
      </c>
      <c r="BE102" s="16">
        <f t="shared" si="124"/>
        <v>0</v>
      </c>
      <c r="BF102" s="16">
        <f t="shared" si="125"/>
        <v>0</v>
      </c>
      <c r="BG102" s="16">
        <f t="shared" si="126"/>
        <v>1</v>
      </c>
      <c r="BH102" s="16">
        <f t="shared" si="127"/>
        <v>0</v>
      </c>
      <c r="BI102" s="16">
        <f t="shared" si="128"/>
        <v>0</v>
      </c>
      <c r="BJ102" s="16">
        <f t="shared" si="129"/>
        <v>0</v>
      </c>
      <c r="BK102" s="16">
        <f t="shared" si="130"/>
        <v>0</v>
      </c>
      <c r="BL102" s="16">
        <f t="shared" si="131"/>
        <v>0</v>
      </c>
      <c r="BM102" s="16">
        <f t="shared" si="132"/>
        <v>0</v>
      </c>
      <c r="BN102" s="16">
        <f t="shared" si="133"/>
        <v>0</v>
      </c>
      <c r="BO102" s="16">
        <f t="shared" si="134"/>
        <v>0</v>
      </c>
      <c r="BP102" s="16">
        <f t="shared" si="135"/>
        <v>0</v>
      </c>
      <c r="BQ102" s="16">
        <f t="shared" si="136"/>
        <v>0</v>
      </c>
      <c r="BR102" s="16">
        <f t="shared" si="137"/>
        <v>0</v>
      </c>
      <c r="BS102" s="16">
        <f t="shared" si="138"/>
        <v>0</v>
      </c>
      <c r="BT102" s="16">
        <f t="shared" si="139"/>
        <v>0</v>
      </c>
      <c r="BU102" s="16">
        <f t="shared" si="140"/>
        <v>0</v>
      </c>
      <c r="BV102" s="16">
        <f t="shared" si="141"/>
        <v>0</v>
      </c>
      <c r="BW102" s="16">
        <f t="shared" si="142"/>
        <v>0</v>
      </c>
      <c r="BX102" s="16">
        <f t="shared" si="143"/>
        <v>0</v>
      </c>
      <c r="BY102" s="16">
        <f t="shared" si="144"/>
        <v>0</v>
      </c>
      <c r="BZ102" s="16">
        <f t="shared" si="145"/>
        <v>0</v>
      </c>
      <c r="CA102" s="16">
        <f t="shared" si="146"/>
        <v>0</v>
      </c>
      <c r="CB102" s="16">
        <f t="shared" si="147"/>
        <v>0</v>
      </c>
      <c r="CC102" s="16">
        <f t="shared" si="148"/>
        <v>0</v>
      </c>
      <c r="CD102" s="16">
        <f t="shared" si="149"/>
        <v>0</v>
      </c>
      <c r="CE102" s="16">
        <f t="shared" si="150"/>
        <v>0</v>
      </c>
      <c r="CF102" s="16">
        <f t="shared" si="151"/>
        <v>0</v>
      </c>
      <c r="CG102" s="16">
        <f t="shared" si="152"/>
        <v>0</v>
      </c>
      <c r="CH102" s="16">
        <f t="shared" si="153"/>
        <v>0</v>
      </c>
      <c r="CI102" s="16">
        <f t="shared" si="154"/>
        <v>0</v>
      </c>
      <c r="CJ102" s="16">
        <f t="shared" si="155"/>
        <v>0</v>
      </c>
      <c r="CK102" s="16">
        <f t="shared" si="156"/>
        <v>0</v>
      </c>
      <c r="CL102" s="16">
        <f t="shared" si="157"/>
        <v>0</v>
      </c>
    </row>
    <row r="103" spans="1:90">
      <c r="A103" s="14" t="s">
        <v>92</v>
      </c>
      <c r="B103" s="14" t="s">
        <v>22</v>
      </c>
      <c r="C103" s="14" t="s">
        <v>22</v>
      </c>
      <c r="D103" s="14" t="s">
        <v>22</v>
      </c>
      <c r="E103" s="14" t="s">
        <v>22</v>
      </c>
      <c r="F103" s="14" t="s">
        <v>22</v>
      </c>
      <c r="G103" s="14" t="s">
        <v>22</v>
      </c>
      <c r="H103" s="14" t="s">
        <v>22</v>
      </c>
      <c r="L103" s="14">
        <f t="shared" si="79"/>
        <v>0</v>
      </c>
      <c r="M103" s="14">
        <f t="shared" si="80"/>
        <v>0</v>
      </c>
      <c r="N103" s="14">
        <f t="shared" si="81"/>
        <v>0</v>
      </c>
      <c r="O103" s="14">
        <f t="shared" si="82"/>
        <v>0</v>
      </c>
      <c r="P103" s="14">
        <f t="shared" si="83"/>
        <v>0</v>
      </c>
      <c r="Q103" s="14">
        <f t="shared" si="84"/>
        <v>0</v>
      </c>
      <c r="R103" s="14">
        <f t="shared" si="85"/>
        <v>0</v>
      </c>
      <c r="S103" s="14">
        <f t="shared" si="86"/>
        <v>0</v>
      </c>
      <c r="T103" s="14">
        <f t="shared" si="87"/>
        <v>0</v>
      </c>
      <c r="U103" s="14">
        <f t="shared" si="88"/>
        <v>0</v>
      </c>
      <c r="V103" s="14">
        <f t="shared" si="89"/>
        <v>0</v>
      </c>
      <c r="W103" s="14">
        <f t="shared" si="90"/>
        <v>0</v>
      </c>
      <c r="X103" s="14">
        <f t="shared" si="91"/>
        <v>0</v>
      </c>
      <c r="Y103" s="14">
        <f t="shared" si="92"/>
        <v>0</v>
      </c>
      <c r="Z103" s="14">
        <f t="shared" si="93"/>
        <v>0</v>
      </c>
      <c r="AA103" s="16">
        <f t="shared" si="94"/>
        <v>0</v>
      </c>
      <c r="AB103" s="14">
        <f t="shared" si="95"/>
        <v>0</v>
      </c>
      <c r="AC103" s="14">
        <f t="shared" si="96"/>
        <v>0</v>
      </c>
      <c r="AD103" s="16">
        <f t="shared" si="97"/>
        <v>0</v>
      </c>
      <c r="AE103" s="16">
        <f t="shared" si="98"/>
        <v>0</v>
      </c>
      <c r="AF103" s="16">
        <f t="shared" si="99"/>
        <v>0</v>
      </c>
      <c r="AG103" s="16">
        <f t="shared" si="100"/>
        <v>0</v>
      </c>
      <c r="AH103" s="16">
        <f t="shared" si="101"/>
        <v>0</v>
      </c>
      <c r="AI103" s="16">
        <f t="shared" si="102"/>
        <v>0</v>
      </c>
      <c r="AJ103" s="16">
        <f t="shared" si="103"/>
        <v>0</v>
      </c>
      <c r="AK103" s="16">
        <f t="shared" si="104"/>
        <v>0</v>
      </c>
      <c r="AL103" s="16">
        <f t="shared" si="105"/>
        <v>0</v>
      </c>
      <c r="AM103" s="16">
        <f t="shared" si="106"/>
        <v>0</v>
      </c>
      <c r="AN103" s="16">
        <f t="shared" si="107"/>
        <v>0</v>
      </c>
      <c r="AO103" s="16">
        <f t="shared" si="108"/>
        <v>0</v>
      </c>
      <c r="AP103" s="16">
        <f t="shared" si="109"/>
        <v>0</v>
      </c>
      <c r="AQ103" s="16">
        <f t="shared" si="110"/>
        <v>0</v>
      </c>
      <c r="AR103" s="16">
        <f t="shared" si="111"/>
        <v>0</v>
      </c>
      <c r="AS103" s="16">
        <f t="shared" si="112"/>
        <v>0</v>
      </c>
      <c r="AT103" s="14">
        <f t="shared" si="113"/>
        <v>0</v>
      </c>
      <c r="AU103" s="16">
        <f t="shared" si="114"/>
        <v>0</v>
      </c>
      <c r="AV103" s="16">
        <f t="shared" si="115"/>
        <v>0</v>
      </c>
      <c r="AW103" s="16">
        <f t="shared" si="116"/>
        <v>0</v>
      </c>
      <c r="AX103" s="16">
        <f t="shared" si="117"/>
        <v>0</v>
      </c>
      <c r="AY103" s="16">
        <f t="shared" si="118"/>
        <v>0</v>
      </c>
      <c r="AZ103" s="16">
        <f t="shared" si="119"/>
        <v>0</v>
      </c>
      <c r="BA103" s="16">
        <f t="shared" si="120"/>
        <v>0</v>
      </c>
      <c r="BB103" s="16">
        <f t="shared" si="121"/>
        <v>0</v>
      </c>
      <c r="BC103" s="16">
        <f t="shared" si="122"/>
        <v>0</v>
      </c>
      <c r="BD103" s="16">
        <f t="shared" si="123"/>
        <v>0</v>
      </c>
      <c r="BE103" s="16">
        <f t="shared" si="124"/>
        <v>0</v>
      </c>
      <c r="BF103" s="16">
        <f t="shared" si="125"/>
        <v>0</v>
      </c>
      <c r="BG103" s="16">
        <f t="shared" si="126"/>
        <v>0</v>
      </c>
      <c r="BH103" s="16">
        <f t="shared" si="127"/>
        <v>0</v>
      </c>
      <c r="BI103" s="16">
        <f t="shared" si="128"/>
        <v>0</v>
      </c>
      <c r="BJ103" s="16">
        <f t="shared" si="129"/>
        <v>0</v>
      </c>
      <c r="BK103" s="16">
        <f t="shared" si="130"/>
        <v>0</v>
      </c>
      <c r="BL103" s="16">
        <f t="shared" si="131"/>
        <v>0</v>
      </c>
      <c r="BM103" s="16">
        <f t="shared" si="132"/>
        <v>0</v>
      </c>
      <c r="BN103" s="16">
        <f t="shared" si="133"/>
        <v>0</v>
      </c>
      <c r="BO103" s="16">
        <f t="shared" si="134"/>
        <v>0</v>
      </c>
      <c r="BP103" s="16">
        <f t="shared" si="135"/>
        <v>0</v>
      </c>
      <c r="BQ103" s="16">
        <f t="shared" si="136"/>
        <v>0</v>
      </c>
      <c r="BR103" s="16">
        <f t="shared" si="137"/>
        <v>0</v>
      </c>
      <c r="BS103" s="16">
        <f t="shared" si="138"/>
        <v>0</v>
      </c>
      <c r="BT103" s="16">
        <f t="shared" si="139"/>
        <v>0</v>
      </c>
      <c r="BU103" s="16">
        <f t="shared" si="140"/>
        <v>0</v>
      </c>
      <c r="BV103" s="16">
        <f t="shared" si="141"/>
        <v>0</v>
      </c>
      <c r="BW103" s="16">
        <f t="shared" si="142"/>
        <v>0</v>
      </c>
      <c r="BX103" s="16">
        <f t="shared" si="143"/>
        <v>0</v>
      </c>
      <c r="BY103" s="16">
        <f t="shared" si="144"/>
        <v>0</v>
      </c>
      <c r="BZ103" s="16">
        <f t="shared" si="145"/>
        <v>0</v>
      </c>
      <c r="CA103" s="16">
        <f t="shared" si="146"/>
        <v>0</v>
      </c>
      <c r="CB103" s="16">
        <f t="shared" si="147"/>
        <v>0</v>
      </c>
      <c r="CC103" s="16">
        <f t="shared" si="148"/>
        <v>0</v>
      </c>
      <c r="CD103" s="16">
        <f t="shared" si="149"/>
        <v>0</v>
      </c>
      <c r="CE103" s="16">
        <f t="shared" si="150"/>
        <v>0</v>
      </c>
      <c r="CF103" s="16">
        <f t="shared" si="151"/>
        <v>0</v>
      </c>
      <c r="CG103" s="16">
        <f t="shared" si="152"/>
        <v>0</v>
      </c>
      <c r="CH103" s="16">
        <f t="shared" si="153"/>
        <v>0</v>
      </c>
      <c r="CI103" s="16">
        <f t="shared" si="154"/>
        <v>0</v>
      </c>
      <c r="CJ103" s="16">
        <f t="shared" si="155"/>
        <v>0</v>
      </c>
      <c r="CK103" s="16">
        <f t="shared" si="156"/>
        <v>0</v>
      </c>
      <c r="CL103" s="16">
        <f t="shared" si="157"/>
        <v>0</v>
      </c>
    </row>
    <row r="104" spans="1:90">
      <c r="A104" s="14" t="s">
        <v>92</v>
      </c>
      <c r="B104" s="14" t="s">
        <v>21</v>
      </c>
      <c r="C104" s="14" t="s">
        <v>98</v>
      </c>
      <c r="D104" s="14" t="s">
        <v>22</v>
      </c>
      <c r="E104" s="14" t="s">
        <v>22</v>
      </c>
      <c r="F104" s="14" t="s">
        <v>22</v>
      </c>
      <c r="G104" s="14" t="s">
        <v>22</v>
      </c>
      <c r="H104" s="14" t="s">
        <v>22</v>
      </c>
      <c r="L104" s="14">
        <f t="shared" si="79"/>
        <v>0</v>
      </c>
      <c r="M104" s="14">
        <f t="shared" si="80"/>
        <v>0</v>
      </c>
      <c r="N104" s="14">
        <f t="shared" si="81"/>
        <v>0</v>
      </c>
      <c r="O104" s="14">
        <f t="shared" si="82"/>
        <v>0</v>
      </c>
      <c r="P104" s="14">
        <f t="shared" si="83"/>
        <v>0</v>
      </c>
      <c r="Q104" s="14">
        <f t="shared" si="84"/>
        <v>0</v>
      </c>
      <c r="R104" s="14">
        <f t="shared" si="85"/>
        <v>0</v>
      </c>
      <c r="S104" s="14">
        <f t="shared" si="86"/>
        <v>0</v>
      </c>
      <c r="T104" s="14">
        <f t="shared" si="87"/>
        <v>0</v>
      </c>
      <c r="U104" s="14">
        <f t="shared" si="88"/>
        <v>0</v>
      </c>
      <c r="V104" s="14">
        <f t="shared" si="89"/>
        <v>0</v>
      </c>
      <c r="W104" s="14">
        <f t="shared" si="90"/>
        <v>0</v>
      </c>
      <c r="X104" s="14">
        <f t="shared" si="91"/>
        <v>0</v>
      </c>
      <c r="Y104" s="14">
        <f t="shared" si="92"/>
        <v>0</v>
      </c>
      <c r="Z104" s="14">
        <f t="shared" si="93"/>
        <v>0</v>
      </c>
      <c r="AA104" s="16">
        <f t="shared" si="94"/>
        <v>0</v>
      </c>
      <c r="AB104" s="14">
        <f t="shared" si="95"/>
        <v>0</v>
      </c>
      <c r="AC104" s="14">
        <f t="shared" si="96"/>
        <v>0</v>
      </c>
      <c r="AD104" s="16">
        <f t="shared" si="97"/>
        <v>0</v>
      </c>
      <c r="AE104" s="16">
        <f t="shared" si="98"/>
        <v>0</v>
      </c>
      <c r="AF104" s="16">
        <f t="shared" si="99"/>
        <v>0</v>
      </c>
      <c r="AG104" s="16">
        <f t="shared" si="100"/>
        <v>0</v>
      </c>
      <c r="AH104" s="16">
        <f t="shared" si="101"/>
        <v>0</v>
      </c>
      <c r="AI104" s="16">
        <f t="shared" si="102"/>
        <v>0</v>
      </c>
      <c r="AJ104" s="16">
        <f t="shared" si="103"/>
        <v>0</v>
      </c>
      <c r="AK104" s="16">
        <f t="shared" si="104"/>
        <v>0</v>
      </c>
      <c r="AL104" s="16">
        <f t="shared" si="105"/>
        <v>0</v>
      </c>
      <c r="AM104" s="16">
        <f t="shared" si="106"/>
        <v>0</v>
      </c>
      <c r="AN104" s="16">
        <f t="shared" si="107"/>
        <v>0</v>
      </c>
      <c r="AO104" s="16">
        <f t="shared" si="108"/>
        <v>0</v>
      </c>
      <c r="AP104" s="16">
        <f t="shared" si="109"/>
        <v>0</v>
      </c>
      <c r="AQ104" s="16">
        <f t="shared" si="110"/>
        <v>0</v>
      </c>
      <c r="AR104" s="16">
        <f t="shared" si="111"/>
        <v>0</v>
      </c>
      <c r="AS104" s="16">
        <f t="shared" si="112"/>
        <v>0</v>
      </c>
      <c r="AT104" s="14">
        <f t="shared" si="113"/>
        <v>0</v>
      </c>
      <c r="AU104" s="16">
        <f t="shared" si="114"/>
        <v>0</v>
      </c>
      <c r="AV104" s="16">
        <f t="shared" si="115"/>
        <v>0</v>
      </c>
      <c r="AW104" s="16">
        <f t="shared" si="116"/>
        <v>0</v>
      </c>
      <c r="AX104" s="16">
        <f t="shared" si="117"/>
        <v>0</v>
      </c>
      <c r="AY104" s="16">
        <f t="shared" si="118"/>
        <v>0</v>
      </c>
      <c r="AZ104" s="16">
        <f t="shared" si="119"/>
        <v>0</v>
      </c>
      <c r="BA104" s="16">
        <f t="shared" si="120"/>
        <v>0</v>
      </c>
      <c r="BB104" s="16">
        <f t="shared" si="121"/>
        <v>0</v>
      </c>
      <c r="BC104" s="16">
        <f t="shared" si="122"/>
        <v>0</v>
      </c>
      <c r="BD104" s="16">
        <f t="shared" si="123"/>
        <v>0</v>
      </c>
      <c r="BE104" s="16">
        <f t="shared" si="124"/>
        <v>0</v>
      </c>
      <c r="BF104" s="16">
        <f t="shared" si="125"/>
        <v>0</v>
      </c>
      <c r="BG104" s="16">
        <f t="shared" si="126"/>
        <v>0</v>
      </c>
      <c r="BH104" s="16">
        <f t="shared" si="127"/>
        <v>0</v>
      </c>
      <c r="BI104" s="16">
        <f t="shared" si="128"/>
        <v>0</v>
      </c>
      <c r="BJ104" s="16">
        <f t="shared" si="129"/>
        <v>0</v>
      </c>
      <c r="BK104" s="16">
        <f t="shared" si="130"/>
        <v>0</v>
      </c>
      <c r="BL104" s="16">
        <f t="shared" si="131"/>
        <v>1</v>
      </c>
      <c r="BM104" s="16">
        <f t="shared" si="132"/>
        <v>0</v>
      </c>
      <c r="BN104" s="16">
        <f t="shared" si="133"/>
        <v>0</v>
      </c>
      <c r="BO104" s="16">
        <f t="shared" si="134"/>
        <v>0</v>
      </c>
      <c r="BP104" s="16">
        <f t="shared" si="135"/>
        <v>0</v>
      </c>
      <c r="BQ104" s="16">
        <f t="shared" si="136"/>
        <v>0</v>
      </c>
      <c r="BR104" s="16">
        <f t="shared" si="137"/>
        <v>0</v>
      </c>
      <c r="BS104" s="16">
        <f t="shared" si="138"/>
        <v>0</v>
      </c>
      <c r="BT104" s="16">
        <f t="shared" si="139"/>
        <v>0</v>
      </c>
      <c r="BU104" s="16">
        <f t="shared" si="140"/>
        <v>0</v>
      </c>
      <c r="BV104" s="16">
        <f t="shared" si="141"/>
        <v>0</v>
      </c>
      <c r="BW104" s="16">
        <f t="shared" si="142"/>
        <v>0</v>
      </c>
      <c r="BX104" s="16">
        <f t="shared" si="143"/>
        <v>0</v>
      </c>
      <c r="BY104" s="16">
        <f t="shared" si="144"/>
        <v>0</v>
      </c>
      <c r="BZ104" s="16">
        <f t="shared" si="145"/>
        <v>0</v>
      </c>
      <c r="CA104" s="16">
        <f t="shared" si="146"/>
        <v>0</v>
      </c>
      <c r="CB104" s="16">
        <f t="shared" si="147"/>
        <v>0</v>
      </c>
      <c r="CC104" s="16">
        <f t="shared" si="148"/>
        <v>0</v>
      </c>
      <c r="CD104" s="16">
        <f t="shared" si="149"/>
        <v>0</v>
      </c>
      <c r="CE104" s="16">
        <f t="shared" si="150"/>
        <v>0</v>
      </c>
      <c r="CF104" s="16">
        <f t="shared" si="151"/>
        <v>0</v>
      </c>
      <c r="CG104" s="16">
        <f t="shared" si="152"/>
        <v>0</v>
      </c>
      <c r="CH104" s="16">
        <f t="shared" si="153"/>
        <v>0</v>
      </c>
      <c r="CI104" s="16">
        <f t="shared" si="154"/>
        <v>0</v>
      </c>
      <c r="CJ104" s="16">
        <f t="shared" si="155"/>
        <v>0</v>
      </c>
      <c r="CK104" s="16">
        <f t="shared" si="156"/>
        <v>0</v>
      </c>
      <c r="CL104" s="16">
        <f t="shared" si="157"/>
        <v>0</v>
      </c>
    </row>
    <row r="105" spans="1:90">
      <c r="A105" s="14" t="s">
        <v>92</v>
      </c>
      <c r="B105" s="14" t="s">
        <v>139</v>
      </c>
      <c r="C105" s="14" t="s">
        <v>22</v>
      </c>
      <c r="D105" s="14" t="s">
        <v>22</v>
      </c>
      <c r="E105" s="14" t="s">
        <v>22</v>
      </c>
      <c r="F105" s="14" t="s">
        <v>22</v>
      </c>
      <c r="G105" s="14" t="s">
        <v>22</v>
      </c>
      <c r="H105" s="14" t="s">
        <v>22</v>
      </c>
      <c r="L105" s="14">
        <f t="shared" si="79"/>
        <v>0</v>
      </c>
      <c r="M105" s="14">
        <f t="shared" si="80"/>
        <v>0</v>
      </c>
      <c r="N105" s="14">
        <f t="shared" si="81"/>
        <v>0</v>
      </c>
      <c r="O105" s="14">
        <f t="shared" si="82"/>
        <v>0</v>
      </c>
      <c r="P105" s="14">
        <f t="shared" si="83"/>
        <v>0</v>
      </c>
      <c r="Q105" s="14">
        <f t="shared" si="84"/>
        <v>0</v>
      </c>
      <c r="R105" s="14">
        <f t="shared" si="85"/>
        <v>0</v>
      </c>
      <c r="S105" s="14">
        <f t="shared" si="86"/>
        <v>0</v>
      </c>
      <c r="T105" s="14">
        <f t="shared" si="87"/>
        <v>0</v>
      </c>
      <c r="U105" s="14">
        <f t="shared" si="88"/>
        <v>0</v>
      </c>
      <c r="V105" s="14">
        <f t="shared" si="89"/>
        <v>0</v>
      </c>
      <c r="W105" s="14">
        <f t="shared" si="90"/>
        <v>0</v>
      </c>
      <c r="X105" s="14">
        <f t="shared" si="91"/>
        <v>0</v>
      </c>
      <c r="Y105" s="14">
        <f t="shared" si="92"/>
        <v>0</v>
      </c>
      <c r="Z105" s="14">
        <f t="shared" si="93"/>
        <v>0</v>
      </c>
      <c r="AA105" s="16">
        <f t="shared" si="94"/>
        <v>0</v>
      </c>
      <c r="AB105" s="14">
        <f t="shared" si="95"/>
        <v>1</v>
      </c>
      <c r="AC105" s="14">
        <f t="shared" si="96"/>
        <v>0</v>
      </c>
      <c r="AD105" s="16">
        <f t="shared" si="97"/>
        <v>0</v>
      </c>
      <c r="AE105" s="16">
        <f t="shared" si="98"/>
        <v>0</v>
      </c>
      <c r="AF105" s="16">
        <f t="shared" si="99"/>
        <v>0</v>
      </c>
      <c r="AG105" s="16">
        <f t="shared" si="100"/>
        <v>0</v>
      </c>
      <c r="AH105" s="16">
        <f t="shared" si="101"/>
        <v>0</v>
      </c>
      <c r="AI105" s="16">
        <f t="shared" si="102"/>
        <v>0</v>
      </c>
      <c r="AJ105" s="16">
        <f t="shared" si="103"/>
        <v>0</v>
      </c>
      <c r="AK105" s="16">
        <f t="shared" si="104"/>
        <v>0</v>
      </c>
      <c r="AL105" s="16">
        <f t="shared" si="105"/>
        <v>0</v>
      </c>
      <c r="AM105" s="16">
        <f t="shared" si="106"/>
        <v>0</v>
      </c>
      <c r="AN105" s="16">
        <f t="shared" si="107"/>
        <v>0</v>
      </c>
      <c r="AO105" s="16">
        <f t="shared" si="108"/>
        <v>0</v>
      </c>
      <c r="AP105" s="16">
        <f t="shared" si="109"/>
        <v>0</v>
      </c>
      <c r="AQ105" s="16">
        <f t="shared" si="110"/>
        <v>0</v>
      </c>
      <c r="AR105" s="16">
        <f t="shared" si="111"/>
        <v>0</v>
      </c>
      <c r="AS105" s="16">
        <f t="shared" si="112"/>
        <v>0</v>
      </c>
      <c r="AT105" s="14">
        <f t="shared" si="113"/>
        <v>0</v>
      </c>
      <c r="AU105" s="16">
        <f t="shared" si="114"/>
        <v>0</v>
      </c>
      <c r="AV105" s="16">
        <f t="shared" si="115"/>
        <v>0</v>
      </c>
      <c r="AW105" s="16">
        <f t="shared" si="116"/>
        <v>0</v>
      </c>
      <c r="AX105" s="16">
        <f t="shared" si="117"/>
        <v>0</v>
      </c>
      <c r="AY105" s="16">
        <f t="shared" si="118"/>
        <v>0</v>
      </c>
      <c r="AZ105" s="16">
        <f t="shared" si="119"/>
        <v>0</v>
      </c>
      <c r="BA105" s="16">
        <f t="shared" si="120"/>
        <v>0</v>
      </c>
      <c r="BB105" s="16">
        <f t="shared" si="121"/>
        <v>0</v>
      </c>
      <c r="BC105" s="16">
        <f t="shared" si="122"/>
        <v>0</v>
      </c>
      <c r="BD105" s="16">
        <f t="shared" si="123"/>
        <v>0</v>
      </c>
      <c r="BE105" s="16">
        <f t="shared" si="124"/>
        <v>0</v>
      </c>
      <c r="BF105" s="16">
        <f t="shared" si="125"/>
        <v>0</v>
      </c>
      <c r="BG105" s="16">
        <f t="shared" si="126"/>
        <v>0</v>
      </c>
      <c r="BH105" s="16">
        <f t="shared" si="127"/>
        <v>0</v>
      </c>
      <c r="BI105" s="16">
        <f t="shared" si="128"/>
        <v>0</v>
      </c>
      <c r="BJ105" s="16">
        <f t="shared" si="129"/>
        <v>0</v>
      </c>
      <c r="BK105" s="16">
        <f t="shared" si="130"/>
        <v>0</v>
      </c>
      <c r="BL105" s="16">
        <f t="shared" si="131"/>
        <v>0</v>
      </c>
      <c r="BM105" s="16">
        <f t="shared" si="132"/>
        <v>0</v>
      </c>
      <c r="BN105" s="16">
        <f t="shared" si="133"/>
        <v>0</v>
      </c>
      <c r="BO105" s="16">
        <f t="shared" si="134"/>
        <v>0</v>
      </c>
      <c r="BP105" s="16">
        <f t="shared" si="135"/>
        <v>0</v>
      </c>
      <c r="BQ105" s="16">
        <f t="shared" si="136"/>
        <v>0</v>
      </c>
      <c r="BR105" s="16">
        <f t="shared" si="137"/>
        <v>0</v>
      </c>
      <c r="BS105" s="16">
        <f t="shared" si="138"/>
        <v>0</v>
      </c>
      <c r="BT105" s="16">
        <f t="shared" si="139"/>
        <v>0</v>
      </c>
      <c r="BU105" s="16">
        <f t="shared" si="140"/>
        <v>0</v>
      </c>
      <c r="BV105" s="16">
        <f t="shared" si="141"/>
        <v>0</v>
      </c>
      <c r="BW105" s="16">
        <f t="shared" si="142"/>
        <v>0</v>
      </c>
      <c r="BX105" s="16">
        <f t="shared" si="143"/>
        <v>0</v>
      </c>
      <c r="BY105" s="16">
        <f t="shared" si="144"/>
        <v>0</v>
      </c>
      <c r="BZ105" s="16">
        <f t="shared" si="145"/>
        <v>0</v>
      </c>
      <c r="CA105" s="16">
        <f t="shared" si="146"/>
        <v>0</v>
      </c>
      <c r="CB105" s="16">
        <f t="shared" si="147"/>
        <v>0</v>
      </c>
      <c r="CC105" s="16">
        <f t="shared" si="148"/>
        <v>0</v>
      </c>
      <c r="CD105" s="16">
        <f t="shared" si="149"/>
        <v>0</v>
      </c>
      <c r="CE105" s="16">
        <f t="shared" si="150"/>
        <v>0</v>
      </c>
      <c r="CF105" s="16">
        <f t="shared" si="151"/>
        <v>0</v>
      </c>
      <c r="CG105" s="16">
        <f t="shared" si="152"/>
        <v>0</v>
      </c>
      <c r="CH105" s="16">
        <f t="shared" si="153"/>
        <v>0</v>
      </c>
      <c r="CI105" s="16">
        <f t="shared" si="154"/>
        <v>0</v>
      </c>
      <c r="CJ105" s="16">
        <f t="shared" si="155"/>
        <v>0</v>
      </c>
      <c r="CK105" s="16">
        <f t="shared" si="156"/>
        <v>0</v>
      </c>
      <c r="CL105" s="16">
        <f t="shared" si="157"/>
        <v>0</v>
      </c>
    </row>
    <row r="106" spans="1:90">
      <c r="A106" s="14" t="s">
        <v>92</v>
      </c>
      <c r="B106" s="14" t="s">
        <v>81</v>
      </c>
      <c r="C106" s="14" t="s">
        <v>100</v>
      </c>
      <c r="D106" s="14" t="s">
        <v>95</v>
      </c>
      <c r="L106" s="14">
        <f t="shared" si="79"/>
        <v>0</v>
      </c>
      <c r="M106" s="14">
        <f t="shared" si="80"/>
        <v>0</v>
      </c>
      <c r="N106" s="14">
        <f t="shared" si="81"/>
        <v>0</v>
      </c>
      <c r="O106" s="14">
        <f t="shared" si="82"/>
        <v>0</v>
      </c>
      <c r="P106" s="14">
        <f t="shared" si="83"/>
        <v>0</v>
      </c>
      <c r="Q106" s="14">
        <f t="shared" si="84"/>
        <v>0</v>
      </c>
      <c r="R106" s="14">
        <f t="shared" si="85"/>
        <v>0</v>
      </c>
      <c r="S106" s="14">
        <f t="shared" si="86"/>
        <v>0</v>
      </c>
      <c r="T106" s="14">
        <f t="shared" si="87"/>
        <v>0</v>
      </c>
      <c r="U106" s="14">
        <f t="shared" si="88"/>
        <v>0</v>
      </c>
      <c r="V106" s="14">
        <f t="shared" si="89"/>
        <v>0</v>
      </c>
      <c r="W106" s="14">
        <f t="shared" si="90"/>
        <v>0</v>
      </c>
      <c r="X106" s="14">
        <f t="shared" si="91"/>
        <v>0</v>
      </c>
      <c r="Y106" s="14">
        <f t="shared" si="92"/>
        <v>0</v>
      </c>
      <c r="Z106" s="14">
        <f t="shared" si="93"/>
        <v>0</v>
      </c>
      <c r="AA106" s="16">
        <f t="shared" si="94"/>
        <v>0</v>
      </c>
      <c r="AB106" s="14">
        <f t="shared" si="95"/>
        <v>0</v>
      </c>
      <c r="AC106" s="14">
        <f t="shared" si="96"/>
        <v>0</v>
      </c>
      <c r="AD106" s="16">
        <f t="shared" si="97"/>
        <v>0</v>
      </c>
      <c r="AE106" s="16">
        <f t="shared" si="98"/>
        <v>0</v>
      </c>
      <c r="AF106" s="16">
        <f t="shared" si="99"/>
        <v>0</v>
      </c>
      <c r="AG106" s="16">
        <f t="shared" si="100"/>
        <v>0</v>
      </c>
      <c r="AH106" s="16">
        <f t="shared" si="101"/>
        <v>0</v>
      </c>
      <c r="AI106" s="16">
        <f t="shared" si="102"/>
        <v>0</v>
      </c>
      <c r="AJ106" s="16">
        <f t="shared" si="103"/>
        <v>0</v>
      </c>
      <c r="AK106" s="16">
        <f t="shared" si="104"/>
        <v>0</v>
      </c>
      <c r="AL106" s="16">
        <f t="shared" si="105"/>
        <v>0</v>
      </c>
      <c r="AM106" s="16">
        <f t="shared" si="106"/>
        <v>0</v>
      </c>
      <c r="AN106" s="16">
        <f t="shared" si="107"/>
        <v>0</v>
      </c>
      <c r="AO106" s="16">
        <f t="shared" si="108"/>
        <v>0</v>
      </c>
      <c r="AP106" s="16">
        <f t="shared" si="109"/>
        <v>0</v>
      </c>
      <c r="AQ106" s="16">
        <f t="shared" si="110"/>
        <v>0</v>
      </c>
      <c r="AR106" s="16">
        <f t="shared" si="111"/>
        <v>0</v>
      </c>
      <c r="AS106" s="16">
        <f t="shared" si="112"/>
        <v>0</v>
      </c>
      <c r="AT106" s="14">
        <f t="shared" si="113"/>
        <v>0</v>
      </c>
      <c r="AU106" s="16">
        <f t="shared" si="114"/>
        <v>0</v>
      </c>
      <c r="AV106" s="16">
        <f t="shared" si="115"/>
        <v>0</v>
      </c>
      <c r="AW106" s="16">
        <f t="shared" si="116"/>
        <v>0</v>
      </c>
      <c r="AX106" s="16">
        <f t="shared" si="117"/>
        <v>0</v>
      </c>
      <c r="AY106" s="16">
        <f t="shared" si="118"/>
        <v>0</v>
      </c>
      <c r="AZ106" s="16">
        <f t="shared" si="119"/>
        <v>0</v>
      </c>
      <c r="BA106" s="16">
        <f t="shared" si="120"/>
        <v>0</v>
      </c>
      <c r="BB106" s="16">
        <f t="shared" si="121"/>
        <v>0</v>
      </c>
      <c r="BC106" s="16">
        <f t="shared" si="122"/>
        <v>0</v>
      </c>
      <c r="BD106" s="16">
        <f t="shared" si="123"/>
        <v>0</v>
      </c>
      <c r="BE106" s="16">
        <f t="shared" si="124"/>
        <v>0</v>
      </c>
      <c r="BF106" s="16">
        <f t="shared" si="125"/>
        <v>0</v>
      </c>
      <c r="BG106" s="16">
        <f t="shared" si="126"/>
        <v>1</v>
      </c>
      <c r="BH106" s="16">
        <f t="shared" si="127"/>
        <v>0</v>
      </c>
      <c r="BI106" s="16">
        <f t="shared" si="128"/>
        <v>0</v>
      </c>
      <c r="BJ106" s="16">
        <f t="shared" si="129"/>
        <v>0</v>
      </c>
      <c r="BK106" s="16">
        <f t="shared" si="130"/>
        <v>0</v>
      </c>
      <c r="BL106" s="16">
        <f t="shared" si="131"/>
        <v>0</v>
      </c>
      <c r="BM106" s="16">
        <f t="shared" si="132"/>
        <v>0</v>
      </c>
      <c r="BN106" s="16">
        <f t="shared" si="133"/>
        <v>0</v>
      </c>
      <c r="BO106" s="16">
        <f t="shared" si="134"/>
        <v>0</v>
      </c>
      <c r="BP106" s="16">
        <f t="shared" si="135"/>
        <v>0</v>
      </c>
      <c r="BQ106" s="16">
        <f t="shared" si="136"/>
        <v>0</v>
      </c>
      <c r="BR106" s="16">
        <f t="shared" si="137"/>
        <v>0</v>
      </c>
      <c r="BS106" s="16">
        <f t="shared" si="138"/>
        <v>0</v>
      </c>
      <c r="BT106" s="16">
        <f t="shared" si="139"/>
        <v>0</v>
      </c>
      <c r="BU106" s="16">
        <f t="shared" si="140"/>
        <v>0</v>
      </c>
      <c r="BV106" s="16">
        <f t="shared" si="141"/>
        <v>0</v>
      </c>
      <c r="BW106" s="16">
        <f t="shared" si="142"/>
        <v>0</v>
      </c>
      <c r="BX106" s="16">
        <f t="shared" si="143"/>
        <v>0</v>
      </c>
      <c r="BY106" s="16">
        <f t="shared" si="144"/>
        <v>0</v>
      </c>
      <c r="BZ106" s="16">
        <f t="shared" si="145"/>
        <v>0</v>
      </c>
      <c r="CA106" s="16">
        <f t="shared" si="146"/>
        <v>0</v>
      </c>
      <c r="CB106" s="16">
        <f t="shared" si="147"/>
        <v>0</v>
      </c>
      <c r="CC106" s="16">
        <f t="shared" si="148"/>
        <v>0</v>
      </c>
      <c r="CD106" s="16">
        <f t="shared" si="149"/>
        <v>0</v>
      </c>
      <c r="CE106" s="16">
        <f t="shared" si="150"/>
        <v>0</v>
      </c>
      <c r="CF106" s="16">
        <f t="shared" si="151"/>
        <v>0</v>
      </c>
      <c r="CG106" s="16">
        <f t="shared" si="152"/>
        <v>0</v>
      </c>
      <c r="CH106" s="16">
        <f t="shared" si="153"/>
        <v>0</v>
      </c>
      <c r="CI106" s="16">
        <f t="shared" si="154"/>
        <v>0</v>
      </c>
      <c r="CJ106" s="16">
        <f t="shared" si="155"/>
        <v>0</v>
      </c>
      <c r="CK106" s="16">
        <f t="shared" si="156"/>
        <v>0</v>
      </c>
      <c r="CL106" s="16">
        <f t="shared" si="157"/>
        <v>0</v>
      </c>
    </row>
    <row r="107" spans="1:90">
      <c r="A107" s="14" t="s">
        <v>92</v>
      </c>
      <c r="B107" s="14" t="s">
        <v>67</v>
      </c>
      <c r="C107" s="14" t="s">
        <v>81</v>
      </c>
      <c r="D107" s="14" t="s">
        <v>37</v>
      </c>
      <c r="E107" s="14" t="s">
        <v>23</v>
      </c>
      <c r="F107" s="14" t="s">
        <v>24</v>
      </c>
      <c r="G107" s="14" t="s">
        <v>101</v>
      </c>
      <c r="L107" s="14">
        <f t="shared" si="79"/>
        <v>1</v>
      </c>
      <c r="M107" s="14">
        <f t="shared" si="80"/>
        <v>1</v>
      </c>
      <c r="N107" s="14">
        <f t="shared" si="81"/>
        <v>1</v>
      </c>
      <c r="O107" s="14">
        <f t="shared" si="82"/>
        <v>0</v>
      </c>
      <c r="P107" s="14">
        <f t="shared" si="83"/>
        <v>0</v>
      </c>
      <c r="Q107" s="14">
        <f t="shared" si="84"/>
        <v>0</v>
      </c>
      <c r="R107" s="14">
        <f t="shared" si="85"/>
        <v>0</v>
      </c>
      <c r="S107" s="14">
        <f t="shared" si="86"/>
        <v>0</v>
      </c>
      <c r="T107" s="14">
        <f t="shared" si="87"/>
        <v>0</v>
      </c>
      <c r="U107" s="14">
        <f t="shared" si="88"/>
        <v>0</v>
      </c>
      <c r="V107" s="14">
        <f t="shared" si="89"/>
        <v>0</v>
      </c>
      <c r="W107" s="14">
        <f t="shared" si="90"/>
        <v>0</v>
      </c>
      <c r="X107" s="14">
        <f t="shared" si="91"/>
        <v>0</v>
      </c>
      <c r="Y107" s="14">
        <f t="shared" si="92"/>
        <v>1</v>
      </c>
      <c r="Z107" s="14">
        <f t="shared" si="93"/>
        <v>0</v>
      </c>
      <c r="AA107" s="16">
        <f t="shared" si="94"/>
        <v>0</v>
      </c>
      <c r="AB107" s="14">
        <f t="shared" si="95"/>
        <v>0</v>
      </c>
      <c r="AC107" s="14">
        <f t="shared" si="96"/>
        <v>0</v>
      </c>
      <c r="AD107" s="16">
        <f t="shared" si="97"/>
        <v>0</v>
      </c>
      <c r="AE107" s="16">
        <f t="shared" si="98"/>
        <v>0</v>
      </c>
      <c r="AF107" s="16">
        <f t="shared" si="99"/>
        <v>0</v>
      </c>
      <c r="AG107" s="16">
        <f t="shared" si="100"/>
        <v>0</v>
      </c>
      <c r="AH107" s="16">
        <f t="shared" si="101"/>
        <v>0</v>
      </c>
      <c r="AI107" s="16">
        <f t="shared" si="102"/>
        <v>0</v>
      </c>
      <c r="AJ107" s="16">
        <f t="shared" si="103"/>
        <v>0</v>
      </c>
      <c r="AK107" s="16">
        <f t="shared" si="104"/>
        <v>0</v>
      </c>
      <c r="AL107" s="16">
        <f t="shared" si="105"/>
        <v>0</v>
      </c>
      <c r="AM107" s="16">
        <f t="shared" si="106"/>
        <v>0</v>
      </c>
      <c r="AN107" s="16">
        <f t="shared" si="107"/>
        <v>0</v>
      </c>
      <c r="AO107" s="16">
        <f t="shared" si="108"/>
        <v>0</v>
      </c>
      <c r="AP107" s="16">
        <f t="shared" si="109"/>
        <v>0</v>
      </c>
      <c r="AQ107" s="16">
        <f t="shared" si="110"/>
        <v>0</v>
      </c>
      <c r="AR107" s="16">
        <f t="shared" si="111"/>
        <v>0</v>
      </c>
      <c r="AS107" s="16">
        <f t="shared" si="112"/>
        <v>0</v>
      </c>
      <c r="AT107" s="14">
        <f t="shared" si="113"/>
        <v>0</v>
      </c>
      <c r="AU107" s="16">
        <f t="shared" si="114"/>
        <v>0</v>
      </c>
      <c r="AV107" s="16">
        <f t="shared" si="115"/>
        <v>0</v>
      </c>
      <c r="AW107" s="16">
        <f t="shared" si="116"/>
        <v>0</v>
      </c>
      <c r="AX107" s="16">
        <f t="shared" si="117"/>
        <v>0</v>
      </c>
      <c r="AY107" s="16">
        <f t="shared" si="118"/>
        <v>0</v>
      </c>
      <c r="AZ107" s="16">
        <f t="shared" si="119"/>
        <v>0</v>
      </c>
      <c r="BA107" s="16">
        <f t="shared" si="120"/>
        <v>0</v>
      </c>
      <c r="BB107" s="16">
        <f t="shared" si="121"/>
        <v>0</v>
      </c>
      <c r="BC107" s="16">
        <f t="shared" si="122"/>
        <v>0</v>
      </c>
      <c r="BD107" s="16">
        <f t="shared" si="123"/>
        <v>0</v>
      </c>
      <c r="BE107" s="16">
        <f t="shared" si="124"/>
        <v>0</v>
      </c>
      <c r="BF107" s="16">
        <f t="shared" si="125"/>
        <v>0</v>
      </c>
      <c r="BG107" s="16">
        <f t="shared" si="126"/>
        <v>1</v>
      </c>
      <c r="BH107" s="16">
        <f t="shared" si="127"/>
        <v>0</v>
      </c>
      <c r="BI107" s="16">
        <f t="shared" si="128"/>
        <v>0</v>
      </c>
      <c r="BJ107" s="16">
        <f t="shared" si="129"/>
        <v>0</v>
      </c>
      <c r="BK107" s="16">
        <f t="shared" si="130"/>
        <v>0</v>
      </c>
      <c r="BL107" s="16">
        <f t="shared" si="131"/>
        <v>0</v>
      </c>
      <c r="BM107" s="16">
        <f t="shared" si="132"/>
        <v>0</v>
      </c>
      <c r="BN107" s="16">
        <f t="shared" si="133"/>
        <v>0</v>
      </c>
      <c r="BO107" s="16">
        <f t="shared" si="134"/>
        <v>0</v>
      </c>
      <c r="BP107" s="16">
        <f t="shared" si="135"/>
        <v>0</v>
      </c>
      <c r="BQ107" s="16">
        <f t="shared" si="136"/>
        <v>0</v>
      </c>
      <c r="BR107" s="16">
        <f t="shared" si="137"/>
        <v>0</v>
      </c>
      <c r="BS107" s="16">
        <f t="shared" si="138"/>
        <v>0</v>
      </c>
      <c r="BT107" s="16">
        <f t="shared" si="139"/>
        <v>0</v>
      </c>
      <c r="BU107" s="16">
        <f t="shared" si="140"/>
        <v>0</v>
      </c>
      <c r="BV107" s="16">
        <f t="shared" si="141"/>
        <v>0</v>
      </c>
      <c r="BW107" s="16">
        <f t="shared" si="142"/>
        <v>0</v>
      </c>
      <c r="BX107" s="16">
        <f t="shared" si="143"/>
        <v>0</v>
      </c>
      <c r="BY107" s="16">
        <f t="shared" si="144"/>
        <v>0</v>
      </c>
      <c r="BZ107" s="16">
        <f t="shared" si="145"/>
        <v>0</v>
      </c>
      <c r="CA107" s="16">
        <f t="shared" si="146"/>
        <v>0</v>
      </c>
      <c r="CB107" s="16">
        <f t="shared" si="147"/>
        <v>0</v>
      </c>
      <c r="CC107" s="16">
        <f t="shared" si="148"/>
        <v>0</v>
      </c>
      <c r="CD107" s="16">
        <f t="shared" si="149"/>
        <v>0</v>
      </c>
      <c r="CE107" s="16">
        <f t="shared" si="150"/>
        <v>0</v>
      </c>
      <c r="CF107" s="16">
        <f t="shared" si="151"/>
        <v>0</v>
      </c>
      <c r="CG107" s="16">
        <f t="shared" si="152"/>
        <v>0</v>
      </c>
      <c r="CH107" s="16">
        <f t="shared" si="153"/>
        <v>0</v>
      </c>
      <c r="CI107" s="16">
        <f t="shared" si="154"/>
        <v>0</v>
      </c>
      <c r="CJ107" s="16">
        <f t="shared" si="155"/>
        <v>0</v>
      </c>
      <c r="CK107" s="16">
        <f t="shared" si="156"/>
        <v>0</v>
      </c>
      <c r="CL107" s="16">
        <f t="shared" si="157"/>
        <v>0</v>
      </c>
    </row>
    <row r="108" spans="1:90">
      <c r="A108" s="14" t="s">
        <v>92</v>
      </c>
      <c r="B108" s="14" t="s">
        <v>102</v>
      </c>
      <c r="C108" s="14" t="s">
        <v>103</v>
      </c>
      <c r="D108" s="14" t="s">
        <v>67</v>
      </c>
      <c r="E108" s="14" t="s">
        <v>104</v>
      </c>
      <c r="F108" s="14" t="s">
        <v>105</v>
      </c>
      <c r="L108" s="14">
        <f t="shared" si="79"/>
        <v>0</v>
      </c>
      <c r="M108" s="14">
        <f t="shared" si="80"/>
        <v>0</v>
      </c>
      <c r="N108" s="14">
        <f t="shared" si="81"/>
        <v>1</v>
      </c>
      <c r="O108" s="14">
        <f t="shared" si="82"/>
        <v>0</v>
      </c>
      <c r="P108" s="14">
        <f t="shared" si="83"/>
        <v>0</v>
      </c>
      <c r="Q108" s="14">
        <f t="shared" si="84"/>
        <v>0</v>
      </c>
      <c r="R108" s="14">
        <f t="shared" si="85"/>
        <v>0</v>
      </c>
      <c r="S108" s="14">
        <f t="shared" si="86"/>
        <v>0</v>
      </c>
      <c r="T108" s="14">
        <f t="shared" si="87"/>
        <v>0</v>
      </c>
      <c r="U108" s="14">
        <f t="shared" si="88"/>
        <v>0</v>
      </c>
      <c r="V108" s="14">
        <f t="shared" si="89"/>
        <v>0</v>
      </c>
      <c r="W108" s="14">
        <f t="shared" si="90"/>
        <v>0</v>
      </c>
      <c r="X108" s="14">
        <f t="shared" si="91"/>
        <v>0</v>
      </c>
      <c r="Y108" s="14">
        <f t="shared" si="92"/>
        <v>0</v>
      </c>
      <c r="Z108" s="14">
        <f t="shared" si="93"/>
        <v>0</v>
      </c>
      <c r="AA108" s="16">
        <f t="shared" si="94"/>
        <v>0</v>
      </c>
      <c r="AB108" s="14">
        <f t="shared" si="95"/>
        <v>0</v>
      </c>
      <c r="AC108" s="14">
        <f t="shared" si="96"/>
        <v>0</v>
      </c>
      <c r="AD108" s="16">
        <f t="shared" si="97"/>
        <v>0</v>
      </c>
      <c r="AE108" s="16">
        <f t="shared" si="98"/>
        <v>0</v>
      </c>
      <c r="AF108" s="16">
        <f t="shared" si="99"/>
        <v>0</v>
      </c>
      <c r="AG108" s="16">
        <f t="shared" si="100"/>
        <v>0</v>
      </c>
      <c r="AH108" s="16">
        <f t="shared" si="101"/>
        <v>0</v>
      </c>
      <c r="AI108" s="16">
        <f t="shared" si="102"/>
        <v>0</v>
      </c>
      <c r="AJ108" s="16">
        <f t="shared" si="103"/>
        <v>0</v>
      </c>
      <c r="AK108" s="16">
        <f t="shared" si="104"/>
        <v>0</v>
      </c>
      <c r="AL108" s="16">
        <f t="shared" si="105"/>
        <v>1</v>
      </c>
      <c r="AM108" s="16">
        <f t="shared" si="106"/>
        <v>0</v>
      </c>
      <c r="AN108" s="16">
        <f t="shared" si="107"/>
        <v>0</v>
      </c>
      <c r="AO108" s="16">
        <f t="shared" si="108"/>
        <v>0</v>
      </c>
      <c r="AP108" s="16">
        <f t="shared" si="109"/>
        <v>0</v>
      </c>
      <c r="AQ108" s="16">
        <f t="shared" si="110"/>
        <v>0</v>
      </c>
      <c r="AR108" s="16">
        <f t="shared" si="111"/>
        <v>0</v>
      </c>
      <c r="AS108" s="16">
        <f t="shared" si="112"/>
        <v>0</v>
      </c>
      <c r="AT108" s="14">
        <f t="shared" si="113"/>
        <v>0</v>
      </c>
      <c r="AU108" s="16">
        <f t="shared" si="114"/>
        <v>0</v>
      </c>
      <c r="AV108" s="16">
        <f t="shared" si="115"/>
        <v>0</v>
      </c>
      <c r="AW108" s="16">
        <f t="shared" si="116"/>
        <v>0</v>
      </c>
      <c r="AX108" s="16">
        <f t="shared" si="117"/>
        <v>0</v>
      </c>
      <c r="AY108" s="16">
        <f t="shared" si="118"/>
        <v>0</v>
      </c>
      <c r="AZ108" s="16">
        <f t="shared" si="119"/>
        <v>0</v>
      </c>
      <c r="BA108" s="16">
        <f t="shared" si="120"/>
        <v>0</v>
      </c>
      <c r="BB108" s="16">
        <f t="shared" si="121"/>
        <v>0</v>
      </c>
      <c r="BC108" s="16">
        <f t="shared" si="122"/>
        <v>0</v>
      </c>
      <c r="BD108" s="16">
        <f t="shared" si="123"/>
        <v>0</v>
      </c>
      <c r="BE108" s="16">
        <f t="shared" si="124"/>
        <v>0</v>
      </c>
      <c r="BF108" s="16">
        <f t="shared" si="125"/>
        <v>0</v>
      </c>
      <c r="BG108" s="16">
        <f t="shared" si="126"/>
        <v>0</v>
      </c>
      <c r="BH108" s="16">
        <f t="shared" si="127"/>
        <v>0</v>
      </c>
      <c r="BI108" s="16">
        <f t="shared" si="128"/>
        <v>0</v>
      </c>
      <c r="BJ108" s="16">
        <f t="shared" si="129"/>
        <v>0</v>
      </c>
      <c r="BK108" s="16">
        <f t="shared" si="130"/>
        <v>0</v>
      </c>
      <c r="BL108" s="16">
        <f t="shared" si="131"/>
        <v>0</v>
      </c>
      <c r="BM108" s="16">
        <f t="shared" si="132"/>
        <v>0</v>
      </c>
      <c r="BN108" s="16">
        <f t="shared" si="133"/>
        <v>0</v>
      </c>
      <c r="BO108" s="16">
        <f t="shared" si="134"/>
        <v>0</v>
      </c>
      <c r="BP108" s="16">
        <f t="shared" si="135"/>
        <v>0</v>
      </c>
      <c r="BQ108" s="16">
        <f t="shared" si="136"/>
        <v>0</v>
      </c>
      <c r="BR108" s="16">
        <f t="shared" si="137"/>
        <v>0</v>
      </c>
      <c r="BS108" s="16">
        <f t="shared" si="138"/>
        <v>0</v>
      </c>
      <c r="BT108" s="16">
        <f t="shared" si="139"/>
        <v>0</v>
      </c>
      <c r="BU108" s="16">
        <f t="shared" si="140"/>
        <v>0</v>
      </c>
      <c r="BV108" s="16">
        <f t="shared" si="141"/>
        <v>0</v>
      </c>
      <c r="BW108" s="16">
        <f t="shared" si="142"/>
        <v>0</v>
      </c>
      <c r="BX108" s="16">
        <f t="shared" si="143"/>
        <v>0</v>
      </c>
      <c r="BY108" s="16">
        <f t="shared" si="144"/>
        <v>0</v>
      </c>
      <c r="BZ108" s="16">
        <f t="shared" si="145"/>
        <v>0</v>
      </c>
      <c r="CA108" s="16">
        <f t="shared" si="146"/>
        <v>0</v>
      </c>
      <c r="CB108" s="16">
        <f t="shared" si="147"/>
        <v>0</v>
      </c>
      <c r="CC108" s="16">
        <f t="shared" si="148"/>
        <v>0</v>
      </c>
      <c r="CD108" s="16">
        <f t="shared" si="149"/>
        <v>0</v>
      </c>
      <c r="CE108" s="16">
        <f t="shared" si="150"/>
        <v>0</v>
      </c>
      <c r="CF108" s="16">
        <f t="shared" si="151"/>
        <v>0</v>
      </c>
      <c r="CG108" s="16">
        <f t="shared" si="152"/>
        <v>0</v>
      </c>
      <c r="CH108" s="16">
        <f t="shared" si="153"/>
        <v>0</v>
      </c>
      <c r="CI108" s="16">
        <f t="shared" si="154"/>
        <v>0</v>
      </c>
      <c r="CJ108" s="16">
        <f t="shared" si="155"/>
        <v>0</v>
      </c>
      <c r="CK108" s="16">
        <f t="shared" si="156"/>
        <v>0</v>
      </c>
      <c r="CL108" s="16">
        <f t="shared" si="157"/>
        <v>0</v>
      </c>
    </row>
    <row r="109" spans="1:90">
      <c r="A109" s="14" t="s">
        <v>92</v>
      </c>
      <c r="B109" s="14" t="s">
        <v>106</v>
      </c>
      <c r="L109" s="14">
        <f t="shared" si="79"/>
        <v>0</v>
      </c>
      <c r="M109" s="14">
        <f t="shared" si="80"/>
        <v>0</v>
      </c>
      <c r="N109" s="14">
        <f t="shared" si="81"/>
        <v>0</v>
      </c>
      <c r="O109" s="14">
        <f t="shared" si="82"/>
        <v>0</v>
      </c>
      <c r="P109" s="14">
        <f t="shared" si="83"/>
        <v>0</v>
      </c>
      <c r="Q109" s="14">
        <f t="shared" si="84"/>
        <v>0</v>
      </c>
      <c r="R109" s="14">
        <f t="shared" si="85"/>
        <v>0</v>
      </c>
      <c r="S109" s="14">
        <f t="shared" si="86"/>
        <v>0</v>
      </c>
      <c r="T109" s="14">
        <f t="shared" si="87"/>
        <v>0</v>
      </c>
      <c r="U109" s="14">
        <f t="shared" si="88"/>
        <v>0</v>
      </c>
      <c r="V109" s="14">
        <f t="shared" si="89"/>
        <v>0</v>
      </c>
      <c r="W109" s="14">
        <f t="shared" si="90"/>
        <v>0</v>
      </c>
      <c r="X109" s="14">
        <f t="shared" si="91"/>
        <v>0</v>
      </c>
      <c r="Y109" s="14">
        <f t="shared" si="92"/>
        <v>0</v>
      </c>
      <c r="Z109" s="14">
        <f t="shared" si="93"/>
        <v>0</v>
      </c>
      <c r="AA109" s="16">
        <f t="shared" si="94"/>
        <v>0</v>
      </c>
      <c r="AB109" s="14">
        <f t="shared" si="95"/>
        <v>0</v>
      </c>
      <c r="AC109" s="14">
        <f t="shared" si="96"/>
        <v>0</v>
      </c>
      <c r="AD109" s="16">
        <f t="shared" si="97"/>
        <v>0</v>
      </c>
      <c r="AE109" s="16">
        <f t="shared" si="98"/>
        <v>0</v>
      </c>
      <c r="AF109" s="16">
        <f t="shared" si="99"/>
        <v>0</v>
      </c>
      <c r="AG109" s="16">
        <f t="shared" si="100"/>
        <v>0</v>
      </c>
      <c r="AH109" s="16">
        <f t="shared" si="101"/>
        <v>0</v>
      </c>
      <c r="AI109" s="16">
        <f t="shared" si="102"/>
        <v>0</v>
      </c>
      <c r="AJ109" s="16">
        <f t="shared" si="103"/>
        <v>0</v>
      </c>
      <c r="AK109" s="16">
        <f t="shared" si="104"/>
        <v>0</v>
      </c>
      <c r="AL109" s="16">
        <f t="shared" si="105"/>
        <v>0</v>
      </c>
      <c r="AM109" s="16">
        <f t="shared" si="106"/>
        <v>0</v>
      </c>
      <c r="AN109" s="16">
        <f t="shared" si="107"/>
        <v>0</v>
      </c>
      <c r="AO109" s="16">
        <f t="shared" si="108"/>
        <v>0</v>
      </c>
      <c r="AP109" s="16">
        <f t="shared" si="109"/>
        <v>0</v>
      </c>
      <c r="AQ109" s="16">
        <f t="shared" si="110"/>
        <v>0</v>
      </c>
      <c r="AR109" s="16">
        <f t="shared" si="111"/>
        <v>0</v>
      </c>
      <c r="AS109" s="16">
        <f t="shared" si="112"/>
        <v>0</v>
      </c>
      <c r="AT109" s="14">
        <f t="shared" si="113"/>
        <v>0</v>
      </c>
      <c r="AU109" s="16">
        <f t="shared" si="114"/>
        <v>0</v>
      </c>
      <c r="AV109" s="16">
        <f t="shared" si="115"/>
        <v>0</v>
      </c>
      <c r="AW109" s="16">
        <f t="shared" si="116"/>
        <v>0</v>
      </c>
      <c r="AX109" s="16">
        <f t="shared" si="117"/>
        <v>0</v>
      </c>
      <c r="AY109" s="16">
        <f t="shared" si="118"/>
        <v>0</v>
      </c>
      <c r="AZ109" s="16">
        <f t="shared" si="119"/>
        <v>0</v>
      </c>
      <c r="BA109" s="16">
        <f t="shared" si="120"/>
        <v>0</v>
      </c>
      <c r="BB109" s="16">
        <f t="shared" si="121"/>
        <v>0</v>
      </c>
      <c r="BC109" s="16">
        <f t="shared" si="122"/>
        <v>0</v>
      </c>
      <c r="BD109" s="16">
        <f t="shared" si="123"/>
        <v>0</v>
      </c>
      <c r="BE109" s="16">
        <f t="shared" si="124"/>
        <v>0</v>
      </c>
      <c r="BF109" s="16">
        <f t="shared" si="125"/>
        <v>0</v>
      </c>
      <c r="BG109" s="16">
        <f t="shared" si="126"/>
        <v>0</v>
      </c>
      <c r="BH109" s="16">
        <f t="shared" si="127"/>
        <v>0</v>
      </c>
      <c r="BI109" s="16">
        <f t="shared" si="128"/>
        <v>0</v>
      </c>
      <c r="BJ109" s="16">
        <f t="shared" si="129"/>
        <v>0</v>
      </c>
      <c r="BK109" s="16">
        <f t="shared" si="130"/>
        <v>0</v>
      </c>
      <c r="BL109" s="16">
        <f t="shared" si="131"/>
        <v>0</v>
      </c>
      <c r="BM109" s="16">
        <f t="shared" si="132"/>
        <v>0</v>
      </c>
      <c r="BN109" s="16">
        <f t="shared" si="133"/>
        <v>0</v>
      </c>
      <c r="BO109" s="16">
        <f t="shared" si="134"/>
        <v>0</v>
      </c>
      <c r="BP109" s="16">
        <f t="shared" si="135"/>
        <v>0</v>
      </c>
      <c r="BQ109" s="16">
        <f t="shared" si="136"/>
        <v>0</v>
      </c>
      <c r="BR109" s="16">
        <f t="shared" si="137"/>
        <v>0</v>
      </c>
      <c r="BS109" s="16">
        <f t="shared" si="138"/>
        <v>0</v>
      </c>
      <c r="BT109" s="16">
        <f t="shared" si="139"/>
        <v>0</v>
      </c>
      <c r="BU109" s="16">
        <f t="shared" si="140"/>
        <v>0</v>
      </c>
      <c r="BV109" s="16">
        <f t="shared" si="141"/>
        <v>0</v>
      </c>
      <c r="BW109" s="16">
        <f t="shared" si="142"/>
        <v>0</v>
      </c>
      <c r="BX109" s="16">
        <f t="shared" si="143"/>
        <v>0</v>
      </c>
      <c r="BY109" s="16">
        <f t="shared" si="144"/>
        <v>0</v>
      </c>
      <c r="BZ109" s="16">
        <f t="shared" si="145"/>
        <v>0</v>
      </c>
      <c r="CA109" s="16">
        <f t="shared" si="146"/>
        <v>0</v>
      </c>
      <c r="CB109" s="16">
        <f t="shared" si="147"/>
        <v>0</v>
      </c>
      <c r="CC109" s="16">
        <f t="shared" si="148"/>
        <v>0</v>
      </c>
      <c r="CD109" s="16">
        <f t="shared" si="149"/>
        <v>0</v>
      </c>
      <c r="CE109" s="16">
        <f t="shared" si="150"/>
        <v>0</v>
      </c>
      <c r="CF109" s="16">
        <f t="shared" si="151"/>
        <v>0</v>
      </c>
      <c r="CG109" s="16">
        <f t="shared" si="152"/>
        <v>0</v>
      </c>
      <c r="CH109" s="16">
        <f t="shared" si="153"/>
        <v>0</v>
      </c>
      <c r="CI109" s="16">
        <f t="shared" si="154"/>
        <v>0</v>
      </c>
      <c r="CJ109" s="16">
        <f t="shared" si="155"/>
        <v>0</v>
      </c>
      <c r="CK109" s="16">
        <f t="shared" si="156"/>
        <v>0</v>
      </c>
      <c r="CL109" s="16">
        <f t="shared" si="157"/>
        <v>0</v>
      </c>
    </row>
    <row r="110" spans="1:90">
      <c r="A110" s="14" t="s">
        <v>92</v>
      </c>
      <c r="B110" s="14" t="s">
        <v>107</v>
      </c>
      <c r="C110" s="14" t="s">
        <v>108</v>
      </c>
      <c r="L110" s="14">
        <f t="shared" si="79"/>
        <v>0</v>
      </c>
      <c r="M110" s="14">
        <f t="shared" si="80"/>
        <v>0</v>
      </c>
      <c r="N110" s="14">
        <f t="shared" si="81"/>
        <v>0</v>
      </c>
      <c r="O110" s="14">
        <f t="shared" si="82"/>
        <v>0</v>
      </c>
      <c r="P110" s="14">
        <f t="shared" si="83"/>
        <v>0</v>
      </c>
      <c r="Q110" s="14">
        <f t="shared" si="84"/>
        <v>0</v>
      </c>
      <c r="R110" s="14">
        <f t="shared" si="85"/>
        <v>0</v>
      </c>
      <c r="S110" s="14">
        <f t="shared" si="86"/>
        <v>0</v>
      </c>
      <c r="T110" s="14">
        <f t="shared" si="87"/>
        <v>0</v>
      </c>
      <c r="U110" s="14">
        <f t="shared" si="88"/>
        <v>0</v>
      </c>
      <c r="V110" s="14">
        <f t="shared" si="89"/>
        <v>0</v>
      </c>
      <c r="W110" s="14">
        <f t="shared" si="90"/>
        <v>0</v>
      </c>
      <c r="X110" s="14">
        <f t="shared" si="91"/>
        <v>0</v>
      </c>
      <c r="Y110" s="14">
        <f t="shared" si="92"/>
        <v>0</v>
      </c>
      <c r="Z110" s="14">
        <f t="shared" si="93"/>
        <v>0</v>
      </c>
      <c r="AA110" s="16">
        <f t="shared" si="94"/>
        <v>0</v>
      </c>
      <c r="AB110" s="14">
        <f t="shared" si="95"/>
        <v>0</v>
      </c>
      <c r="AC110" s="14">
        <f t="shared" si="96"/>
        <v>0</v>
      </c>
      <c r="AD110" s="16">
        <f t="shared" si="97"/>
        <v>0</v>
      </c>
      <c r="AE110" s="16">
        <f t="shared" si="98"/>
        <v>0</v>
      </c>
      <c r="AF110" s="16">
        <f t="shared" si="99"/>
        <v>0</v>
      </c>
      <c r="AG110" s="16">
        <f t="shared" si="100"/>
        <v>0</v>
      </c>
      <c r="AH110" s="16">
        <f t="shared" si="101"/>
        <v>0</v>
      </c>
      <c r="AI110" s="16">
        <f t="shared" si="102"/>
        <v>0</v>
      </c>
      <c r="AJ110" s="16">
        <f t="shared" si="103"/>
        <v>0</v>
      </c>
      <c r="AK110" s="16">
        <f t="shared" si="104"/>
        <v>0</v>
      </c>
      <c r="AL110" s="16">
        <f t="shared" si="105"/>
        <v>0</v>
      </c>
      <c r="AM110" s="16">
        <f t="shared" si="106"/>
        <v>0</v>
      </c>
      <c r="AN110" s="16">
        <f t="shared" si="107"/>
        <v>0</v>
      </c>
      <c r="AO110" s="16">
        <f t="shared" si="108"/>
        <v>0</v>
      </c>
      <c r="AP110" s="16">
        <f t="shared" si="109"/>
        <v>0</v>
      </c>
      <c r="AQ110" s="16">
        <f t="shared" si="110"/>
        <v>0</v>
      </c>
      <c r="AR110" s="16">
        <f t="shared" si="111"/>
        <v>0</v>
      </c>
      <c r="AS110" s="16">
        <f t="shared" si="112"/>
        <v>0</v>
      </c>
      <c r="AT110" s="14">
        <f t="shared" si="113"/>
        <v>0</v>
      </c>
      <c r="AU110" s="16">
        <f t="shared" si="114"/>
        <v>0</v>
      </c>
      <c r="AV110" s="16">
        <f t="shared" si="115"/>
        <v>0</v>
      </c>
      <c r="AW110" s="16">
        <f t="shared" si="116"/>
        <v>0</v>
      </c>
      <c r="AX110" s="16">
        <f t="shared" si="117"/>
        <v>0</v>
      </c>
      <c r="AY110" s="16">
        <f t="shared" si="118"/>
        <v>0</v>
      </c>
      <c r="AZ110" s="16">
        <f t="shared" si="119"/>
        <v>0</v>
      </c>
      <c r="BA110" s="16">
        <f t="shared" si="120"/>
        <v>0</v>
      </c>
      <c r="BB110" s="16">
        <f t="shared" si="121"/>
        <v>0</v>
      </c>
      <c r="BC110" s="16">
        <f t="shared" si="122"/>
        <v>0</v>
      </c>
      <c r="BD110" s="16">
        <f t="shared" si="123"/>
        <v>0</v>
      </c>
      <c r="BE110" s="16">
        <f t="shared" si="124"/>
        <v>0</v>
      </c>
      <c r="BF110" s="16">
        <f t="shared" si="125"/>
        <v>0</v>
      </c>
      <c r="BG110" s="16">
        <f t="shared" si="126"/>
        <v>0</v>
      </c>
      <c r="BH110" s="16">
        <f t="shared" si="127"/>
        <v>0</v>
      </c>
      <c r="BI110" s="16">
        <f t="shared" si="128"/>
        <v>0</v>
      </c>
      <c r="BJ110" s="16">
        <f t="shared" si="129"/>
        <v>0</v>
      </c>
      <c r="BK110" s="16">
        <f t="shared" si="130"/>
        <v>0</v>
      </c>
      <c r="BL110" s="16">
        <f t="shared" si="131"/>
        <v>0</v>
      </c>
      <c r="BM110" s="16">
        <f t="shared" si="132"/>
        <v>0</v>
      </c>
      <c r="BN110" s="16">
        <f t="shared" si="133"/>
        <v>0</v>
      </c>
      <c r="BO110" s="16">
        <f t="shared" si="134"/>
        <v>0</v>
      </c>
      <c r="BP110" s="16">
        <f t="shared" si="135"/>
        <v>0</v>
      </c>
      <c r="BQ110" s="16">
        <f t="shared" si="136"/>
        <v>0</v>
      </c>
      <c r="BR110" s="16">
        <f t="shared" si="137"/>
        <v>0</v>
      </c>
      <c r="BS110" s="16">
        <f t="shared" si="138"/>
        <v>0</v>
      </c>
      <c r="BT110" s="16">
        <f t="shared" si="139"/>
        <v>0</v>
      </c>
      <c r="BU110" s="16">
        <f t="shared" si="140"/>
        <v>0</v>
      </c>
      <c r="BV110" s="16">
        <f t="shared" si="141"/>
        <v>0</v>
      </c>
      <c r="BW110" s="16">
        <f t="shared" si="142"/>
        <v>0</v>
      </c>
      <c r="BX110" s="16">
        <f t="shared" si="143"/>
        <v>0</v>
      </c>
      <c r="BY110" s="16">
        <f t="shared" si="144"/>
        <v>0</v>
      </c>
      <c r="BZ110" s="16">
        <f t="shared" si="145"/>
        <v>0</v>
      </c>
      <c r="CA110" s="16">
        <f t="shared" si="146"/>
        <v>0</v>
      </c>
      <c r="CB110" s="16">
        <f t="shared" si="147"/>
        <v>0</v>
      </c>
      <c r="CC110" s="16">
        <f t="shared" si="148"/>
        <v>0</v>
      </c>
      <c r="CD110" s="16">
        <f t="shared" si="149"/>
        <v>0</v>
      </c>
      <c r="CE110" s="16">
        <f t="shared" si="150"/>
        <v>0</v>
      </c>
      <c r="CF110" s="16">
        <f t="shared" si="151"/>
        <v>0</v>
      </c>
      <c r="CG110" s="16">
        <f t="shared" si="152"/>
        <v>0</v>
      </c>
      <c r="CH110" s="16">
        <f t="shared" si="153"/>
        <v>0</v>
      </c>
      <c r="CI110" s="16">
        <f t="shared" si="154"/>
        <v>0</v>
      </c>
      <c r="CJ110" s="16">
        <f t="shared" si="155"/>
        <v>0</v>
      </c>
      <c r="CK110" s="16">
        <f t="shared" si="156"/>
        <v>0</v>
      </c>
      <c r="CL110" s="16">
        <f t="shared" si="157"/>
        <v>0</v>
      </c>
    </row>
    <row r="111" spans="1:90">
      <c r="A111" s="14" t="s">
        <v>92</v>
      </c>
      <c r="B111" s="14" t="s">
        <v>81</v>
      </c>
      <c r="C111" s="14" t="s">
        <v>100</v>
      </c>
      <c r="L111" s="14">
        <f t="shared" si="79"/>
        <v>0</v>
      </c>
      <c r="M111" s="14">
        <f t="shared" si="80"/>
        <v>0</v>
      </c>
      <c r="N111" s="14">
        <f t="shared" si="81"/>
        <v>0</v>
      </c>
      <c r="O111" s="14">
        <f t="shared" si="82"/>
        <v>0</v>
      </c>
      <c r="P111" s="14">
        <f t="shared" si="83"/>
        <v>0</v>
      </c>
      <c r="Q111" s="14">
        <f t="shared" si="84"/>
        <v>0</v>
      </c>
      <c r="R111" s="14">
        <f t="shared" si="85"/>
        <v>0</v>
      </c>
      <c r="S111" s="14">
        <f t="shared" si="86"/>
        <v>0</v>
      </c>
      <c r="T111" s="14">
        <f t="shared" si="87"/>
        <v>0</v>
      </c>
      <c r="U111" s="14">
        <f t="shared" si="88"/>
        <v>0</v>
      </c>
      <c r="V111" s="14">
        <f t="shared" si="89"/>
        <v>0</v>
      </c>
      <c r="W111" s="14">
        <f t="shared" si="90"/>
        <v>0</v>
      </c>
      <c r="X111" s="14">
        <f t="shared" si="91"/>
        <v>0</v>
      </c>
      <c r="Y111" s="14">
        <f t="shared" si="92"/>
        <v>0</v>
      </c>
      <c r="Z111" s="14">
        <f t="shared" si="93"/>
        <v>0</v>
      </c>
      <c r="AA111" s="16">
        <f t="shared" si="94"/>
        <v>0</v>
      </c>
      <c r="AB111" s="14">
        <f t="shared" si="95"/>
        <v>0</v>
      </c>
      <c r="AC111" s="14">
        <f t="shared" si="96"/>
        <v>0</v>
      </c>
      <c r="AD111" s="16">
        <f t="shared" si="97"/>
        <v>0</v>
      </c>
      <c r="AE111" s="16">
        <f t="shared" si="98"/>
        <v>0</v>
      </c>
      <c r="AF111" s="16">
        <f t="shared" si="99"/>
        <v>0</v>
      </c>
      <c r="AG111" s="16">
        <f t="shared" si="100"/>
        <v>0</v>
      </c>
      <c r="AH111" s="16">
        <f t="shared" si="101"/>
        <v>0</v>
      </c>
      <c r="AI111" s="16">
        <f t="shared" si="102"/>
        <v>0</v>
      </c>
      <c r="AJ111" s="16">
        <f t="shared" si="103"/>
        <v>0</v>
      </c>
      <c r="AK111" s="16">
        <f t="shared" si="104"/>
        <v>0</v>
      </c>
      <c r="AL111" s="16">
        <f t="shared" si="105"/>
        <v>0</v>
      </c>
      <c r="AM111" s="16">
        <f t="shared" si="106"/>
        <v>0</v>
      </c>
      <c r="AN111" s="16">
        <f t="shared" si="107"/>
        <v>0</v>
      </c>
      <c r="AO111" s="16">
        <f t="shared" si="108"/>
        <v>0</v>
      </c>
      <c r="AP111" s="16">
        <f t="shared" si="109"/>
        <v>0</v>
      </c>
      <c r="AQ111" s="16">
        <f t="shared" si="110"/>
        <v>0</v>
      </c>
      <c r="AR111" s="16">
        <f t="shared" si="111"/>
        <v>0</v>
      </c>
      <c r="AS111" s="16">
        <f t="shared" si="112"/>
        <v>0</v>
      </c>
      <c r="AT111" s="14">
        <f t="shared" si="113"/>
        <v>0</v>
      </c>
      <c r="AU111" s="16">
        <f t="shared" si="114"/>
        <v>0</v>
      </c>
      <c r="AV111" s="16">
        <f t="shared" si="115"/>
        <v>0</v>
      </c>
      <c r="AW111" s="16">
        <f t="shared" si="116"/>
        <v>0</v>
      </c>
      <c r="AX111" s="16">
        <f t="shared" si="117"/>
        <v>0</v>
      </c>
      <c r="AY111" s="16">
        <f t="shared" si="118"/>
        <v>0</v>
      </c>
      <c r="AZ111" s="16">
        <f t="shared" si="119"/>
        <v>0</v>
      </c>
      <c r="BA111" s="16">
        <f t="shared" si="120"/>
        <v>0</v>
      </c>
      <c r="BB111" s="16">
        <f t="shared" si="121"/>
        <v>0</v>
      </c>
      <c r="BC111" s="16">
        <f t="shared" si="122"/>
        <v>0</v>
      </c>
      <c r="BD111" s="16">
        <f t="shared" si="123"/>
        <v>0</v>
      </c>
      <c r="BE111" s="16">
        <f t="shared" si="124"/>
        <v>0</v>
      </c>
      <c r="BF111" s="16">
        <f t="shared" si="125"/>
        <v>0</v>
      </c>
      <c r="BG111" s="16">
        <f t="shared" si="126"/>
        <v>1</v>
      </c>
      <c r="BH111" s="16">
        <f t="shared" si="127"/>
        <v>0</v>
      </c>
      <c r="BI111" s="16">
        <f t="shared" si="128"/>
        <v>0</v>
      </c>
      <c r="BJ111" s="16">
        <f t="shared" si="129"/>
        <v>0</v>
      </c>
      <c r="BK111" s="16">
        <f t="shared" si="130"/>
        <v>0</v>
      </c>
      <c r="BL111" s="16">
        <f t="shared" si="131"/>
        <v>0</v>
      </c>
      <c r="BM111" s="16">
        <f t="shared" si="132"/>
        <v>0</v>
      </c>
      <c r="BN111" s="16">
        <f t="shared" si="133"/>
        <v>0</v>
      </c>
      <c r="BO111" s="16">
        <f t="shared" si="134"/>
        <v>0</v>
      </c>
      <c r="BP111" s="16">
        <f t="shared" si="135"/>
        <v>0</v>
      </c>
      <c r="BQ111" s="16">
        <f t="shared" si="136"/>
        <v>0</v>
      </c>
      <c r="BR111" s="16">
        <f t="shared" si="137"/>
        <v>0</v>
      </c>
      <c r="BS111" s="16">
        <f t="shared" si="138"/>
        <v>0</v>
      </c>
      <c r="BT111" s="16">
        <f t="shared" si="139"/>
        <v>0</v>
      </c>
      <c r="BU111" s="16">
        <f t="shared" si="140"/>
        <v>0</v>
      </c>
      <c r="BV111" s="16">
        <f t="shared" si="141"/>
        <v>0</v>
      </c>
      <c r="BW111" s="16">
        <f t="shared" si="142"/>
        <v>0</v>
      </c>
      <c r="BX111" s="16">
        <f t="shared" si="143"/>
        <v>0</v>
      </c>
      <c r="BY111" s="16">
        <f t="shared" si="144"/>
        <v>0</v>
      </c>
      <c r="BZ111" s="16">
        <f t="shared" si="145"/>
        <v>0</v>
      </c>
      <c r="CA111" s="16">
        <f t="shared" si="146"/>
        <v>0</v>
      </c>
      <c r="CB111" s="16">
        <f t="shared" si="147"/>
        <v>0</v>
      </c>
      <c r="CC111" s="16">
        <f t="shared" si="148"/>
        <v>0</v>
      </c>
      <c r="CD111" s="16">
        <f t="shared" si="149"/>
        <v>0</v>
      </c>
      <c r="CE111" s="16">
        <f t="shared" si="150"/>
        <v>0</v>
      </c>
      <c r="CF111" s="16">
        <f t="shared" si="151"/>
        <v>0</v>
      </c>
      <c r="CG111" s="16">
        <f t="shared" si="152"/>
        <v>0</v>
      </c>
      <c r="CH111" s="16">
        <f t="shared" si="153"/>
        <v>0</v>
      </c>
      <c r="CI111" s="16">
        <f t="shared" si="154"/>
        <v>0</v>
      </c>
      <c r="CJ111" s="16">
        <f t="shared" si="155"/>
        <v>0</v>
      </c>
      <c r="CK111" s="16">
        <f t="shared" si="156"/>
        <v>0</v>
      </c>
      <c r="CL111" s="16">
        <f t="shared" si="157"/>
        <v>0</v>
      </c>
    </row>
    <row r="112" spans="1:90">
      <c r="A112" s="14" t="s">
        <v>92</v>
      </c>
      <c r="L112" s="14">
        <f t="shared" si="79"/>
        <v>0</v>
      </c>
      <c r="M112" s="14">
        <f t="shared" si="80"/>
        <v>0</v>
      </c>
      <c r="N112" s="14">
        <f t="shared" si="81"/>
        <v>0</v>
      </c>
      <c r="O112" s="14">
        <f t="shared" si="82"/>
        <v>0</v>
      </c>
      <c r="P112" s="14">
        <f t="shared" si="83"/>
        <v>0</v>
      </c>
      <c r="Q112" s="14">
        <f t="shared" si="84"/>
        <v>0</v>
      </c>
      <c r="R112" s="14">
        <f t="shared" si="85"/>
        <v>0</v>
      </c>
      <c r="S112" s="14">
        <f t="shared" si="86"/>
        <v>0</v>
      </c>
      <c r="T112" s="14">
        <f t="shared" si="87"/>
        <v>0</v>
      </c>
      <c r="U112" s="14">
        <f t="shared" si="88"/>
        <v>0</v>
      </c>
      <c r="V112" s="14">
        <f t="shared" si="89"/>
        <v>0</v>
      </c>
      <c r="W112" s="14">
        <f t="shared" si="90"/>
        <v>0</v>
      </c>
      <c r="X112" s="14">
        <f t="shared" si="91"/>
        <v>0</v>
      </c>
      <c r="Y112" s="14">
        <f t="shared" si="92"/>
        <v>0</v>
      </c>
      <c r="Z112" s="14">
        <f t="shared" si="93"/>
        <v>0</v>
      </c>
      <c r="AA112" s="16">
        <f t="shared" si="94"/>
        <v>0</v>
      </c>
      <c r="AB112" s="14">
        <f t="shared" si="95"/>
        <v>0</v>
      </c>
      <c r="AC112" s="14">
        <f t="shared" si="96"/>
        <v>0</v>
      </c>
      <c r="AD112" s="16">
        <f t="shared" si="97"/>
        <v>0</v>
      </c>
      <c r="AE112" s="16">
        <f t="shared" si="98"/>
        <v>0</v>
      </c>
      <c r="AF112" s="16">
        <f t="shared" si="99"/>
        <v>0</v>
      </c>
      <c r="AG112" s="16">
        <f t="shared" si="100"/>
        <v>0</v>
      </c>
      <c r="AH112" s="16">
        <f t="shared" si="101"/>
        <v>0</v>
      </c>
      <c r="AI112" s="16">
        <f t="shared" si="102"/>
        <v>0</v>
      </c>
      <c r="AJ112" s="16">
        <f t="shared" si="103"/>
        <v>0</v>
      </c>
      <c r="AK112" s="16">
        <f t="shared" si="104"/>
        <v>0</v>
      </c>
      <c r="AL112" s="16">
        <f t="shared" si="105"/>
        <v>0</v>
      </c>
      <c r="AM112" s="16">
        <f t="shared" si="106"/>
        <v>0</v>
      </c>
      <c r="AN112" s="16">
        <f t="shared" si="107"/>
        <v>0</v>
      </c>
      <c r="AO112" s="16">
        <f t="shared" si="108"/>
        <v>0</v>
      </c>
      <c r="AP112" s="16">
        <f t="shared" si="109"/>
        <v>0</v>
      </c>
      <c r="AQ112" s="16">
        <f t="shared" si="110"/>
        <v>0</v>
      </c>
      <c r="AR112" s="16">
        <f t="shared" si="111"/>
        <v>0</v>
      </c>
      <c r="AS112" s="16">
        <f t="shared" si="112"/>
        <v>0</v>
      </c>
      <c r="AT112" s="14">
        <f t="shared" si="113"/>
        <v>0</v>
      </c>
      <c r="AU112" s="16">
        <f t="shared" si="114"/>
        <v>0</v>
      </c>
      <c r="AV112" s="16">
        <f t="shared" si="115"/>
        <v>0</v>
      </c>
      <c r="AW112" s="16">
        <f t="shared" si="116"/>
        <v>0</v>
      </c>
      <c r="AX112" s="16">
        <f t="shared" si="117"/>
        <v>0</v>
      </c>
      <c r="AY112" s="16">
        <f t="shared" si="118"/>
        <v>0</v>
      </c>
      <c r="AZ112" s="16">
        <f t="shared" si="119"/>
        <v>0</v>
      </c>
      <c r="BA112" s="16">
        <f t="shared" si="120"/>
        <v>0</v>
      </c>
      <c r="BB112" s="16">
        <f t="shared" si="121"/>
        <v>0</v>
      </c>
      <c r="BC112" s="16">
        <f t="shared" si="122"/>
        <v>0</v>
      </c>
      <c r="BD112" s="16">
        <f t="shared" si="123"/>
        <v>0</v>
      </c>
      <c r="BE112" s="16">
        <f t="shared" si="124"/>
        <v>0</v>
      </c>
      <c r="BF112" s="16">
        <f t="shared" si="125"/>
        <v>0</v>
      </c>
      <c r="BG112" s="16">
        <f t="shared" si="126"/>
        <v>0</v>
      </c>
      <c r="BH112" s="16">
        <f t="shared" si="127"/>
        <v>0</v>
      </c>
      <c r="BI112" s="16">
        <f t="shared" si="128"/>
        <v>0</v>
      </c>
      <c r="BJ112" s="16">
        <f t="shared" si="129"/>
        <v>0</v>
      </c>
      <c r="BK112" s="16">
        <f t="shared" si="130"/>
        <v>0</v>
      </c>
      <c r="BL112" s="16">
        <f t="shared" si="131"/>
        <v>0</v>
      </c>
      <c r="BM112" s="16">
        <f t="shared" si="132"/>
        <v>0</v>
      </c>
      <c r="BN112" s="16">
        <f t="shared" si="133"/>
        <v>0</v>
      </c>
      <c r="BO112" s="16">
        <f t="shared" si="134"/>
        <v>0</v>
      </c>
      <c r="BP112" s="16">
        <f t="shared" si="135"/>
        <v>0</v>
      </c>
      <c r="BQ112" s="16">
        <f t="shared" si="136"/>
        <v>0</v>
      </c>
      <c r="BR112" s="16">
        <f t="shared" si="137"/>
        <v>0</v>
      </c>
      <c r="BS112" s="16">
        <f t="shared" si="138"/>
        <v>0</v>
      </c>
      <c r="BT112" s="16">
        <f t="shared" si="139"/>
        <v>0</v>
      </c>
      <c r="BU112" s="16">
        <f t="shared" si="140"/>
        <v>0</v>
      </c>
      <c r="BV112" s="16">
        <f t="shared" si="141"/>
        <v>0</v>
      </c>
      <c r="BW112" s="16">
        <f t="shared" si="142"/>
        <v>0</v>
      </c>
      <c r="BX112" s="16">
        <f t="shared" si="143"/>
        <v>0</v>
      </c>
      <c r="BY112" s="16">
        <f t="shared" si="144"/>
        <v>0</v>
      </c>
      <c r="BZ112" s="16">
        <f t="shared" si="145"/>
        <v>0</v>
      </c>
      <c r="CA112" s="16">
        <f t="shared" si="146"/>
        <v>0</v>
      </c>
      <c r="CB112" s="16">
        <f t="shared" si="147"/>
        <v>0</v>
      </c>
      <c r="CC112" s="16">
        <f t="shared" si="148"/>
        <v>0</v>
      </c>
      <c r="CD112" s="16">
        <f t="shared" si="149"/>
        <v>0</v>
      </c>
      <c r="CE112" s="16">
        <f t="shared" si="150"/>
        <v>0</v>
      </c>
      <c r="CF112" s="16">
        <f t="shared" si="151"/>
        <v>0</v>
      </c>
      <c r="CG112" s="16">
        <f t="shared" si="152"/>
        <v>0</v>
      </c>
      <c r="CH112" s="16">
        <f t="shared" si="153"/>
        <v>0</v>
      </c>
      <c r="CI112" s="16">
        <f t="shared" si="154"/>
        <v>0</v>
      </c>
      <c r="CJ112" s="16">
        <f t="shared" si="155"/>
        <v>0</v>
      </c>
      <c r="CK112" s="16">
        <f t="shared" si="156"/>
        <v>0</v>
      </c>
      <c r="CL112" s="16">
        <f t="shared" si="157"/>
        <v>0</v>
      </c>
    </row>
    <row r="113" spans="1:90">
      <c r="A113" s="14" t="s">
        <v>92</v>
      </c>
      <c r="B113" s="14" t="s">
        <v>67</v>
      </c>
      <c r="C113" s="14" t="s">
        <v>81</v>
      </c>
      <c r="D113" s="14" t="s">
        <v>37</v>
      </c>
      <c r="L113" s="14">
        <f t="shared" si="79"/>
        <v>0</v>
      </c>
      <c r="M113" s="14">
        <f t="shared" si="80"/>
        <v>0</v>
      </c>
      <c r="N113" s="14">
        <f t="shared" si="81"/>
        <v>1</v>
      </c>
      <c r="O113" s="14">
        <f t="shared" si="82"/>
        <v>0</v>
      </c>
      <c r="P113" s="14">
        <f t="shared" si="83"/>
        <v>0</v>
      </c>
      <c r="Q113" s="14">
        <f t="shared" si="84"/>
        <v>0</v>
      </c>
      <c r="R113" s="14">
        <f t="shared" si="85"/>
        <v>0</v>
      </c>
      <c r="S113" s="14">
        <f t="shared" si="86"/>
        <v>0</v>
      </c>
      <c r="T113" s="14">
        <f t="shared" si="87"/>
        <v>0</v>
      </c>
      <c r="U113" s="14">
        <f t="shared" si="88"/>
        <v>0</v>
      </c>
      <c r="V113" s="14">
        <f t="shared" si="89"/>
        <v>0</v>
      </c>
      <c r="W113" s="14">
        <f t="shared" si="90"/>
        <v>0</v>
      </c>
      <c r="X113" s="14">
        <f t="shared" si="91"/>
        <v>0</v>
      </c>
      <c r="Y113" s="14">
        <f t="shared" si="92"/>
        <v>1</v>
      </c>
      <c r="Z113" s="14">
        <f t="shared" si="93"/>
        <v>0</v>
      </c>
      <c r="AA113" s="16">
        <f t="shared" si="94"/>
        <v>0</v>
      </c>
      <c r="AB113" s="14">
        <f t="shared" si="95"/>
        <v>0</v>
      </c>
      <c r="AC113" s="14">
        <f t="shared" si="96"/>
        <v>0</v>
      </c>
      <c r="AD113" s="16">
        <f t="shared" si="97"/>
        <v>0</v>
      </c>
      <c r="AE113" s="16">
        <f t="shared" si="98"/>
        <v>0</v>
      </c>
      <c r="AF113" s="16">
        <f t="shared" si="99"/>
        <v>0</v>
      </c>
      <c r="AG113" s="16">
        <f t="shared" si="100"/>
        <v>0</v>
      </c>
      <c r="AH113" s="16">
        <f t="shared" si="101"/>
        <v>0</v>
      </c>
      <c r="AI113" s="16">
        <f t="shared" si="102"/>
        <v>0</v>
      </c>
      <c r="AJ113" s="16">
        <f t="shared" si="103"/>
        <v>0</v>
      </c>
      <c r="AK113" s="16">
        <f t="shared" si="104"/>
        <v>0</v>
      </c>
      <c r="AL113" s="16">
        <f t="shared" si="105"/>
        <v>0</v>
      </c>
      <c r="AM113" s="16">
        <f t="shared" si="106"/>
        <v>0</v>
      </c>
      <c r="AN113" s="16">
        <f t="shared" si="107"/>
        <v>0</v>
      </c>
      <c r="AO113" s="16">
        <f t="shared" si="108"/>
        <v>0</v>
      </c>
      <c r="AP113" s="16">
        <f t="shared" si="109"/>
        <v>0</v>
      </c>
      <c r="AQ113" s="16">
        <f t="shared" si="110"/>
        <v>0</v>
      </c>
      <c r="AR113" s="16">
        <f t="shared" si="111"/>
        <v>0</v>
      </c>
      <c r="AS113" s="16">
        <f t="shared" si="112"/>
        <v>0</v>
      </c>
      <c r="AT113" s="14">
        <f t="shared" si="113"/>
        <v>0</v>
      </c>
      <c r="AU113" s="16">
        <f t="shared" si="114"/>
        <v>0</v>
      </c>
      <c r="AV113" s="16">
        <f t="shared" si="115"/>
        <v>0</v>
      </c>
      <c r="AW113" s="16">
        <f t="shared" si="116"/>
        <v>0</v>
      </c>
      <c r="AX113" s="16">
        <f t="shared" si="117"/>
        <v>0</v>
      </c>
      <c r="AY113" s="16">
        <f t="shared" si="118"/>
        <v>0</v>
      </c>
      <c r="AZ113" s="16">
        <f t="shared" si="119"/>
        <v>0</v>
      </c>
      <c r="BA113" s="16">
        <f t="shared" si="120"/>
        <v>0</v>
      </c>
      <c r="BB113" s="16">
        <f t="shared" si="121"/>
        <v>0</v>
      </c>
      <c r="BC113" s="16">
        <f t="shared" si="122"/>
        <v>0</v>
      </c>
      <c r="BD113" s="16">
        <f t="shared" si="123"/>
        <v>0</v>
      </c>
      <c r="BE113" s="16">
        <f t="shared" si="124"/>
        <v>0</v>
      </c>
      <c r="BF113" s="16">
        <f t="shared" si="125"/>
        <v>0</v>
      </c>
      <c r="BG113" s="16">
        <f t="shared" si="126"/>
        <v>1</v>
      </c>
      <c r="BH113" s="16">
        <f t="shared" si="127"/>
        <v>0</v>
      </c>
      <c r="BI113" s="16">
        <f t="shared" si="128"/>
        <v>0</v>
      </c>
      <c r="BJ113" s="16">
        <f t="shared" si="129"/>
        <v>0</v>
      </c>
      <c r="BK113" s="16">
        <f t="shared" si="130"/>
        <v>0</v>
      </c>
      <c r="BL113" s="16">
        <f t="shared" si="131"/>
        <v>0</v>
      </c>
      <c r="BM113" s="16">
        <f t="shared" si="132"/>
        <v>0</v>
      </c>
      <c r="BN113" s="16">
        <f t="shared" si="133"/>
        <v>0</v>
      </c>
      <c r="BO113" s="16">
        <f t="shared" si="134"/>
        <v>0</v>
      </c>
      <c r="BP113" s="16">
        <f t="shared" si="135"/>
        <v>0</v>
      </c>
      <c r="BQ113" s="16">
        <f t="shared" si="136"/>
        <v>0</v>
      </c>
      <c r="BR113" s="16">
        <f t="shared" si="137"/>
        <v>0</v>
      </c>
      <c r="BS113" s="16">
        <f t="shared" si="138"/>
        <v>0</v>
      </c>
      <c r="BT113" s="16">
        <f t="shared" si="139"/>
        <v>0</v>
      </c>
      <c r="BU113" s="16">
        <f t="shared" si="140"/>
        <v>0</v>
      </c>
      <c r="BV113" s="16">
        <f t="shared" si="141"/>
        <v>0</v>
      </c>
      <c r="BW113" s="16">
        <f t="shared" si="142"/>
        <v>0</v>
      </c>
      <c r="BX113" s="16">
        <f t="shared" si="143"/>
        <v>0</v>
      </c>
      <c r="BY113" s="16">
        <f t="shared" si="144"/>
        <v>0</v>
      </c>
      <c r="BZ113" s="16">
        <f t="shared" si="145"/>
        <v>0</v>
      </c>
      <c r="CA113" s="16">
        <f t="shared" si="146"/>
        <v>0</v>
      </c>
      <c r="CB113" s="16">
        <f t="shared" si="147"/>
        <v>0</v>
      </c>
      <c r="CC113" s="16">
        <f t="shared" si="148"/>
        <v>0</v>
      </c>
      <c r="CD113" s="16">
        <f t="shared" si="149"/>
        <v>0</v>
      </c>
      <c r="CE113" s="16">
        <f t="shared" si="150"/>
        <v>0</v>
      </c>
      <c r="CF113" s="16">
        <f t="shared" si="151"/>
        <v>0</v>
      </c>
      <c r="CG113" s="16">
        <f t="shared" si="152"/>
        <v>0</v>
      </c>
      <c r="CH113" s="16">
        <f t="shared" si="153"/>
        <v>0</v>
      </c>
      <c r="CI113" s="16">
        <f t="shared" si="154"/>
        <v>0</v>
      </c>
      <c r="CJ113" s="16">
        <f t="shared" si="155"/>
        <v>0</v>
      </c>
      <c r="CK113" s="16">
        <f t="shared" si="156"/>
        <v>0</v>
      </c>
      <c r="CL113" s="16">
        <f t="shared" si="157"/>
        <v>0</v>
      </c>
    </row>
    <row r="114" spans="1:90">
      <c r="A114" s="14" t="s">
        <v>92</v>
      </c>
      <c r="L114" s="14">
        <f t="shared" si="79"/>
        <v>0</v>
      </c>
      <c r="M114" s="14">
        <f t="shared" si="80"/>
        <v>0</v>
      </c>
      <c r="N114" s="14">
        <f t="shared" si="81"/>
        <v>0</v>
      </c>
      <c r="O114" s="14">
        <f t="shared" si="82"/>
        <v>0</v>
      </c>
      <c r="P114" s="14">
        <f t="shared" si="83"/>
        <v>0</v>
      </c>
      <c r="Q114" s="14">
        <f t="shared" si="84"/>
        <v>0</v>
      </c>
      <c r="R114" s="14">
        <f t="shared" si="85"/>
        <v>0</v>
      </c>
      <c r="S114" s="14">
        <f t="shared" si="86"/>
        <v>0</v>
      </c>
      <c r="T114" s="14">
        <f t="shared" si="87"/>
        <v>0</v>
      </c>
      <c r="U114" s="14">
        <f t="shared" si="88"/>
        <v>0</v>
      </c>
      <c r="V114" s="14">
        <f t="shared" si="89"/>
        <v>0</v>
      </c>
      <c r="W114" s="14">
        <f t="shared" si="90"/>
        <v>0</v>
      </c>
      <c r="X114" s="14">
        <f t="shared" si="91"/>
        <v>0</v>
      </c>
      <c r="Y114" s="14">
        <f t="shared" si="92"/>
        <v>0</v>
      </c>
      <c r="Z114" s="14">
        <f t="shared" si="93"/>
        <v>0</v>
      </c>
      <c r="AA114" s="16">
        <f t="shared" si="94"/>
        <v>0</v>
      </c>
      <c r="AB114" s="14">
        <f t="shared" si="95"/>
        <v>0</v>
      </c>
      <c r="AC114" s="14">
        <f t="shared" si="96"/>
        <v>0</v>
      </c>
      <c r="AD114" s="16">
        <f t="shared" si="97"/>
        <v>0</v>
      </c>
      <c r="AE114" s="16">
        <f t="shared" si="98"/>
        <v>0</v>
      </c>
      <c r="AF114" s="16">
        <f t="shared" si="99"/>
        <v>0</v>
      </c>
      <c r="AG114" s="16">
        <f t="shared" si="100"/>
        <v>0</v>
      </c>
      <c r="AH114" s="16">
        <f t="shared" si="101"/>
        <v>0</v>
      </c>
      <c r="AI114" s="16">
        <f t="shared" si="102"/>
        <v>0</v>
      </c>
      <c r="AJ114" s="16">
        <f t="shared" si="103"/>
        <v>0</v>
      </c>
      <c r="AK114" s="16">
        <f t="shared" si="104"/>
        <v>0</v>
      </c>
      <c r="AL114" s="16">
        <f t="shared" si="105"/>
        <v>0</v>
      </c>
      <c r="AM114" s="16">
        <f t="shared" si="106"/>
        <v>0</v>
      </c>
      <c r="AN114" s="16">
        <f t="shared" si="107"/>
        <v>0</v>
      </c>
      <c r="AO114" s="16">
        <f t="shared" si="108"/>
        <v>0</v>
      </c>
      <c r="AP114" s="16">
        <f t="shared" si="109"/>
        <v>0</v>
      </c>
      <c r="AQ114" s="16">
        <f t="shared" si="110"/>
        <v>0</v>
      </c>
      <c r="AR114" s="16">
        <f t="shared" si="111"/>
        <v>0</v>
      </c>
      <c r="AS114" s="16">
        <f t="shared" si="112"/>
        <v>0</v>
      </c>
      <c r="AT114" s="14">
        <f t="shared" si="113"/>
        <v>0</v>
      </c>
      <c r="AU114" s="16">
        <f t="shared" si="114"/>
        <v>0</v>
      </c>
      <c r="AV114" s="16">
        <f t="shared" si="115"/>
        <v>0</v>
      </c>
      <c r="AW114" s="16">
        <f t="shared" si="116"/>
        <v>0</v>
      </c>
      <c r="AX114" s="16">
        <f t="shared" si="117"/>
        <v>0</v>
      </c>
      <c r="AY114" s="16">
        <f t="shared" si="118"/>
        <v>0</v>
      </c>
      <c r="AZ114" s="16">
        <f t="shared" si="119"/>
        <v>0</v>
      </c>
      <c r="BA114" s="16">
        <f t="shared" si="120"/>
        <v>0</v>
      </c>
      <c r="BB114" s="16">
        <f t="shared" si="121"/>
        <v>0</v>
      </c>
      <c r="BC114" s="16">
        <f t="shared" si="122"/>
        <v>0</v>
      </c>
      <c r="BD114" s="16">
        <f t="shared" si="123"/>
        <v>0</v>
      </c>
      <c r="BE114" s="16">
        <f t="shared" si="124"/>
        <v>0</v>
      </c>
      <c r="BF114" s="16">
        <f t="shared" si="125"/>
        <v>0</v>
      </c>
      <c r="BG114" s="16">
        <f t="shared" si="126"/>
        <v>0</v>
      </c>
      <c r="BH114" s="16">
        <f t="shared" si="127"/>
        <v>0</v>
      </c>
      <c r="BI114" s="16">
        <f t="shared" si="128"/>
        <v>0</v>
      </c>
      <c r="BJ114" s="16">
        <f t="shared" si="129"/>
        <v>0</v>
      </c>
      <c r="BK114" s="16">
        <f t="shared" si="130"/>
        <v>0</v>
      </c>
      <c r="BL114" s="16">
        <f t="shared" si="131"/>
        <v>0</v>
      </c>
      <c r="BM114" s="16">
        <f t="shared" si="132"/>
        <v>0</v>
      </c>
      <c r="BN114" s="16">
        <f t="shared" si="133"/>
        <v>0</v>
      </c>
      <c r="BO114" s="16">
        <f t="shared" si="134"/>
        <v>0</v>
      </c>
      <c r="BP114" s="16">
        <f t="shared" si="135"/>
        <v>0</v>
      </c>
      <c r="BQ114" s="16">
        <f t="shared" si="136"/>
        <v>0</v>
      </c>
      <c r="BR114" s="16">
        <f t="shared" si="137"/>
        <v>0</v>
      </c>
      <c r="BS114" s="16">
        <f t="shared" si="138"/>
        <v>0</v>
      </c>
      <c r="BT114" s="16">
        <f t="shared" si="139"/>
        <v>0</v>
      </c>
      <c r="BU114" s="16">
        <f t="shared" si="140"/>
        <v>0</v>
      </c>
      <c r="BV114" s="16">
        <f t="shared" si="141"/>
        <v>0</v>
      </c>
      <c r="BW114" s="16">
        <f t="shared" si="142"/>
        <v>0</v>
      </c>
      <c r="BX114" s="16">
        <f t="shared" si="143"/>
        <v>0</v>
      </c>
      <c r="BY114" s="16">
        <f t="shared" si="144"/>
        <v>0</v>
      </c>
      <c r="BZ114" s="16">
        <f t="shared" si="145"/>
        <v>0</v>
      </c>
      <c r="CA114" s="16">
        <f t="shared" si="146"/>
        <v>0</v>
      </c>
      <c r="CB114" s="16">
        <f t="shared" si="147"/>
        <v>0</v>
      </c>
      <c r="CC114" s="16">
        <f t="shared" si="148"/>
        <v>0</v>
      </c>
      <c r="CD114" s="16">
        <f t="shared" si="149"/>
        <v>0</v>
      </c>
      <c r="CE114" s="16">
        <f t="shared" si="150"/>
        <v>0</v>
      </c>
      <c r="CF114" s="16">
        <f t="shared" si="151"/>
        <v>0</v>
      </c>
      <c r="CG114" s="16">
        <f t="shared" si="152"/>
        <v>0</v>
      </c>
      <c r="CH114" s="16">
        <f t="shared" si="153"/>
        <v>0</v>
      </c>
      <c r="CI114" s="16">
        <f t="shared" si="154"/>
        <v>0</v>
      </c>
      <c r="CJ114" s="16">
        <f t="shared" si="155"/>
        <v>0</v>
      </c>
      <c r="CK114" s="16">
        <f t="shared" si="156"/>
        <v>0</v>
      </c>
      <c r="CL114" s="16">
        <f t="shared" si="157"/>
        <v>0</v>
      </c>
    </row>
    <row r="115" spans="1:90">
      <c r="A115" s="14" t="s">
        <v>92</v>
      </c>
      <c r="B115" s="14" t="s">
        <v>22</v>
      </c>
      <c r="C115" s="14" t="s">
        <v>22</v>
      </c>
      <c r="D115" s="14" t="s">
        <v>22</v>
      </c>
      <c r="E115" s="14" t="s">
        <v>22</v>
      </c>
      <c r="L115" s="14">
        <f t="shared" si="79"/>
        <v>0</v>
      </c>
      <c r="M115" s="14">
        <f t="shared" si="80"/>
        <v>0</v>
      </c>
      <c r="N115" s="14">
        <f t="shared" si="81"/>
        <v>0</v>
      </c>
      <c r="O115" s="14">
        <f t="shared" si="82"/>
        <v>0</v>
      </c>
      <c r="P115" s="14">
        <f t="shared" si="83"/>
        <v>0</v>
      </c>
      <c r="Q115" s="14">
        <f t="shared" si="84"/>
        <v>0</v>
      </c>
      <c r="R115" s="14">
        <f t="shared" si="85"/>
        <v>0</v>
      </c>
      <c r="S115" s="14">
        <f t="shared" si="86"/>
        <v>0</v>
      </c>
      <c r="T115" s="14">
        <f t="shared" si="87"/>
        <v>0</v>
      </c>
      <c r="U115" s="14">
        <f t="shared" si="88"/>
        <v>0</v>
      </c>
      <c r="V115" s="14">
        <f t="shared" si="89"/>
        <v>0</v>
      </c>
      <c r="W115" s="14">
        <f t="shared" si="90"/>
        <v>0</v>
      </c>
      <c r="X115" s="14">
        <f t="shared" si="91"/>
        <v>0</v>
      </c>
      <c r="Y115" s="14">
        <f t="shared" si="92"/>
        <v>0</v>
      </c>
      <c r="Z115" s="14">
        <f t="shared" si="93"/>
        <v>0</v>
      </c>
      <c r="AA115" s="16">
        <f t="shared" si="94"/>
        <v>0</v>
      </c>
      <c r="AB115" s="14">
        <f t="shared" si="95"/>
        <v>0</v>
      </c>
      <c r="AC115" s="14">
        <f t="shared" si="96"/>
        <v>0</v>
      </c>
      <c r="AD115" s="16">
        <f t="shared" si="97"/>
        <v>0</v>
      </c>
      <c r="AE115" s="16">
        <f t="shared" si="98"/>
        <v>0</v>
      </c>
      <c r="AF115" s="16">
        <f t="shared" si="99"/>
        <v>0</v>
      </c>
      <c r="AG115" s="16">
        <f t="shared" si="100"/>
        <v>0</v>
      </c>
      <c r="AH115" s="16">
        <f t="shared" si="101"/>
        <v>0</v>
      </c>
      <c r="AI115" s="16">
        <f t="shared" si="102"/>
        <v>0</v>
      </c>
      <c r="AJ115" s="16">
        <f t="shared" si="103"/>
        <v>0</v>
      </c>
      <c r="AK115" s="16">
        <f t="shared" si="104"/>
        <v>0</v>
      </c>
      <c r="AL115" s="16">
        <f t="shared" si="105"/>
        <v>0</v>
      </c>
      <c r="AM115" s="16">
        <f t="shared" si="106"/>
        <v>0</v>
      </c>
      <c r="AN115" s="16">
        <f t="shared" si="107"/>
        <v>0</v>
      </c>
      <c r="AO115" s="16">
        <f t="shared" si="108"/>
        <v>0</v>
      </c>
      <c r="AP115" s="16">
        <f t="shared" si="109"/>
        <v>0</v>
      </c>
      <c r="AQ115" s="16">
        <f t="shared" si="110"/>
        <v>0</v>
      </c>
      <c r="AR115" s="16">
        <f t="shared" si="111"/>
        <v>0</v>
      </c>
      <c r="AS115" s="16">
        <f t="shared" si="112"/>
        <v>0</v>
      </c>
      <c r="AT115" s="14">
        <f t="shared" si="113"/>
        <v>0</v>
      </c>
      <c r="AU115" s="16">
        <f t="shared" si="114"/>
        <v>0</v>
      </c>
      <c r="AV115" s="16">
        <f t="shared" si="115"/>
        <v>0</v>
      </c>
      <c r="AW115" s="16">
        <f t="shared" si="116"/>
        <v>0</v>
      </c>
      <c r="AX115" s="16">
        <f t="shared" si="117"/>
        <v>0</v>
      </c>
      <c r="AY115" s="16">
        <f t="shared" si="118"/>
        <v>0</v>
      </c>
      <c r="AZ115" s="16">
        <f t="shared" si="119"/>
        <v>0</v>
      </c>
      <c r="BA115" s="16">
        <f t="shared" si="120"/>
        <v>0</v>
      </c>
      <c r="BB115" s="16">
        <f t="shared" si="121"/>
        <v>0</v>
      </c>
      <c r="BC115" s="16">
        <f t="shared" si="122"/>
        <v>0</v>
      </c>
      <c r="BD115" s="16">
        <f t="shared" si="123"/>
        <v>0</v>
      </c>
      <c r="BE115" s="16">
        <f t="shared" si="124"/>
        <v>0</v>
      </c>
      <c r="BF115" s="16">
        <f t="shared" si="125"/>
        <v>0</v>
      </c>
      <c r="BG115" s="16">
        <f t="shared" si="126"/>
        <v>0</v>
      </c>
      <c r="BH115" s="16">
        <f t="shared" si="127"/>
        <v>0</v>
      </c>
      <c r="BI115" s="16">
        <f t="shared" si="128"/>
        <v>0</v>
      </c>
      <c r="BJ115" s="16">
        <f t="shared" si="129"/>
        <v>0</v>
      </c>
      <c r="BK115" s="16">
        <f t="shared" si="130"/>
        <v>0</v>
      </c>
      <c r="BL115" s="16">
        <f t="shared" si="131"/>
        <v>0</v>
      </c>
      <c r="BM115" s="16">
        <f t="shared" si="132"/>
        <v>0</v>
      </c>
      <c r="BN115" s="16">
        <f t="shared" si="133"/>
        <v>0</v>
      </c>
      <c r="BO115" s="16">
        <f t="shared" si="134"/>
        <v>0</v>
      </c>
      <c r="BP115" s="16">
        <f t="shared" si="135"/>
        <v>0</v>
      </c>
      <c r="BQ115" s="16">
        <f t="shared" si="136"/>
        <v>0</v>
      </c>
      <c r="BR115" s="16">
        <f t="shared" si="137"/>
        <v>0</v>
      </c>
      <c r="BS115" s="16">
        <f t="shared" si="138"/>
        <v>0</v>
      </c>
      <c r="BT115" s="16">
        <f t="shared" si="139"/>
        <v>0</v>
      </c>
      <c r="BU115" s="16">
        <f t="shared" si="140"/>
        <v>0</v>
      </c>
      <c r="BV115" s="16">
        <f t="shared" si="141"/>
        <v>0</v>
      </c>
      <c r="BW115" s="16">
        <f t="shared" si="142"/>
        <v>0</v>
      </c>
      <c r="BX115" s="16">
        <f t="shared" si="143"/>
        <v>0</v>
      </c>
      <c r="BY115" s="16">
        <f t="shared" si="144"/>
        <v>0</v>
      </c>
      <c r="BZ115" s="16">
        <f t="shared" si="145"/>
        <v>0</v>
      </c>
      <c r="CA115" s="16">
        <f t="shared" si="146"/>
        <v>0</v>
      </c>
      <c r="CB115" s="16">
        <f t="shared" si="147"/>
        <v>0</v>
      </c>
      <c r="CC115" s="16">
        <f t="shared" si="148"/>
        <v>0</v>
      </c>
      <c r="CD115" s="16">
        <f t="shared" si="149"/>
        <v>0</v>
      </c>
      <c r="CE115" s="16">
        <f t="shared" si="150"/>
        <v>0</v>
      </c>
      <c r="CF115" s="16">
        <f t="shared" si="151"/>
        <v>0</v>
      </c>
      <c r="CG115" s="16">
        <f t="shared" si="152"/>
        <v>0</v>
      </c>
      <c r="CH115" s="16">
        <f t="shared" si="153"/>
        <v>0</v>
      </c>
      <c r="CI115" s="16">
        <f t="shared" si="154"/>
        <v>0</v>
      </c>
      <c r="CJ115" s="16">
        <f t="shared" si="155"/>
        <v>0</v>
      </c>
      <c r="CK115" s="16">
        <f t="shared" si="156"/>
        <v>0</v>
      </c>
      <c r="CL115" s="16">
        <f t="shared" si="157"/>
        <v>0</v>
      </c>
    </row>
    <row r="116" spans="1:90">
      <c r="A116" s="14" t="s">
        <v>92</v>
      </c>
      <c r="B116" s="14" t="s">
        <v>22</v>
      </c>
      <c r="C116" s="14" t="s">
        <v>22</v>
      </c>
      <c r="D116" s="14" t="s">
        <v>22</v>
      </c>
      <c r="E116" s="14" t="s">
        <v>22</v>
      </c>
      <c r="L116" s="14">
        <f t="shared" si="79"/>
        <v>0</v>
      </c>
      <c r="M116" s="14">
        <f t="shared" si="80"/>
        <v>0</v>
      </c>
      <c r="N116" s="14">
        <f t="shared" si="81"/>
        <v>0</v>
      </c>
      <c r="O116" s="14">
        <f t="shared" si="82"/>
        <v>0</v>
      </c>
      <c r="P116" s="14">
        <f t="shared" si="83"/>
        <v>0</v>
      </c>
      <c r="Q116" s="14">
        <f t="shared" si="84"/>
        <v>0</v>
      </c>
      <c r="R116" s="14">
        <f t="shared" si="85"/>
        <v>0</v>
      </c>
      <c r="S116" s="14">
        <f t="shared" si="86"/>
        <v>0</v>
      </c>
      <c r="T116" s="14">
        <f t="shared" si="87"/>
        <v>0</v>
      </c>
      <c r="U116" s="14">
        <f t="shared" si="88"/>
        <v>0</v>
      </c>
      <c r="V116" s="14">
        <f t="shared" si="89"/>
        <v>0</v>
      </c>
      <c r="W116" s="14">
        <f t="shared" si="90"/>
        <v>0</v>
      </c>
      <c r="X116" s="14">
        <f t="shared" si="91"/>
        <v>0</v>
      </c>
      <c r="Y116" s="14">
        <f t="shared" si="92"/>
        <v>0</v>
      </c>
      <c r="Z116" s="14">
        <f t="shared" si="93"/>
        <v>0</v>
      </c>
      <c r="AA116" s="16">
        <f t="shared" si="94"/>
        <v>0</v>
      </c>
      <c r="AB116" s="14">
        <f t="shared" si="95"/>
        <v>0</v>
      </c>
      <c r="AC116" s="14">
        <f t="shared" si="96"/>
        <v>0</v>
      </c>
      <c r="AD116" s="16">
        <f t="shared" si="97"/>
        <v>0</v>
      </c>
      <c r="AE116" s="16">
        <f t="shared" si="98"/>
        <v>0</v>
      </c>
      <c r="AF116" s="16">
        <f t="shared" si="99"/>
        <v>0</v>
      </c>
      <c r="AG116" s="16">
        <f t="shared" si="100"/>
        <v>0</v>
      </c>
      <c r="AH116" s="16">
        <f t="shared" si="101"/>
        <v>0</v>
      </c>
      <c r="AI116" s="16">
        <f t="shared" si="102"/>
        <v>0</v>
      </c>
      <c r="AJ116" s="16">
        <f t="shared" si="103"/>
        <v>0</v>
      </c>
      <c r="AK116" s="16">
        <f t="shared" si="104"/>
        <v>0</v>
      </c>
      <c r="AL116" s="16">
        <f t="shared" si="105"/>
        <v>0</v>
      </c>
      <c r="AM116" s="16">
        <f t="shared" si="106"/>
        <v>0</v>
      </c>
      <c r="AN116" s="16">
        <f t="shared" si="107"/>
        <v>0</v>
      </c>
      <c r="AO116" s="16">
        <f t="shared" si="108"/>
        <v>0</v>
      </c>
      <c r="AP116" s="16">
        <f t="shared" si="109"/>
        <v>0</v>
      </c>
      <c r="AQ116" s="16">
        <f t="shared" si="110"/>
        <v>0</v>
      </c>
      <c r="AR116" s="16">
        <f t="shared" si="111"/>
        <v>0</v>
      </c>
      <c r="AS116" s="16">
        <f t="shared" si="112"/>
        <v>0</v>
      </c>
      <c r="AT116" s="14">
        <f t="shared" si="113"/>
        <v>0</v>
      </c>
      <c r="AU116" s="16">
        <f t="shared" si="114"/>
        <v>0</v>
      </c>
      <c r="AV116" s="16">
        <f t="shared" si="115"/>
        <v>0</v>
      </c>
      <c r="AW116" s="16">
        <f t="shared" si="116"/>
        <v>0</v>
      </c>
      <c r="AX116" s="16">
        <f t="shared" si="117"/>
        <v>0</v>
      </c>
      <c r="AY116" s="16">
        <f t="shared" si="118"/>
        <v>0</v>
      </c>
      <c r="AZ116" s="16">
        <f t="shared" si="119"/>
        <v>0</v>
      </c>
      <c r="BA116" s="16">
        <f t="shared" si="120"/>
        <v>0</v>
      </c>
      <c r="BB116" s="16">
        <f t="shared" si="121"/>
        <v>0</v>
      </c>
      <c r="BC116" s="16">
        <f t="shared" si="122"/>
        <v>0</v>
      </c>
      <c r="BD116" s="16">
        <f t="shared" si="123"/>
        <v>0</v>
      </c>
      <c r="BE116" s="16">
        <f t="shared" si="124"/>
        <v>0</v>
      </c>
      <c r="BF116" s="16">
        <f t="shared" si="125"/>
        <v>0</v>
      </c>
      <c r="BG116" s="16">
        <f t="shared" si="126"/>
        <v>0</v>
      </c>
      <c r="BH116" s="16">
        <f t="shared" si="127"/>
        <v>0</v>
      </c>
      <c r="BI116" s="16">
        <f t="shared" si="128"/>
        <v>0</v>
      </c>
      <c r="BJ116" s="16">
        <f t="shared" si="129"/>
        <v>0</v>
      </c>
      <c r="BK116" s="16">
        <f t="shared" si="130"/>
        <v>0</v>
      </c>
      <c r="BL116" s="16">
        <f t="shared" si="131"/>
        <v>0</v>
      </c>
      <c r="BM116" s="16">
        <f t="shared" si="132"/>
        <v>0</v>
      </c>
      <c r="BN116" s="16">
        <f t="shared" si="133"/>
        <v>0</v>
      </c>
      <c r="BO116" s="16">
        <f t="shared" si="134"/>
        <v>0</v>
      </c>
      <c r="BP116" s="16">
        <f t="shared" si="135"/>
        <v>0</v>
      </c>
      <c r="BQ116" s="16">
        <f t="shared" si="136"/>
        <v>0</v>
      </c>
      <c r="BR116" s="16">
        <f t="shared" si="137"/>
        <v>0</v>
      </c>
      <c r="BS116" s="16">
        <f t="shared" si="138"/>
        <v>0</v>
      </c>
      <c r="BT116" s="16">
        <f t="shared" si="139"/>
        <v>0</v>
      </c>
      <c r="BU116" s="16">
        <f t="shared" si="140"/>
        <v>0</v>
      </c>
      <c r="BV116" s="16">
        <f t="shared" si="141"/>
        <v>0</v>
      </c>
      <c r="BW116" s="16">
        <f t="shared" si="142"/>
        <v>0</v>
      </c>
      <c r="BX116" s="16">
        <f t="shared" si="143"/>
        <v>0</v>
      </c>
      <c r="BY116" s="16">
        <f t="shared" si="144"/>
        <v>0</v>
      </c>
      <c r="BZ116" s="16">
        <f t="shared" si="145"/>
        <v>0</v>
      </c>
      <c r="CA116" s="16">
        <f t="shared" si="146"/>
        <v>0</v>
      </c>
      <c r="CB116" s="16">
        <f t="shared" si="147"/>
        <v>0</v>
      </c>
      <c r="CC116" s="16">
        <f t="shared" si="148"/>
        <v>0</v>
      </c>
      <c r="CD116" s="16">
        <f t="shared" si="149"/>
        <v>0</v>
      </c>
      <c r="CE116" s="16">
        <f t="shared" si="150"/>
        <v>0</v>
      </c>
      <c r="CF116" s="16">
        <f t="shared" si="151"/>
        <v>0</v>
      </c>
      <c r="CG116" s="16">
        <f t="shared" si="152"/>
        <v>0</v>
      </c>
      <c r="CH116" s="16">
        <f t="shared" si="153"/>
        <v>0</v>
      </c>
      <c r="CI116" s="16">
        <f t="shared" si="154"/>
        <v>0</v>
      </c>
      <c r="CJ116" s="16">
        <f t="shared" si="155"/>
        <v>0</v>
      </c>
      <c r="CK116" s="16">
        <f t="shared" si="156"/>
        <v>0</v>
      </c>
      <c r="CL116" s="16">
        <f t="shared" si="157"/>
        <v>0</v>
      </c>
    </row>
    <row r="117" spans="1:90">
      <c r="A117" s="14" t="s">
        <v>92</v>
      </c>
      <c r="B117" s="14" t="s">
        <v>35</v>
      </c>
      <c r="C117" s="14" t="s">
        <v>67</v>
      </c>
      <c r="D117" s="14" t="s">
        <v>81</v>
      </c>
      <c r="L117" s="14">
        <f t="shared" si="79"/>
        <v>0</v>
      </c>
      <c r="M117" s="14">
        <f t="shared" si="80"/>
        <v>0</v>
      </c>
      <c r="N117" s="14">
        <f t="shared" si="81"/>
        <v>1</v>
      </c>
      <c r="O117" s="14">
        <f t="shared" si="82"/>
        <v>0</v>
      </c>
      <c r="P117" s="14">
        <f t="shared" si="83"/>
        <v>0</v>
      </c>
      <c r="Q117" s="14">
        <f t="shared" si="84"/>
        <v>0</v>
      </c>
      <c r="R117" s="14">
        <f t="shared" si="85"/>
        <v>0</v>
      </c>
      <c r="S117" s="14">
        <f t="shared" si="86"/>
        <v>0</v>
      </c>
      <c r="T117" s="14">
        <f t="shared" si="87"/>
        <v>1</v>
      </c>
      <c r="U117" s="14">
        <f t="shared" si="88"/>
        <v>0</v>
      </c>
      <c r="V117" s="14">
        <f t="shared" si="89"/>
        <v>0</v>
      </c>
      <c r="W117" s="14">
        <f t="shared" si="90"/>
        <v>0</v>
      </c>
      <c r="X117" s="14">
        <f t="shared" si="91"/>
        <v>0</v>
      </c>
      <c r="Y117" s="14">
        <f t="shared" si="92"/>
        <v>0</v>
      </c>
      <c r="Z117" s="14">
        <f t="shared" si="93"/>
        <v>0</v>
      </c>
      <c r="AA117" s="16">
        <f t="shared" si="94"/>
        <v>0</v>
      </c>
      <c r="AB117" s="14">
        <f t="shared" si="95"/>
        <v>0</v>
      </c>
      <c r="AC117" s="14">
        <f t="shared" si="96"/>
        <v>0</v>
      </c>
      <c r="AD117" s="16">
        <f t="shared" si="97"/>
        <v>0</v>
      </c>
      <c r="AE117" s="16">
        <f t="shared" si="98"/>
        <v>0</v>
      </c>
      <c r="AF117" s="16">
        <f t="shared" si="99"/>
        <v>0</v>
      </c>
      <c r="AG117" s="16">
        <f t="shared" si="100"/>
        <v>0</v>
      </c>
      <c r="AH117" s="16">
        <f t="shared" si="101"/>
        <v>0</v>
      </c>
      <c r="AI117" s="16">
        <f t="shared" si="102"/>
        <v>0</v>
      </c>
      <c r="AJ117" s="16">
        <f t="shared" si="103"/>
        <v>0</v>
      </c>
      <c r="AK117" s="16">
        <f t="shared" si="104"/>
        <v>0</v>
      </c>
      <c r="AL117" s="16">
        <f t="shared" si="105"/>
        <v>0</v>
      </c>
      <c r="AM117" s="16">
        <f t="shared" si="106"/>
        <v>0</v>
      </c>
      <c r="AN117" s="16">
        <f t="shared" si="107"/>
        <v>0</v>
      </c>
      <c r="AO117" s="16">
        <f t="shared" si="108"/>
        <v>0</v>
      </c>
      <c r="AP117" s="16">
        <f t="shared" si="109"/>
        <v>0</v>
      </c>
      <c r="AQ117" s="16">
        <f t="shared" si="110"/>
        <v>0</v>
      </c>
      <c r="AR117" s="16">
        <f t="shared" si="111"/>
        <v>0</v>
      </c>
      <c r="AS117" s="16">
        <f t="shared" si="112"/>
        <v>0</v>
      </c>
      <c r="AT117" s="14">
        <f t="shared" si="113"/>
        <v>0</v>
      </c>
      <c r="AU117" s="16">
        <f t="shared" si="114"/>
        <v>0</v>
      </c>
      <c r="AV117" s="16">
        <f t="shared" si="115"/>
        <v>0</v>
      </c>
      <c r="AW117" s="16">
        <f t="shared" si="116"/>
        <v>0</v>
      </c>
      <c r="AX117" s="16">
        <f t="shared" si="117"/>
        <v>0</v>
      </c>
      <c r="AY117" s="16">
        <f t="shared" si="118"/>
        <v>0</v>
      </c>
      <c r="AZ117" s="16">
        <f t="shared" si="119"/>
        <v>0</v>
      </c>
      <c r="BA117" s="16">
        <f t="shared" si="120"/>
        <v>0</v>
      </c>
      <c r="BB117" s="16">
        <f t="shared" si="121"/>
        <v>0</v>
      </c>
      <c r="BC117" s="16">
        <f t="shared" si="122"/>
        <v>0</v>
      </c>
      <c r="BD117" s="16">
        <f t="shared" si="123"/>
        <v>0</v>
      </c>
      <c r="BE117" s="16">
        <f t="shared" si="124"/>
        <v>0</v>
      </c>
      <c r="BF117" s="16">
        <f t="shared" si="125"/>
        <v>0</v>
      </c>
      <c r="BG117" s="16">
        <f t="shared" si="126"/>
        <v>1</v>
      </c>
      <c r="BH117" s="16">
        <f t="shared" si="127"/>
        <v>0</v>
      </c>
      <c r="BI117" s="16">
        <f t="shared" si="128"/>
        <v>0</v>
      </c>
      <c r="BJ117" s="16">
        <f t="shared" si="129"/>
        <v>0</v>
      </c>
      <c r="BK117" s="16">
        <f t="shared" si="130"/>
        <v>0</v>
      </c>
      <c r="BL117" s="16">
        <f t="shared" si="131"/>
        <v>0</v>
      </c>
      <c r="BM117" s="16">
        <f t="shared" si="132"/>
        <v>0</v>
      </c>
      <c r="BN117" s="16">
        <f t="shared" si="133"/>
        <v>0</v>
      </c>
      <c r="BO117" s="16">
        <f t="shared" si="134"/>
        <v>0</v>
      </c>
      <c r="BP117" s="16">
        <f t="shared" si="135"/>
        <v>0</v>
      </c>
      <c r="BQ117" s="16">
        <f t="shared" si="136"/>
        <v>0</v>
      </c>
      <c r="BR117" s="16">
        <f t="shared" si="137"/>
        <v>0</v>
      </c>
      <c r="BS117" s="16">
        <f t="shared" si="138"/>
        <v>0</v>
      </c>
      <c r="BT117" s="16">
        <f t="shared" si="139"/>
        <v>0</v>
      </c>
      <c r="BU117" s="16">
        <f t="shared" si="140"/>
        <v>0</v>
      </c>
      <c r="BV117" s="16">
        <f t="shared" si="141"/>
        <v>0</v>
      </c>
      <c r="BW117" s="16">
        <f t="shared" si="142"/>
        <v>0</v>
      </c>
      <c r="BX117" s="16">
        <f t="shared" si="143"/>
        <v>0</v>
      </c>
      <c r="BY117" s="16">
        <f t="shared" si="144"/>
        <v>0</v>
      </c>
      <c r="BZ117" s="16">
        <f t="shared" si="145"/>
        <v>0</v>
      </c>
      <c r="CA117" s="16">
        <f t="shared" si="146"/>
        <v>0</v>
      </c>
      <c r="CB117" s="16">
        <f t="shared" si="147"/>
        <v>0</v>
      </c>
      <c r="CC117" s="16">
        <f t="shared" si="148"/>
        <v>0</v>
      </c>
      <c r="CD117" s="16">
        <f t="shared" si="149"/>
        <v>0</v>
      </c>
      <c r="CE117" s="16">
        <f t="shared" si="150"/>
        <v>0</v>
      </c>
      <c r="CF117" s="16">
        <f t="shared" si="151"/>
        <v>0</v>
      </c>
      <c r="CG117" s="16">
        <f t="shared" si="152"/>
        <v>0</v>
      </c>
      <c r="CH117" s="16">
        <f t="shared" si="153"/>
        <v>0</v>
      </c>
      <c r="CI117" s="16">
        <f t="shared" si="154"/>
        <v>0</v>
      </c>
      <c r="CJ117" s="16">
        <f t="shared" si="155"/>
        <v>0</v>
      </c>
      <c r="CK117" s="16">
        <f t="shared" si="156"/>
        <v>0</v>
      </c>
      <c r="CL117" s="16">
        <f t="shared" si="157"/>
        <v>0</v>
      </c>
    </row>
    <row r="118" spans="1:90">
      <c r="A118" s="14" t="s">
        <v>92</v>
      </c>
      <c r="L118" s="14">
        <f t="shared" si="79"/>
        <v>0</v>
      </c>
      <c r="M118" s="14">
        <f t="shared" si="80"/>
        <v>0</v>
      </c>
      <c r="N118" s="14">
        <f t="shared" si="81"/>
        <v>0</v>
      </c>
      <c r="O118" s="14">
        <f t="shared" si="82"/>
        <v>0</v>
      </c>
      <c r="P118" s="14">
        <f t="shared" si="83"/>
        <v>0</v>
      </c>
      <c r="Q118" s="14">
        <f t="shared" si="84"/>
        <v>0</v>
      </c>
      <c r="R118" s="14">
        <f t="shared" si="85"/>
        <v>0</v>
      </c>
      <c r="S118" s="14">
        <f t="shared" si="86"/>
        <v>0</v>
      </c>
      <c r="T118" s="14">
        <f t="shared" si="87"/>
        <v>0</v>
      </c>
      <c r="U118" s="14">
        <f t="shared" si="88"/>
        <v>0</v>
      </c>
      <c r="V118" s="14">
        <f t="shared" si="89"/>
        <v>0</v>
      </c>
      <c r="W118" s="14">
        <f t="shared" si="90"/>
        <v>0</v>
      </c>
      <c r="X118" s="14">
        <f t="shared" si="91"/>
        <v>0</v>
      </c>
      <c r="Y118" s="14">
        <f t="shared" si="92"/>
        <v>0</v>
      </c>
      <c r="Z118" s="14">
        <f t="shared" si="93"/>
        <v>0</v>
      </c>
      <c r="AA118" s="16">
        <f t="shared" si="94"/>
        <v>0</v>
      </c>
      <c r="AB118" s="14">
        <f t="shared" si="95"/>
        <v>0</v>
      </c>
      <c r="AC118" s="14">
        <f t="shared" si="96"/>
        <v>0</v>
      </c>
      <c r="AD118" s="16">
        <f t="shared" si="97"/>
        <v>0</v>
      </c>
      <c r="AE118" s="16">
        <f t="shared" si="98"/>
        <v>0</v>
      </c>
      <c r="AF118" s="16">
        <f t="shared" si="99"/>
        <v>0</v>
      </c>
      <c r="AG118" s="16">
        <f t="shared" si="100"/>
        <v>0</v>
      </c>
      <c r="AH118" s="16">
        <f t="shared" si="101"/>
        <v>0</v>
      </c>
      <c r="AI118" s="16">
        <f t="shared" si="102"/>
        <v>0</v>
      </c>
      <c r="AJ118" s="16">
        <f t="shared" si="103"/>
        <v>0</v>
      </c>
      <c r="AK118" s="16">
        <f t="shared" si="104"/>
        <v>0</v>
      </c>
      <c r="AL118" s="16">
        <f t="shared" si="105"/>
        <v>0</v>
      </c>
      <c r="AM118" s="16">
        <f t="shared" si="106"/>
        <v>0</v>
      </c>
      <c r="AN118" s="16">
        <f t="shared" si="107"/>
        <v>0</v>
      </c>
      <c r="AO118" s="16">
        <f t="shared" si="108"/>
        <v>0</v>
      </c>
      <c r="AP118" s="16">
        <f t="shared" si="109"/>
        <v>0</v>
      </c>
      <c r="AQ118" s="16">
        <f t="shared" si="110"/>
        <v>0</v>
      </c>
      <c r="AR118" s="16">
        <f t="shared" si="111"/>
        <v>0</v>
      </c>
      <c r="AS118" s="16">
        <f t="shared" si="112"/>
        <v>0</v>
      </c>
      <c r="AT118" s="14">
        <f t="shared" si="113"/>
        <v>0</v>
      </c>
      <c r="AU118" s="16">
        <f t="shared" si="114"/>
        <v>0</v>
      </c>
      <c r="AV118" s="16">
        <f t="shared" si="115"/>
        <v>0</v>
      </c>
      <c r="AW118" s="16">
        <f t="shared" si="116"/>
        <v>0</v>
      </c>
      <c r="AX118" s="16">
        <f t="shared" si="117"/>
        <v>0</v>
      </c>
      <c r="AY118" s="16">
        <f t="shared" si="118"/>
        <v>0</v>
      </c>
      <c r="AZ118" s="16">
        <f t="shared" si="119"/>
        <v>0</v>
      </c>
      <c r="BA118" s="16">
        <f t="shared" si="120"/>
        <v>0</v>
      </c>
      <c r="BB118" s="16">
        <f t="shared" si="121"/>
        <v>0</v>
      </c>
      <c r="BC118" s="16">
        <f t="shared" si="122"/>
        <v>0</v>
      </c>
      <c r="BD118" s="16">
        <f t="shared" si="123"/>
        <v>0</v>
      </c>
      <c r="BE118" s="16">
        <f t="shared" si="124"/>
        <v>0</v>
      </c>
      <c r="BF118" s="16">
        <f t="shared" si="125"/>
        <v>0</v>
      </c>
      <c r="BG118" s="16">
        <f t="shared" si="126"/>
        <v>0</v>
      </c>
      <c r="BH118" s="16">
        <f t="shared" si="127"/>
        <v>0</v>
      </c>
      <c r="BI118" s="16">
        <f t="shared" si="128"/>
        <v>0</v>
      </c>
      <c r="BJ118" s="16">
        <f t="shared" si="129"/>
        <v>0</v>
      </c>
      <c r="BK118" s="16">
        <f t="shared" si="130"/>
        <v>0</v>
      </c>
      <c r="BL118" s="16">
        <f t="shared" si="131"/>
        <v>0</v>
      </c>
      <c r="BM118" s="16">
        <f t="shared" si="132"/>
        <v>0</v>
      </c>
      <c r="BN118" s="16">
        <f t="shared" si="133"/>
        <v>0</v>
      </c>
      <c r="BO118" s="16">
        <f t="shared" si="134"/>
        <v>0</v>
      </c>
      <c r="BP118" s="16">
        <f t="shared" si="135"/>
        <v>0</v>
      </c>
      <c r="BQ118" s="16">
        <f t="shared" si="136"/>
        <v>0</v>
      </c>
      <c r="BR118" s="16">
        <f t="shared" si="137"/>
        <v>0</v>
      </c>
      <c r="BS118" s="16">
        <f t="shared" si="138"/>
        <v>0</v>
      </c>
      <c r="BT118" s="16">
        <f t="shared" si="139"/>
        <v>0</v>
      </c>
      <c r="BU118" s="16">
        <f t="shared" si="140"/>
        <v>0</v>
      </c>
      <c r="BV118" s="16">
        <f t="shared" si="141"/>
        <v>0</v>
      </c>
      <c r="BW118" s="16">
        <f t="shared" si="142"/>
        <v>0</v>
      </c>
      <c r="BX118" s="16">
        <f t="shared" si="143"/>
        <v>0</v>
      </c>
      <c r="BY118" s="16">
        <f t="shared" si="144"/>
        <v>0</v>
      </c>
      <c r="BZ118" s="16">
        <f t="shared" si="145"/>
        <v>0</v>
      </c>
      <c r="CA118" s="16">
        <f t="shared" si="146"/>
        <v>0</v>
      </c>
      <c r="CB118" s="16">
        <f t="shared" si="147"/>
        <v>0</v>
      </c>
      <c r="CC118" s="16">
        <f t="shared" si="148"/>
        <v>0</v>
      </c>
      <c r="CD118" s="16">
        <f t="shared" si="149"/>
        <v>0</v>
      </c>
      <c r="CE118" s="16">
        <f t="shared" si="150"/>
        <v>0</v>
      </c>
      <c r="CF118" s="16">
        <f t="shared" si="151"/>
        <v>0</v>
      </c>
      <c r="CG118" s="16">
        <f t="shared" si="152"/>
        <v>0</v>
      </c>
      <c r="CH118" s="16">
        <f t="shared" si="153"/>
        <v>0</v>
      </c>
      <c r="CI118" s="16">
        <f t="shared" si="154"/>
        <v>0</v>
      </c>
      <c r="CJ118" s="16">
        <f t="shared" si="155"/>
        <v>0</v>
      </c>
      <c r="CK118" s="16">
        <f t="shared" si="156"/>
        <v>0</v>
      </c>
      <c r="CL118" s="16">
        <f t="shared" si="157"/>
        <v>0</v>
      </c>
    </row>
    <row r="119" spans="1:90">
      <c r="A119" s="14" t="s">
        <v>92</v>
      </c>
      <c r="B119" s="14" t="s">
        <v>67</v>
      </c>
      <c r="C119" s="14" t="s">
        <v>110</v>
      </c>
      <c r="D119" s="14" t="s">
        <v>121</v>
      </c>
      <c r="E119" s="14" t="s">
        <v>111</v>
      </c>
      <c r="L119" s="14">
        <f t="shared" si="79"/>
        <v>0</v>
      </c>
      <c r="M119" s="14">
        <f t="shared" si="80"/>
        <v>0</v>
      </c>
      <c r="N119" s="14">
        <f t="shared" si="81"/>
        <v>1</v>
      </c>
      <c r="O119" s="14">
        <f t="shared" si="82"/>
        <v>0</v>
      </c>
      <c r="P119" s="14">
        <f t="shared" si="83"/>
        <v>0</v>
      </c>
      <c r="Q119" s="14">
        <f t="shared" si="84"/>
        <v>0</v>
      </c>
      <c r="R119" s="14">
        <f t="shared" si="85"/>
        <v>0</v>
      </c>
      <c r="S119" s="14">
        <f t="shared" si="86"/>
        <v>0</v>
      </c>
      <c r="T119" s="14">
        <f t="shared" si="87"/>
        <v>0</v>
      </c>
      <c r="U119" s="14">
        <f t="shared" si="88"/>
        <v>0</v>
      </c>
      <c r="V119" s="14">
        <f t="shared" si="89"/>
        <v>0</v>
      </c>
      <c r="W119" s="14">
        <f t="shared" si="90"/>
        <v>0</v>
      </c>
      <c r="X119" s="14">
        <f t="shared" si="91"/>
        <v>0</v>
      </c>
      <c r="Y119" s="14">
        <f t="shared" si="92"/>
        <v>0</v>
      </c>
      <c r="Z119" s="14">
        <f t="shared" si="93"/>
        <v>0</v>
      </c>
      <c r="AA119" s="16">
        <f t="shared" si="94"/>
        <v>0</v>
      </c>
      <c r="AB119" s="14">
        <f t="shared" si="95"/>
        <v>0</v>
      </c>
      <c r="AC119" s="14">
        <f t="shared" si="96"/>
        <v>0</v>
      </c>
      <c r="AD119" s="16">
        <f t="shared" si="97"/>
        <v>0</v>
      </c>
      <c r="AE119" s="16">
        <f t="shared" si="98"/>
        <v>0</v>
      </c>
      <c r="AF119" s="16">
        <f t="shared" si="99"/>
        <v>0</v>
      </c>
      <c r="AG119" s="16">
        <f t="shared" si="100"/>
        <v>0</v>
      </c>
      <c r="AH119" s="16">
        <f t="shared" si="101"/>
        <v>0</v>
      </c>
      <c r="AI119" s="16">
        <f t="shared" si="102"/>
        <v>0</v>
      </c>
      <c r="AJ119" s="16">
        <f t="shared" si="103"/>
        <v>1</v>
      </c>
      <c r="AK119" s="16">
        <f t="shared" si="104"/>
        <v>0</v>
      </c>
      <c r="AL119" s="16">
        <f t="shared" si="105"/>
        <v>0</v>
      </c>
      <c r="AM119" s="16">
        <f t="shared" si="106"/>
        <v>0</v>
      </c>
      <c r="AN119" s="16">
        <f t="shared" si="107"/>
        <v>0</v>
      </c>
      <c r="AO119" s="16">
        <f t="shared" si="108"/>
        <v>0</v>
      </c>
      <c r="AP119" s="16">
        <f t="shared" si="109"/>
        <v>0</v>
      </c>
      <c r="AQ119" s="16">
        <f t="shared" si="110"/>
        <v>0</v>
      </c>
      <c r="AR119" s="16">
        <f t="shared" si="111"/>
        <v>0</v>
      </c>
      <c r="AS119" s="16">
        <f t="shared" si="112"/>
        <v>0</v>
      </c>
      <c r="AT119" s="14">
        <f t="shared" si="113"/>
        <v>0</v>
      </c>
      <c r="AU119" s="16">
        <f t="shared" si="114"/>
        <v>0</v>
      </c>
      <c r="AV119" s="16">
        <f t="shared" si="115"/>
        <v>0</v>
      </c>
      <c r="AW119" s="16">
        <f t="shared" si="116"/>
        <v>0</v>
      </c>
      <c r="AX119" s="16">
        <f t="shared" si="117"/>
        <v>0</v>
      </c>
      <c r="AY119" s="16">
        <f t="shared" si="118"/>
        <v>0</v>
      </c>
      <c r="AZ119" s="16">
        <f t="shared" si="119"/>
        <v>0</v>
      </c>
      <c r="BA119" s="16">
        <f t="shared" si="120"/>
        <v>0</v>
      </c>
      <c r="BB119" s="16">
        <f t="shared" si="121"/>
        <v>0</v>
      </c>
      <c r="BC119" s="16">
        <f t="shared" si="122"/>
        <v>0</v>
      </c>
      <c r="BD119" s="16">
        <f t="shared" si="123"/>
        <v>0</v>
      </c>
      <c r="BE119" s="16">
        <f t="shared" si="124"/>
        <v>0</v>
      </c>
      <c r="BF119" s="16">
        <f t="shared" si="125"/>
        <v>0</v>
      </c>
      <c r="BG119" s="16">
        <f t="shared" si="126"/>
        <v>0</v>
      </c>
      <c r="BH119" s="16">
        <f t="shared" si="127"/>
        <v>0</v>
      </c>
      <c r="BI119" s="16">
        <f t="shared" si="128"/>
        <v>0</v>
      </c>
      <c r="BJ119" s="16">
        <f t="shared" si="129"/>
        <v>0</v>
      </c>
      <c r="BK119" s="16">
        <f t="shared" si="130"/>
        <v>0</v>
      </c>
      <c r="BL119" s="16">
        <f t="shared" si="131"/>
        <v>0</v>
      </c>
      <c r="BM119" s="16">
        <f t="shared" si="132"/>
        <v>0</v>
      </c>
      <c r="BN119" s="16">
        <f t="shared" si="133"/>
        <v>0</v>
      </c>
      <c r="BO119" s="16">
        <f t="shared" si="134"/>
        <v>0</v>
      </c>
      <c r="BP119" s="16">
        <f t="shared" si="135"/>
        <v>0</v>
      </c>
      <c r="BQ119" s="16">
        <f t="shared" si="136"/>
        <v>0</v>
      </c>
      <c r="BR119" s="16">
        <f t="shared" si="137"/>
        <v>0</v>
      </c>
      <c r="BS119" s="16">
        <f t="shared" si="138"/>
        <v>0</v>
      </c>
      <c r="BT119" s="16">
        <f t="shared" si="139"/>
        <v>0</v>
      </c>
      <c r="BU119" s="16">
        <f t="shared" si="140"/>
        <v>0</v>
      </c>
      <c r="BV119" s="16">
        <f t="shared" si="141"/>
        <v>0</v>
      </c>
      <c r="BW119" s="16">
        <f t="shared" si="142"/>
        <v>0</v>
      </c>
      <c r="BX119" s="16">
        <f t="shared" si="143"/>
        <v>0</v>
      </c>
      <c r="BY119" s="16">
        <f t="shared" si="144"/>
        <v>0</v>
      </c>
      <c r="BZ119" s="16">
        <f t="shared" si="145"/>
        <v>0</v>
      </c>
      <c r="CA119" s="16">
        <f t="shared" si="146"/>
        <v>0</v>
      </c>
      <c r="CB119" s="16">
        <f t="shared" si="147"/>
        <v>0</v>
      </c>
      <c r="CC119" s="16">
        <f t="shared" si="148"/>
        <v>0</v>
      </c>
      <c r="CD119" s="16">
        <f t="shared" si="149"/>
        <v>0</v>
      </c>
      <c r="CE119" s="16">
        <f t="shared" si="150"/>
        <v>0</v>
      </c>
      <c r="CF119" s="16">
        <f t="shared" si="151"/>
        <v>0</v>
      </c>
      <c r="CG119" s="16">
        <f t="shared" si="152"/>
        <v>0</v>
      </c>
      <c r="CH119" s="16">
        <f t="shared" si="153"/>
        <v>0</v>
      </c>
      <c r="CI119" s="16">
        <f t="shared" si="154"/>
        <v>0</v>
      </c>
      <c r="CJ119" s="16">
        <f t="shared" si="155"/>
        <v>0</v>
      </c>
      <c r="CK119" s="16">
        <f t="shared" si="156"/>
        <v>0</v>
      </c>
      <c r="CL119" s="16">
        <f t="shared" si="157"/>
        <v>0</v>
      </c>
    </row>
    <row r="120" spans="1:90">
      <c r="A120" s="14" t="s">
        <v>92</v>
      </c>
      <c r="B120" s="14" t="s">
        <v>67</v>
      </c>
      <c r="L120" s="14">
        <f t="shared" si="79"/>
        <v>0</v>
      </c>
      <c r="M120" s="14">
        <f t="shared" si="80"/>
        <v>0</v>
      </c>
      <c r="N120" s="14">
        <f t="shared" si="81"/>
        <v>1</v>
      </c>
      <c r="O120" s="14">
        <f t="shared" si="82"/>
        <v>0</v>
      </c>
      <c r="P120" s="14">
        <f t="shared" si="83"/>
        <v>0</v>
      </c>
      <c r="Q120" s="14">
        <f t="shared" si="84"/>
        <v>0</v>
      </c>
      <c r="R120" s="14">
        <f t="shared" si="85"/>
        <v>0</v>
      </c>
      <c r="S120" s="14">
        <f t="shared" si="86"/>
        <v>0</v>
      </c>
      <c r="T120" s="14">
        <f t="shared" si="87"/>
        <v>0</v>
      </c>
      <c r="U120" s="14">
        <f t="shared" si="88"/>
        <v>0</v>
      </c>
      <c r="V120" s="14">
        <f t="shared" si="89"/>
        <v>0</v>
      </c>
      <c r="W120" s="14">
        <f t="shared" si="90"/>
        <v>0</v>
      </c>
      <c r="X120" s="14">
        <f t="shared" si="91"/>
        <v>0</v>
      </c>
      <c r="Y120" s="14">
        <f t="shared" si="92"/>
        <v>0</v>
      </c>
      <c r="Z120" s="14">
        <f t="shared" si="93"/>
        <v>0</v>
      </c>
      <c r="AA120" s="16">
        <f t="shared" si="94"/>
        <v>0</v>
      </c>
      <c r="AB120" s="14">
        <f t="shared" si="95"/>
        <v>0</v>
      </c>
      <c r="AC120" s="14">
        <f t="shared" si="96"/>
        <v>0</v>
      </c>
      <c r="AD120" s="16">
        <f t="shared" si="97"/>
        <v>0</v>
      </c>
      <c r="AE120" s="16">
        <f t="shared" si="98"/>
        <v>0</v>
      </c>
      <c r="AF120" s="16">
        <f t="shared" si="99"/>
        <v>0</v>
      </c>
      <c r="AG120" s="16">
        <f t="shared" si="100"/>
        <v>0</v>
      </c>
      <c r="AH120" s="16">
        <f t="shared" si="101"/>
        <v>0</v>
      </c>
      <c r="AI120" s="16">
        <f t="shared" si="102"/>
        <v>0</v>
      </c>
      <c r="AJ120" s="16">
        <f t="shared" si="103"/>
        <v>0</v>
      </c>
      <c r="AK120" s="16">
        <f t="shared" si="104"/>
        <v>0</v>
      </c>
      <c r="AL120" s="16">
        <f t="shared" si="105"/>
        <v>0</v>
      </c>
      <c r="AM120" s="16">
        <f t="shared" si="106"/>
        <v>0</v>
      </c>
      <c r="AN120" s="16">
        <f t="shared" si="107"/>
        <v>0</v>
      </c>
      <c r="AO120" s="16">
        <f t="shared" si="108"/>
        <v>0</v>
      </c>
      <c r="AP120" s="16">
        <f t="shared" si="109"/>
        <v>0</v>
      </c>
      <c r="AQ120" s="16">
        <f t="shared" si="110"/>
        <v>0</v>
      </c>
      <c r="AR120" s="16">
        <f t="shared" si="111"/>
        <v>0</v>
      </c>
      <c r="AS120" s="16">
        <f t="shared" si="112"/>
        <v>0</v>
      </c>
      <c r="AT120" s="14">
        <f t="shared" si="113"/>
        <v>0</v>
      </c>
      <c r="AU120" s="16">
        <f t="shared" si="114"/>
        <v>0</v>
      </c>
      <c r="AV120" s="16">
        <f t="shared" si="115"/>
        <v>0</v>
      </c>
      <c r="AW120" s="16">
        <f t="shared" si="116"/>
        <v>0</v>
      </c>
      <c r="AX120" s="16">
        <f t="shared" si="117"/>
        <v>0</v>
      </c>
      <c r="AY120" s="16">
        <f t="shared" si="118"/>
        <v>0</v>
      </c>
      <c r="AZ120" s="16">
        <f t="shared" si="119"/>
        <v>0</v>
      </c>
      <c r="BA120" s="16">
        <f t="shared" si="120"/>
        <v>0</v>
      </c>
      <c r="BB120" s="16">
        <f t="shared" si="121"/>
        <v>0</v>
      </c>
      <c r="BC120" s="16">
        <f t="shared" si="122"/>
        <v>0</v>
      </c>
      <c r="BD120" s="16">
        <f t="shared" si="123"/>
        <v>0</v>
      </c>
      <c r="BE120" s="16">
        <f t="shared" si="124"/>
        <v>0</v>
      </c>
      <c r="BF120" s="16">
        <f t="shared" si="125"/>
        <v>0</v>
      </c>
      <c r="BG120" s="16">
        <f t="shared" si="126"/>
        <v>0</v>
      </c>
      <c r="BH120" s="16">
        <f t="shared" si="127"/>
        <v>0</v>
      </c>
      <c r="BI120" s="16">
        <f t="shared" si="128"/>
        <v>0</v>
      </c>
      <c r="BJ120" s="16">
        <f t="shared" si="129"/>
        <v>0</v>
      </c>
      <c r="BK120" s="16">
        <f t="shared" si="130"/>
        <v>0</v>
      </c>
      <c r="BL120" s="16">
        <f t="shared" si="131"/>
        <v>0</v>
      </c>
      <c r="BM120" s="16">
        <f t="shared" si="132"/>
        <v>0</v>
      </c>
      <c r="BN120" s="16">
        <f t="shared" si="133"/>
        <v>0</v>
      </c>
      <c r="BO120" s="16">
        <f t="shared" si="134"/>
        <v>0</v>
      </c>
      <c r="BP120" s="16">
        <f t="shared" si="135"/>
        <v>0</v>
      </c>
      <c r="BQ120" s="16">
        <f t="shared" si="136"/>
        <v>0</v>
      </c>
      <c r="BR120" s="16">
        <f t="shared" si="137"/>
        <v>0</v>
      </c>
      <c r="BS120" s="16">
        <f t="shared" si="138"/>
        <v>0</v>
      </c>
      <c r="BT120" s="16">
        <f t="shared" si="139"/>
        <v>0</v>
      </c>
      <c r="BU120" s="16">
        <f t="shared" si="140"/>
        <v>0</v>
      </c>
      <c r="BV120" s="16">
        <f t="shared" si="141"/>
        <v>0</v>
      </c>
      <c r="BW120" s="16">
        <f t="shared" si="142"/>
        <v>0</v>
      </c>
      <c r="BX120" s="16">
        <f t="shared" si="143"/>
        <v>0</v>
      </c>
      <c r="BY120" s="16">
        <f t="shared" si="144"/>
        <v>0</v>
      </c>
      <c r="BZ120" s="16">
        <f t="shared" si="145"/>
        <v>0</v>
      </c>
      <c r="CA120" s="16">
        <f t="shared" si="146"/>
        <v>0</v>
      </c>
      <c r="CB120" s="16">
        <f t="shared" si="147"/>
        <v>0</v>
      </c>
      <c r="CC120" s="16">
        <f t="shared" si="148"/>
        <v>0</v>
      </c>
      <c r="CD120" s="16">
        <f t="shared" si="149"/>
        <v>0</v>
      </c>
      <c r="CE120" s="16">
        <f t="shared" si="150"/>
        <v>0</v>
      </c>
      <c r="CF120" s="16">
        <f t="shared" si="151"/>
        <v>0</v>
      </c>
      <c r="CG120" s="16">
        <f t="shared" si="152"/>
        <v>0</v>
      </c>
      <c r="CH120" s="16">
        <f t="shared" si="153"/>
        <v>0</v>
      </c>
      <c r="CI120" s="16">
        <f t="shared" si="154"/>
        <v>0</v>
      </c>
      <c r="CJ120" s="16">
        <f t="shared" si="155"/>
        <v>0</v>
      </c>
      <c r="CK120" s="16">
        <f t="shared" si="156"/>
        <v>0</v>
      </c>
      <c r="CL120" s="16">
        <f t="shared" si="157"/>
        <v>0</v>
      </c>
    </row>
    <row r="121" spans="1:90">
      <c r="A121" s="14" t="s">
        <v>92</v>
      </c>
      <c r="B121" s="14" t="s">
        <v>22</v>
      </c>
      <c r="C121" s="14" t="s">
        <v>22</v>
      </c>
      <c r="D121" s="14" t="s">
        <v>22</v>
      </c>
      <c r="E121" s="14" t="s">
        <v>22</v>
      </c>
      <c r="F121" s="14" t="s">
        <v>22</v>
      </c>
      <c r="L121" s="14">
        <f t="shared" si="79"/>
        <v>0</v>
      </c>
      <c r="M121" s="14">
        <f t="shared" si="80"/>
        <v>0</v>
      </c>
      <c r="N121" s="14">
        <f t="shared" si="81"/>
        <v>0</v>
      </c>
      <c r="O121" s="14">
        <f t="shared" si="82"/>
        <v>0</v>
      </c>
      <c r="P121" s="14">
        <f t="shared" si="83"/>
        <v>0</v>
      </c>
      <c r="Q121" s="14">
        <f t="shared" si="84"/>
        <v>0</v>
      </c>
      <c r="R121" s="14">
        <f t="shared" si="85"/>
        <v>0</v>
      </c>
      <c r="S121" s="14">
        <f t="shared" si="86"/>
        <v>0</v>
      </c>
      <c r="T121" s="14">
        <f t="shared" si="87"/>
        <v>0</v>
      </c>
      <c r="U121" s="14">
        <f t="shared" si="88"/>
        <v>0</v>
      </c>
      <c r="V121" s="14">
        <f t="shared" si="89"/>
        <v>0</v>
      </c>
      <c r="W121" s="14">
        <f t="shared" si="90"/>
        <v>0</v>
      </c>
      <c r="X121" s="14">
        <f t="shared" si="91"/>
        <v>0</v>
      </c>
      <c r="Y121" s="14">
        <f t="shared" si="92"/>
        <v>0</v>
      </c>
      <c r="Z121" s="14">
        <f t="shared" si="93"/>
        <v>0</v>
      </c>
      <c r="AA121" s="16">
        <f t="shared" si="94"/>
        <v>0</v>
      </c>
      <c r="AB121" s="14">
        <f t="shared" si="95"/>
        <v>0</v>
      </c>
      <c r="AC121" s="14">
        <f t="shared" si="96"/>
        <v>0</v>
      </c>
      <c r="AD121" s="16">
        <f t="shared" si="97"/>
        <v>0</v>
      </c>
      <c r="AE121" s="16">
        <f t="shared" si="98"/>
        <v>0</v>
      </c>
      <c r="AF121" s="16">
        <f t="shared" si="99"/>
        <v>0</v>
      </c>
      <c r="AG121" s="16">
        <f t="shared" si="100"/>
        <v>0</v>
      </c>
      <c r="AH121" s="16">
        <f t="shared" si="101"/>
        <v>0</v>
      </c>
      <c r="AI121" s="16">
        <f t="shared" si="102"/>
        <v>0</v>
      </c>
      <c r="AJ121" s="16">
        <f t="shared" si="103"/>
        <v>0</v>
      </c>
      <c r="AK121" s="16">
        <f t="shared" si="104"/>
        <v>0</v>
      </c>
      <c r="AL121" s="16">
        <f t="shared" si="105"/>
        <v>0</v>
      </c>
      <c r="AM121" s="16">
        <f t="shared" si="106"/>
        <v>0</v>
      </c>
      <c r="AN121" s="16">
        <f t="shared" si="107"/>
        <v>0</v>
      </c>
      <c r="AO121" s="16">
        <f t="shared" si="108"/>
        <v>0</v>
      </c>
      <c r="AP121" s="16">
        <f t="shared" si="109"/>
        <v>0</v>
      </c>
      <c r="AQ121" s="16">
        <f t="shared" si="110"/>
        <v>0</v>
      </c>
      <c r="AR121" s="16">
        <f t="shared" si="111"/>
        <v>0</v>
      </c>
      <c r="AS121" s="16">
        <f t="shared" si="112"/>
        <v>0</v>
      </c>
      <c r="AT121" s="14">
        <f t="shared" si="113"/>
        <v>0</v>
      </c>
      <c r="AU121" s="16">
        <f t="shared" si="114"/>
        <v>0</v>
      </c>
      <c r="AV121" s="16">
        <f t="shared" si="115"/>
        <v>0</v>
      </c>
      <c r="AW121" s="16">
        <f t="shared" si="116"/>
        <v>0</v>
      </c>
      <c r="AX121" s="16">
        <f t="shared" si="117"/>
        <v>0</v>
      </c>
      <c r="AY121" s="16">
        <f t="shared" si="118"/>
        <v>0</v>
      </c>
      <c r="AZ121" s="16">
        <f t="shared" si="119"/>
        <v>0</v>
      </c>
      <c r="BA121" s="16">
        <f t="shared" si="120"/>
        <v>0</v>
      </c>
      <c r="BB121" s="16">
        <f t="shared" si="121"/>
        <v>0</v>
      </c>
      <c r="BC121" s="16">
        <f t="shared" si="122"/>
        <v>0</v>
      </c>
      <c r="BD121" s="16">
        <f t="shared" si="123"/>
        <v>0</v>
      </c>
      <c r="BE121" s="16">
        <f t="shared" si="124"/>
        <v>0</v>
      </c>
      <c r="BF121" s="16">
        <f t="shared" si="125"/>
        <v>0</v>
      </c>
      <c r="BG121" s="16">
        <f t="shared" si="126"/>
        <v>0</v>
      </c>
      <c r="BH121" s="16">
        <f t="shared" si="127"/>
        <v>0</v>
      </c>
      <c r="BI121" s="16">
        <f t="shared" si="128"/>
        <v>0</v>
      </c>
      <c r="BJ121" s="16">
        <f t="shared" si="129"/>
        <v>0</v>
      </c>
      <c r="BK121" s="16">
        <f t="shared" si="130"/>
        <v>0</v>
      </c>
      <c r="BL121" s="16">
        <f t="shared" si="131"/>
        <v>0</v>
      </c>
      <c r="BM121" s="16">
        <f t="shared" si="132"/>
        <v>0</v>
      </c>
      <c r="BN121" s="16">
        <f t="shared" si="133"/>
        <v>0</v>
      </c>
      <c r="BO121" s="16">
        <f t="shared" si="134"/>
        <v>0</v>
      </c>
      <c r="BP121" s="16">
        <f t="shared" si="135"/>
        <v>0</v>
      </c>
      <c r="BQ121" s="16">
        <f t="shared" si="136"/>
        <v>0</v>
      </c>
      <c r="BR121" s="16">
        <f t="shared" si="137"/>
        <v>0</v>
      </c>
      <c r="BS121" s="16">
        <f t="shared" si="138"/>
        <v>0</v>
      </c>
      <c r="BT121" s="16">
        <f t="shared" si="139"/>
        <v>0</v>
      </c>
      <c r="BU121" s="16">
        <f t="shared" si="140"/>
        <v>0</v>
      </c>
      <c r="BV121" s="16">
        <f t="shared" si="141"/>
        <v>0</v>
      </c>
      <c r="BW121" s="16">
        <f t="shared" si="142"/>
        <v>0</v>
      </c>
      <c r="BX121" s="16">
        <f t="shared" si="143"/>
        <v>0</v>
      </c>
      <c r="BY121" s="16">
        <f t="shared" si="144"/>
        <v>0</v>
      </c>
      <c r="BZ121" s="16">
        <f t="shared" si="145"/>
        <v>0</v>
      </c>
      <c r="CA121" s="16">
        <f t="shared" si="146"/>
        <v>0</v>
      </c>
      <c r="CB121" s="16">
        <f t="shared" si="147"/>
        <v>0</v>
      </c>
      <c r="CC121" s="16">
        <f t="shared" si="148"/>
        <v>0</v>
      </c>
      <c r="CD121" s="16">
        <f t="shared" si="149"/>
        <v>0</v>
      </c>
      <c r="CE121" s="16">
        <f t="shared" si="150"/>
        <v>0</v>
      </c>
      <c r="CF121" s="16">
        <f t="shared" si="151"/>
        <v>0</v>
      </c>
      <c r="CG121" s="16">
        <f t="shared" si="152"/>
        <v>0</v>
      </c>
      <c r="CH121" s="16">
        <f t="shared" si="153"/>
        <v>0</v>
      </c>
      <c r="CI121" s="16">
        <f t="shared" si="154"/>
        <v>0</v>
      </c>
      <c r="CJ121" s="16">
        <f t="shared" si="155"/>
        <v>0</v>
      </c>
      <c r="CK121" s="16">
        <f t="shared" si="156"/>
        <v>0</v>
      </c>
      <c r="CL121" s="16">
        <f t="shared" si="157"/>
        <v>0</v>
      </c>
    </row>
    <row r="122" spans="1:90">
      <c r="A122" s="14" t="s">
        <v>92</v>
      </c>
      <c r="B122" s="14" t="s">
        <v>67</v>
      </c>
      <c r="C122" s="14" t="s">
        <v>113</v>
      </c>
      <c r="D122" s="14" t="s">
        <v>81</v>
      </c>
      <c r="E122" s="14" t="s">
        <v>100</v>
      </c>
      <c r="L122" s="14">
        <f t="shared" si="79"/>
        <v>0</v>
      </c>
      <c r="M122" s="14">
        <f t="shared" si="80"/>
        <v>0</v>
      </c>
      <c r="N122" s="14">
        <f t="shared" si="81"/>
        <v>1</v>
      </c>
      <c r="O122" s="14">
        <f t="shared" si="82"/>
        <v>0</v>
      </c>
      <c r="P122" s="14">
        <f t="shared" si="83"/>
        <v>0</v>
      </c>
      <c r="Q122" s="14">
        <f t="shared" si="84"/>
        <v>0</v>
      </c>
      <c r="R122" s="14">
        <f t="shared" si="85"/>
        <v>0</v>
      </c>
      <c r="S122" s="14">
        <f t="shared" si="86"/>
        <v>0</v>
      </c>
      <c r="T122" s="14">
        <f t="shared" si="87"/>
        <v>0</v>
      </c>
      <c r="U122" s="14">
        <f t="shared" si="88"/>
        <v>0</v>
      </c>
      <c r="V122" s="14">
        <f t="shared" si="89"/>
        <v>0</v>
      </c>
      <c r="W122" s="14">
        <f t="shared" si="90"/>
        <v>0</v>
      </c>
      <c r="X122" s="14">
        <f t="shared" si="91"/>
        <v>0</v>
      </c>
      <c r="Y122" s="14">
        <f t="shared" si="92"/>
        <v>0</v>
      </c>
      <c r="Z122" s="14">
        <f t="shared" si="93"/>
        <v>0</v>
      </c>
      <c r="AA122" s="16">
        <f t="shared" si="94"/>
        <v>0</v>
      </c>
      <c r="AB122" s="14">
        <f t="shared" si="95"/>
        <v>0</v>
      </c>
      <c r="AC122" s="14">
        <f t="shared" si="96"/>
        <v>0</v>
      </c>
      <c r="AD122" s="16">
        <f t="shared" si="97"/>
        <v>0</v>
      </c>
      <c r="AE122" s="16">
        <f t="shared" si="98"/>
        <v>0</v>
      </c>
      <c r="AF122" s="16">
        <f t="shared" si="99"/>
        <v>0</v>
      </c>
      <c r="AG122" s="16">
        <f t="shared" si="100"/>
        <v>0</v>
      </c>
      <c r="AH122" s="16">
        <f t="shared" si="101"/>
        <v>0</v>
      </c>
      <c r="AI122" s="16">
        <f t="shared" si="102"/>
        <v>0</v>
      </c>
      <c r="AJ122" s="16">
        <f t="shared" si="103"/>
        <v>0</v>
      </c>
      <c r="AK122" s="16">
        <f t="shared" si="104"/>
        <v>0</v>
      </c>
      <c r="AL122" s="16">
        <f t="shared" si="105"/>
        <v>0</v>
      </c>
      <c r="AM122" s="16">
        <f t="shared" si="106"/>
        <v>0</v>
      </c>
      <c r="AN122" s="16">
        <f t="shared" si="107"/>
        <v>0</v>
      </c>
      <c r="AO122" s="16">
        <f t="shared" si="108"/>
        <v>0</v>
      </c>
      <c r="AP122" s="16">
        <f t="shared" si="109"/>
        <v>0</v>
      </c>
      <c r="AQ122" s="16">
        <f t="shared" si="110"/>
        <v>0</v>
      </c>
      <c r="AR122" s="16">
        <f t="shared" si="111"/>
        <v>0</v>
      </c>
      <c r="AS122" s="16">
        <f t="shared" si="112"/>
        <v>0</v>
      </c>
      <c r="AT122" s="14">
        <f t="shared" si="113"/>
        <v>0</v>
      </c>
      <c r="AU122" s="16">
        <f t="shared" si="114"/>
        <v>0</v>
      </c>
      <c r="AV122" s="16">
        <f t="shared" si="115"/>
        <v>0</v>
      </c>
      <c r="AW122" s="16">
        <f t="shared" si="116"/>
        <v>0</v>
      </c>
      <c r="AX122" s="16">
        <f t="shared" si="117"/>
        <v>0</v>
      </c>
      <c r="AY122" s="16">
        <f t="shared" si="118"/>
        <v>0</v>
      </c>
      <c r="AZ122" s="16">
        <f t="shared" si="119"/>
        <v>0</v>
      </c>
      <c r="BA122" s="16">
        <f t="shared" si="120"/>
        <v>0</v>
      </c>
      <c r="BB122" s="16">
        <f t="shared" si="121"/>
        <v>0</v>
      </c>
      <c r="BC122" s="16">
        <f t="shared" si="122"/>
        <v>0</v>
      </c>
      <c r="BD122" s="16">
        <f t="shared" si="123"/>
        <v>0</v>
      </c>
      <c r="BE122" s="16">
        <f t="shared" si="124"/>
        <v>0</v>
      </c>
      <c r="BF122" s="16">
        <f t="shared" si="125"/>
        <v>0</v>
      </c>
      <c r="BG122" s="16">
        <f t="shared" si="126"/>
        <v>1</v>
      </c>
      <c r="BH122" s="16">
        <f t="shared" si="127"/>
        <v>0</v>
      </c>
      <c r="BI122" s="16">
        <f t="shared" si="128"/>
        <v>0</v>
      </c>
      <c r="BJ122" s="16">
        <f t="shared" si="129"/>
        <v>0</v>
      </c>
      <c r="BK122" s="16">
        <f t="shared" si="130"/>
        <v>0</v>
      </c>
      <c r="BL122" s="16">
        <f t="shared" si="131"/>
        <v>0</v>
      </c>
      <c r="BM122" s="16">
        <f t="shared" si="132"/>
        <v>0</v>
      </c>
      <c r="BN122" s="16">
        <f t="shared" si="133"/>
        <v>0</v>
      </c>
      <c r="BO122" s="16">
        <f t="shared" si="134"/>
        <v>0</v>
      </c>
      <c r="BP122" s="16">
        <f t="shared" si="135"/>
        <v>0</v>
      </c>
      <c r="BQ122" s="16">
        <f t="shared" si="136"/>
        <v>0</v>
      </c>
      <c r="BR122" s="16">
        <f t="shared" si="137"/>
        <v>0</v>
      </c>
      <c r="BS122" s="16">
        <f t="shared" si="138"/>
        <v>0</v>
      </c>
      <c r="BT122" s="16">
        <f t="shared" si="139"/>
        <v>0</v>
      </c>
      <c r="BU122" s="16">
        <f t="shared" si="140"/>
        <v>0</v>
      </c>
      <c r="BV122" s="16">
        <f t="shared" si="141"/>
        <v>0</v>
      </c>
      <c r="BW122" s="16">
        <f t="shared" si="142"/>
        <v>0</v>
      </c>
      <c r="BX122" s="16">
        <f t="shared" si="143"/>
        <v>0</v>
      </c>
      <c r="BY122" s="16">
        <f t="shared" si="144"/>
        <v>0</v>
      </c>
      <c r="BZ122" s="16">
        <f t="shared" si="145"/>
        <v>0</v>
      </c>
      <c r="CA122" s="16">
        <f t="shared" si="146"/>
        <v>0</v>
      </c>
      <c r="CB122" s="16">
        <f t="shared" si="147"/>
        <v>0</v>
      </c>
      <c r="CC122" s="16">
        <f t="shared" si="148"/>
        <v>0</v>
      </c>
      <c r="CD122" s="16">
        <f t="shared" si="149"/>
        <v>0</v>
      </c>
      <c r="CE122" s="16">
        <f t="shared" si="150"/>
        <v>0</v>
      </c>
      <c r="CF122" s="16">
        <f t="shared" si="151"/>
        <v>0</v>
      </c>
      <c r="CG122" s="16">
        <f t="shared" si="152"/>
        <v>0</v>
      </c>
      <c r="CH122" s="16">
        <f t="shared" si="153"/>
        <v>0</v>
      </c>
      <c r="CI122" s="16">
        <f t="shared" si="154"/>
        <v>0</v>
      </c>
      <c r="CJ122" s="16">
        <f t="shared" si="155"/>
        <v>0</v>
      </c>
      <c r="CK122" s="16">
        <f t="shared" si="156"/>
        <v>0</v>
      </c>
      <c r="CL122" s="16">
        <f t="shared" si="157"/>
        <v>0</v>
      </c>
    </row>
    <row r="123" spans="1:90">
      <c r="A123" s="14" t="s">
        <v>92</v>
      </c>
      <c r="B123" s="14" t="s">
        <v>67</v>
      </c>
      <c r="C123" s="14" t="s">
        <v>114</v>
      </c>
      <c r="D123" s="14" t="s">
        <v>23</v>
      </c>
      <c r="E123" s="14" t="s">
        <v>24</v>
      </c>
      <c r="F123" s="14" t="s">
        <v>37</v>
      </c>
      <c r="G123" s="14" t="s">
        <v>115</v>
      </c>
      <c r="H123" s="14" t="s">
        <v>20</v>
      </c>
      <c r="I123" s="14" t="s">
        <v>116</v>
      </c>
      <c r="L123" s="14">
        <f t="shared" si="79"/>
        <v>1</v>
      </c>
      <c r="M123" s="14">
        <f t="shared" si="80"/>
        <v>1</v>
      </c>
      <c r="N123" s="14">
        <f t="shared" si="81"/>
        <v>1</v>
      </c>
      <c r="O123" s="14">
        <f t="shared" si="82"/>
        <v>0</v>
      </c>
      <c r="P123" s="14">
        <f t="shared" si="83"/>
        <v>0</v>
      </c>
      <c r="Q123" s="14">
        <f t="shared" si="84"/>
        <v>0</v>
      </c>
      <c r="R123" s="14">
        <f t="shared" si="85"/>
        <v>0</v>
      </c>
      <c r="S123" s="14">
        <f t="shared" si="86"/>
        <v>0</v>
      </c>
      <c r="T123" s="14">
        <f t="shared" si="87"/>
        <v>0</v>
      </c>
      <c r="U123" s="14">
        <f t="shared" si="88"/>
        <v>0</v>
      </c>
      <c r="V123" s="14">
        <f t="shared" si="89"/>
        <v>0</v>
      </c>
      <c r="W123" s="14">
        <f t="shared" si="90"/>
        <v>0</v>
      </c>
      <c r="X123" s="14">
        <f t="shared" si="91"/>
        <v>0</v>
      </c>
      <c r="Y123" s="14">
        <f t="shared" si="92"/>
        <v>1</v>
      </c>
      <c r="Z123" s="14">
        <f t="shared" si="93"/>
        <v>0</v>
      </c>
      <c r="AA123" s="16">
        <f t="shared" si="94"/>
        <v>0</v>
      </c>
      <c r="AB123" s="14">
        <f t="shared" si="95"/>
        <v>0</v>
      </c>
      <c r="AC123" s="14">
        <f t="shared" si="96"/>
        <v>0</v>
      </c>
      <c r="AD123" s="16">
        <f t="shared" si="97"/>
        <v>0</v>
      </c>
      <c r="AE123" s="16">
        <f t="shared" si="98"/>
        <v>0</v>
      </c>
      <c r="AF123" s="16">
        <f t="shared" si="99"/>
        <v>0</v>
      </c>
      <c r="AG123" s="16">
        <f t="shared" si="100"/>
        <v>1</v>
      </c>
      <c r="AH123" s="16">
        <f t="shared" si="101"/>
        <v>0</v>
      </c>
      <c r="AI123" s="16">
        <f t="shared" si="102"/>
        <v>0</v>
      </c>
      <c r="AJ123" s="16">
        <f t="shared" si="103"/>
        <v>0</v>
      </c>
      <c r="AK123" s="16">
        <f t="shared" si="104"/>
        <v>0</v>
      </c>
      <c r="AL123" s="16">
        <f t="shared" si="105"/>
        <v>0</v>
      </c>
      <c r="AM123" s="16">
        <f t="shared" si="106"/>
        <v>0</v>
      </c>
      <c r="AN123" s="16">
        <f t="shared" si="107"/>
        <v>0</v>
      </c>
      <c r="AO123" s="16">
        <f t="shared" si="108"/>
        <v>0</v>
      </c>
      <c r="AP123" s="16">
        <f t="shared" si="109"/>
        <v>0</v>
      </c>
      <c r="AQ123" s="16">
        <f t="shared" si="110"/>
        <v>0</v>
      </c>
      <c r="AR123" s="16">
        <f t="shared" si="111"/>
        <v>0</v>
      </c>
      <c r="AS123" s="16">
        <f t="shared" si="112"/>
        <v>0</v>
      </c>
      <c r="AT123" s="14">
        <f t="shared" si="113"/>
        <v>0</v>
      </c>
      <c r="AU123" s="16">
        <f t="shared" si="114"/>
        <v>0</v>
      </c>
      <c r="AV123" s="16">
        <f t="shared" si="115"/>
        <v>0</v>
      </c>
      <c r="AW123" s="16">
        <f t="shared" si="116"/>
        <v>0</v>
      </c>
      <c r="AX123" s="16">
        <f t="shared" si="117"/>
        <v>0</v>
      </c>
      <c r="AY123" s="16">
        <f t="shared" si="118"/>
        <v>0</v>
      </c>
      <c r="AZ123" s="16">
        <f t="shared" si="119"/>
        <v>0</v>
      </c>
      <c r="BA123" s="16">
        <f t="shared" si="120"/>
        <v>0</v>
      </c>
      <c r="BB123" s="16">
        <f t="shared" si="121"/>
        <v>0</v>
      </c>
      <c r="BC123" s="16">
        <f t="shared" si="122"/>
        <v>0</v>
      </c>
      <c r="BD123" s="16">
        <f t="shared" si="123"/>
        <v>0</v>
      </c>
      <c r="BE123" s="16">
        <f t="shared" si="124"/>
        <v>0</v>
      </c>
      <c r="BF123" s="16">
        <f t="shared" si="125"/>
        <v>0</v>
      </c>
      <c r="BG123" s="16">
        <f t="shared" si="126"/>
        <v>0</v>
      </c>
      <c r="BH123" s="16">
        <f t="shared" si="127"/>
        <v>0</v>
      </c>
      <c r="BI123" s="16">
        <f t="shared" si="128"/>
        <v>0</v>
      </c>
      <c r="BJ123" s="16">
        <f t="shared" si="129"/>
        <v>0</v>
      </c>
      <c r="BK123" s="16">
        <f t="shared" si="130"/>
        <v>0</v>
      </c>
      <c r="BL123" s="16">
        <f t="shared" si="131"/>
        <v>0</v>
      </c>
      <c r="BM123" s="16">
        <f t="shared" si="132"/>
        <v>0</v>
      </c>
      <c r="BN123" s="16">
        <f t="shared" si="133"/>
        <v>0</v>
      </c>
      <c r="BO123" s="16">
        <f t="shared" si="134"/>
        <v>0</v>
      </c>
      <c r="BP123" s="16">
        <f t="shared" si="135"/>
        <v>0</v>
      </c>
      <c r="BQ123" s="16">
        <f t="shared" si="136"/>
        <v>0</v>
      </c>
      <c r="BR123" s="16">
        <f t="shared" si="137"/>
        <v>0</v>
      </c>
      <c r="BS123" s="16">
        <f t="shared" si="138"/>
        <v>0</v>
      </c>
      <c r="BT123" s="16">
        <f t="shared" si="139"/>
        <v>0</v>
      </c>
      <c r="BU123" s="16">
        <f t="shared" si="140"/>
        <v>0</v>
      </c>
      <c r="BV123" s="16">
        <f t="shared" si="141"/>
        <v>0</v>
      </c>
      <c r="BW123" s="16">
        <f t="shared" si="142"/>
        <v>0</v>
      </c>
      <c r="BX123" s="16">
        <f t="shared" si="143"/>
        <v>0</v>
      </c>
      <c r="BY123" s="16">
        <f t="shared" si="144"/>
        <v>0</v>
      </c>
      <c r="BZ123" s="16">
        <f t="shared" si="145"/>
        <v>0</v>
      </c>
      <c r="CA123" s="16">
        <f t="shared" si="146"/>
        <v>0</v>
      </c>
      <c r="CB123" s="16">
        <f t="shared" si="147"/>
        <v>0</v>
      </c>
      <c r="CC123" s="16">
        <f t="shared" si="148"/>
        <v>0</v>
      </c>
      <c r="CD123" s="16">
        <f t="shared" si="149"/>
        <v>0</v>
      </c>
      <c r="CE123" s="16">
        <f t="shared" si="150"/>
        <v>0</v>
      </c>
      <c r="CF123" s="16">
        <f t="shared" si="151"/>
        <v>0</v>
      </c>
      <c r="CG123" s="16">
        <f t="shared" si="152"/>
        <v>0</v>
      </c>
      <c r="CH123" s="16">
        <f t="shared" si="153"/>
        <v>0</v>
      </c>
      <c r="CI123" s="16">
        <f t="shared" si="154"/>
        <v>0</v>
      </c>
      <c r="CJ123" s="16">
        <f t="shared" si="155"/>
        <v>0</v>
      </c>
      <c r="CK123" s="16">
        <f t="shared" si="156"/>
        <v>0</v>
      </c>
      <c r="CL123" s="16">
        <f t="shared" si="157"/>
        <v>0</v>
      </c>
    </row>
    <row r="124" spans="1:90">
      <c r="A124" s="14" t="s">
        <v>92</v>
      </c>
      <c r="B124" s="14" t="s">
        <v>81</v>
      </c>
      <c r="C124" s="14" t="s">
        <v>100</v>
      </c>
      <c r="E124" s="14" t="s">
        <v>94</v>
      </c>
      <c r="L124" s="14">
        <f t="shared" si="79"/>
        <v>0</v>
      </c>
      <c r="M124" s="14">
        <f t="shared" si="80"/>
        <v>0</v>
      </c>
      <c r="N124" s="14">
        <f t="shared" si="81"/>
        <v>0</v>
      </c>
      <c r="O124" s="14">
        <f t="shared" si="82"/>
        <v>0</v>
      </c>
      <c r="P124" s="14">
        <f t="shared" si="83"/>
        <v>0</v>
      </c>
      <c r="Q124" s="14">
        <f t="shared" si="84"/>
        <v>0</v>
      </c>
      <c r="R124" s="14">
        <f t="shared" si="85"/>
        <v>0</v>
      </c>
      <c r="S124" s="14">
        <f t="shared" si="86"/>
        <v>0</v>
      </c>
      <c r="T124" s="14">
        <f t="shared" si="87"/>
        <v>0</v>
      </c>
      <c r="U124" s="14">
        <f t="shared" si="88"/>
        <v>0</v>
      </c>
      <c r="V124" s="14">
        <f t="shared" si="89"/>
        <v>0</v>
      </c>
      <c r="W124" s="14">
        <f t="shared" si="90"/>
        <v>0</v>
      </c>
      <c r="X124" s="14">
        <f t="shared" si="91"/>
        <v>0</v>
      </c>
      <c r="Y124" s="14">
        <f t="shared" si="92"/>
        <v>0</v>
      </c>
      <c r="Z124" s="14">
        <f t="shared" si="93"/>
        <v>0</v>
      </c>
      <c r="AA124" s="16">
        <f t="shared" si="94"/>
        <v>0</v>
      </c>
      <c r="AB124" s="14">
        <f t="shared" si="95"/>
        <v>0</v>
      </c>
      <c r="AC124" s="14">
        <f t="shared" si="96"/>
        <v>0</v>
      </c>
      <c r="AD124" s="16">
        <f t="shared" si="97"/>
        <v>0</v>
      </c>
      <c r="AE124" s="16">
        <f t="shared" si="98"/>
        <v>0</v>
      </c>
      <c r="AF124" s="16">
        <f t="shared" si="99"/>
        <v>0</v>
      </c>
      <c r="AG124" s="16">
        <f t="shared" si="100"/>
        <v>0</v>
      </c>
      <c r="AH124" s="16">
        <f t="shared" si="101"/>
        <v>0</v>
      </c>
      <c r="AI124" s="16">
        <f t="shared" si="102"/>
        <v>0</v>
      </c>
      <c r="AJ124" s="16">
        <f t="shared" si="103"/>
        <v>0</v>
      </c>
      <c r="AK124" s="16">
        <f t="shared" si="104"/>
        <v>0</v>
      </c>
      <c r="AL124" s="16">
        <f t="shared" si="105"/>
        <v>0</v>
      </c>
      <c r="AM124" s="16">
        <f t="shared" si="106"/>
        <v>0</v>
      </c>
      <c r="AN124" s="16">
        <f t="shared" si="107"/>
        <v>0</v>
      </c>
      <c r="AO124" s="16">
        <f t="shared" si="108"/>
        <v>0</v>
      </c>
      <c r="AP124" s="16">
        <f t="shared" si="109"/>
        <v>0</v>
      </c>
      <c r="AQ124" s="16">
        <f t="shared" si="110"/>
        <v>0</v>
      </c>
      <c r="AR124" s="16">
        <f t="shared" si="111"/>
        <v>0</v>
      </c>
      <c r="AS124" s="16">
        <f t="shared" si="112"/>
        <v>0</v>
      </c>
      <c r="AT124" s="14">
        <f t="shared" si="113"/>
        <v>0</v>
      </c>
      <c r="AU124" s="16">
        <f t="shared" si="114"/>
        <v>0</v>
      </c>
      <c r="AV124" s="16">
        <f t="shared" si="115"/>
        <v>0</v>
      </c>
      <c r="AW124" s="16">
        <f t="shared" si="116"/>
        <v>0</v>
      </c>
      <c r="AX124" s="16">
        <f t="shared" si="117"/>
        <v>0</v>
      </c>
      <c r="AY124" s="16">
        <f t="shared" si="118"/>
        <v>0</v>
      </c>
      <c r="AZ124" s="16">
        <f t="shared" si="119"/>
        <v>0</v>
      </c>
      <c r="BA124" s="16">
        <f t="shared" si="120"/>
        <v>0</v>
      </c>
      <c r="BB124" s="16">
        <f t="shared" si="121"/>
        <v>0</v>
      </c>
      <c r="BC124" s="16">
        <f t="shared" si="122"/>
        <v>0</v>
      </c>
      <c r="BD124" s="16">
        <f t="shared" si="123"/>
        <v>0</v>
      </c>
      <c r="BE124" s="16">
        <f t="shared" si="124"/>
        <v>0</v>
      </c>
      <c r="BF124" s="16">
        <f t="shared" si="125"/>
        <v>0</v>
      </c>
      <c r="BG124" s="16">
        <f t="shared" si="126"/>
        <v>1</v>
      </c>
      <c r="BH124" s="16">
        <f t="shared" si="127"/>
        <v>0</v>
      </c>
      <c r="BI124" s="16">
        <f t="shared" si="128"/>
        <v>0</v>
      </c>
      <c r="BJ124" s="16">
        <f t="shared" si="129"/>
        <v>0</v>
      </c>
      <c r="BK124" s="16">
        <f t="shared" si="130"/>
        <v>0</v>
      </c>
      <c r="BL124" s="16">
        <f t="shared" si="131"/>
        <v>0</v>
      </c>
      <c r="BM124" s="16">
        <f t="shared" si="132"/>
        <v>0</v>
      </c>
      <c r="BN124" s="16">
        <f t="shared" si="133"/>
        <v>0</v>
      </c>
      <c r="BO124" s="16">
        <f t="shared" si="134"/>
        <v>0</v>
      </c>
      <c r="BP124" s="16">
        <f t="shared" si="135"/>
        <v>0</v>
      </c>
      <c r="BQ124" s="16">
        <f t="shared" si="136"/>
        <v>0</v>
      </c>
      <c r="BR124" s="16">
        <f t="shared" si="137"/>
        <v>0</v>
      </c>
      <c r="BS124" s="16">
        <f t="shared" si="138"/>
        <v>0</v>
      </c>
      <c r="BT124" s="16">
        <f t="shared" si="139"/>
        <v>0</v>
      </c>
      <c r="BU124" s="16">
        <f t="shared" si="140"/>
        <v>0</v>
      </c>
      <c r="BV124" s="16">
        <f t="shared" si="141"/>
        <v>0</v>
      </c>
      <c r="BW124" s="16">
        <f t="shared" si="142"/>
        <v>0</v>
      </c>
      <c r="BX124" s="16">
        <f t="shared" si="143"/>
        <v>0</v>
      </c>
      <c r="BY124" s="16">
        <f t="shared" si="144"/>
        <v>0</v>
      </c>
      <c r="BZ124" s="16">
        <f t="shared" si="145"/>
        <v>0</v>
      </c>
      <c r="CA124" s="16">
        <f t="shared" si="146"/>
        <v>0</v>
      </c>
      <c r="CB124" s="16">
        <f t="shared" si="147"/>
        <v>0</v>
      </c>
      <c r="CC124" s="16">
        <f t="shared" si="148"/>
        <v>0</v>
      </c>
      <c r="CD124" s="16">
        <f t="shared" si="149"/>
        <v>0</v>
      </c>
      <c r="CE124" s="16">
        <f t="shared" si="150"/>
        <v>0</v>
      </c>
      <c r="CF124" s="16">
        <f t="shared" si="151"/>
        <v>0</v>
      </c>
      <c r="CG124" s="16">
        <f t="shared" si="152"/>
        <v>0</v>
      </c>
      <c r="CH124" s="16">
        <f t="shared" si="153"/>
        <v>0</v>
      </c>
      <c r="CI124" s="16">
        <f t="shared" si="154"/>
        <v>0</v>
      </c>
      <c r="CJ124" s="16">
        <f t="shared" si="155"/>
        <v>0</v>
      </c>
      <c r="CK124" s="16">
        <f t="shared" si="156"/>
        <v>0</v>
      </c>
      <c r="CL124" s="16">
        <f t="shared" si="157"/>
        <v>0</v>
      </c>
    </row>
    <row r="125" spans="1:90">
      <c r="A125" s="14" t="s">
        <v>92</v>
      </c>
      <c r="B125" s="14" t="s">
        <v>23</v>
      </c>
      <c r="C125" s="14" t="s">
        <v>35</v>
      </c>
      <c r="D125" s="14" t="s">
        <v>24</v>
      </c>
      <c r="E125" s="14" t="s">
        <v>22</v>
      </c>
      <c r="F125" s="14" t="s">
        <v>81</v>
      </c>
      <c r="G125" s="14" t="s">
        <v>67</v>
      </c>
      <c r="H125" s="14" t="s">
        <v>95</v>
      </c>
      <c r="L125" s="14">
        <f t="shared" si="79"/>
        <v>1</v>
      </c>
      <c r="M125" s="14">
        <f t="shared" si="80"/>
        <v>1</v>
      </c>
      <c r="N125" s="14">
        <f t="shared" si="81"/>
        <v>1</v>
      </c>
      <c r="O125" s="14">
        <f t="shared" si="82"/>
        <v>0</v>
      </c>
      <c r="P125" s="14">
        <f t="shared" si="83"/>
        <v>0</v>
      </c>
      <c r="Q125" s="14">
        <f t="shared" si="84"/>
        <v>0</v>
      </c>
      <c r="R125" s="14">
        <f t="shared" si="85"/>
        <v>0</v>
      </c>
      <c r="S125" s="14">
        <f t="shared" si="86"/>
        <v>0</v>
      </c>
      <c r="T125" s="14">
        <f t="shared" si="87"/>
        <v>1</v>
      </c>
      <c r="U125" s="14">
        <f t="shared" si="88"/>
        <v>0</v>
      </c>
      <c r="V125" s="14">
        <f t="shared" si="89"/>
        <v>0</v>
      </c>
      <c r="W125" s="14">
        <f t="shared" si="90"/>
        <v>0</v>
      </c>
      <c r="X125" s="14">
        <f t="shared" si="91"/>
        <v>0</v>
      </c>
      <c r="Y125" s="14">
        <f t="shared" si="92"/>
        <v>0</v>
      </c>
      <c r="Z125" s="14">
        <f t="shared" si="93"/>
        <v>0</v>
      </c>
      <c r="AA125" s="16">
        <f t="shared" si="94"/>
        <v>0</v>
      </c>
      <c r="AB125" s="14">
        <f t="shared" si="95"/>
        <v>0</v>
      </c>
      <c r="AC125" s="14">
        <f t="shared" si="96"/>
        <v>0</v>
      </c>
      <c r="AD125" s="16">
        <f t="shared" si="97"/>
        <v>0</v>
      </c>
      <c r="AE125" s="16">
        <f t="shared" si="98"/>
        <v>0</v>
      </c>
      <c r="AF125" s="16">
        <f t="shared" si="99"/>
        <v>0</v>
      </c>
      <c r="AG125" s="16">
        <f t="shared" si="100"/>
        <v>0</v>
      </c>
      <c r="AH125" s="16">
        <f t="shared" si="101"/>
        <v>0</v>
      </c>
      <c r="AI125" s="16">
        <f t="shared" si="102"/>
        <v>0</v>
      </c>
      <c r="AJ125" s="16">
        <f t="shared" si="103"/>
        <v>0</v>
      </c>
      <c r="AK125" s="16">
        <f t="shared" si="104"/>
        <v>0</v>
      </c>
      <c r="AL125" s="16">
        <f t="shared" si="105"/>
        <v>0</v>
      </c>
      <c r="AM125" s="16">
        <f t="shared" si="106"/>
        <v>0</v>
      </c>
      <c r="AN125" s="16">
        <f t="shared" si="107"/>
        <v>0</v>
      </c>
      <c r="AO125" s="16">
        <f t="shared" si="108"/>
        <v>0</v>
      </c>
      <c r="AP125" s="16">
        <f t="shared" si="109"/>
        <v>0</v>
      </c>
      <c r="AQ125" s="16">
        <f t="shared" si="110"/>
        <v>0</v>
      </c>
      <c r="AR125" s="16">
        <f t="shared" si="111"/>
        <v>0</v>
      </c>
      <c r="AS125" s="16">
        <f t="shared" si="112"/>
        <v>0</v>
      </c>
      <c r="AT125" s="14">
        <f t="shared" si="113"/>
        <v>0</v>
      </c>
      <c r="AU125" s="16">
        <f t="shared" si="114"/>
        <v>0</v>
      </c>
      <c r="AV125" s="16">
        <f t="shared" si="115"/>
        <v>0</v>
      </c>
      <c r="AW125" s="16">
        <f t="shared" si="116"/>
        <v>0</v>
      </c>
      <c r="AX125" s="16">
        <f t="shared" si="117"/>
        <v>0</v>
      </c>
      <c r="AY125" s="16">
        <f t="shared" si="118"/>
        <v>0</v>
      </c>
      <c r="AZ125" s="16">
        <f t="shared" si="119"/>
        <v>0</v>
      </c>
      <c r="BA125" s="16">
        <f t="shared" si="120"/>
        <v>0</v>
      </c>
      <c r="BB125" s="16">
        <f t="shared" si="121"/>
        <v>0</v>
      </c>
      <c r="BC125" s="16">
        <f t="shared" si="122"/>
        <v>0</v>
      </c>
      <c r="BD125" s="16">
        <f t="shared" si="123"/>
        <v>0</v>
      </c>
      <c r="BE125" s="16">
        <f t="shared" si="124"/>
        <v>0</v>
      </c>
      <c r="BF125" s="16">
        <f t="shared" si="125"/>
        <v>0</v>
      </c>
      <c r="BG125" s="16">
        <f t="shared" si="126"/>
        <v>1</v>
      </c>
      <c r="BH125" s="16">
        <f t="shared" si="127"/>
        <v>0</v>
      </c>
      <c r="BI125" s="16">
        <f t="shared" si="128"/>
        <v>0</v>
      </c>
      <c r="BJ125" s="16">
        <f t="shared" si="129"/>
        <v>0</v>
      </c>
      <c r="BK125" s="16">
        <f t="shared" si="130"/>
        <v>0</v>
      </c>
      <c r="BL125" s="16">
        <f t="shared" si="131"/>
        <v>0</v>
      </c>
      <c r="BM125" s="16">
        <f t="shared" si="132"/>
        <v>0</v>
      </c>
      <c r="BN125" s="16">
        <f t="shared" si="133"/>
        <v>0</v>
      </c>
      <c r="BO125" s="16">
        <f t="shared" si="134"/>
        <v>0</v>
      </c>
      <c r="BP125" s="16">
        <f t="shared" si="135"/>
        <v>0</v>
      </c>
      <c r="BQ125" s="16">
        <f t="shared" si="136"/>
        <v>0</v>
      </c>
      <c r="BR125" s="16">
        <f t="shared" si="137"/>
        <v>0</v>
      </c>
      <c r="BS125" s="16">
        <f t="shared" si="138"/>
        <v>0</v>
      </c>
      <c r="BT125" s="16">
        <f t="shared" si="139"/>
        <v>0</v>
      </c>
      <c r="BU125" s="16">
        <f t="shared" si="140"/>
        <v>0</v>
      </c>
      <c r="BV125" s="16">
        <f t="shared" si="141"/>
        <v>0</v>
      </c>
      <c r="BW125" s="16">
        <f t="shared" si="142"/>
        <v>0</v>
      </c>
      <c r="BX125" s="16">
        <f t="shared" si="143"/>
        <v>0</v>
      </c>
      <c r="BY125" s="16">
        <f t="shared" si="144"/>
        <v>0</v>
      </c>
      <c r="BZ125" s="16">
        <f t="shared" si="145"/>
        <v>0</v>
      </c>
      <c r="CA125" s="16">
        <f t="shared" si="146"/>
        <v>0</v>
      </c>
      <c r="CB125" s="16">
        <f t="shared" si="147"/>
        <v>0</v>
      </c>
      <c r="CC125" s="16">
        <f t="shared" si="148"/>
        <v>0</v>
      </c>
      <c r="CD125" s="16">
        <f t="shared" si="149"/>
        <v>0</v>
      </c>
      <c r="CE125" s="16">
        <f t="shared" si="150"/>
        <v>0</v>
      </c>
      <c r="CF125" s="16">
        <f t="shared" si="151"/>
        <v>0</v>
      </c>
      <c r="CG125" s="16">
        <f t="shared" si="152"/>
        <v>0</v>
      </c>
      <c r="CH125" s="16">
        <f t="shared" si="153"/>
        <v>0</v>
      </c>
      <c r="CI125" s="16">
        <f t="shared" si="154"/>
        <v>0</v>
      </c>
      <c r="CJ125" s="16">
        <f t="shared" si="155"/>
        <v>0</v>
      </c>
      <c r="CK125" s="16">
        <f t="shared" si="156"/>
        <v>0</v>
      </c>
      <c r="CL125" s="16">
        <f t="shared" si="157"/>
        <v>0</v>
      </c>
    </row>
    <row r="126" spans="1:90">
      <c r="A126" s="14" t="s">
        <v>92</v>
      </c>
      <c r="B126" s="14" t="s">
        <v>22</v>
      </c>
      <c r="C126" s="14" t="s">
        <v>22</v>
      </c>
      <c r="D126" s="14" t="s">
        <v>22</v>
      </c>
      <c r="E126" s="14" t="s">
        <v>22</v>
      </c>
      <c r="F126" s="14" t="s">
        <v>22</v>
      </c>
      <c r="G126" s="14" t="s">
        <v>22</v>
      </c>
      <c r="H126" s="14" t="s">
        <v>22</v>
      </c>
      <c r="L126" s="14">
        <f t="shared" si="79"/>
        <v>0</v>
      </c>
      <c r="M126" s="14">
        <f t="shared" si="80"/>
        <v>0</v>
      </c>
      <c r="N126" s="14">
        <f t="shared" si="81"/>
        <v>0</v>
      </c>
      <c r="O126" s="14">
        <f t="shared" si="82"/>
        <v>0</v>
      </c>
      <c r="P126" s="14">
        <f t="shared" si="83"/>
        <v>0</v>
      </c>
      <c r="Q126" s="14">
        <f t="shared" si="84"/>
        <v>0</v>
      </c>
      <c r="R126" s="14">
        <f t="shared" si="85"/>
        <v>0</v>
      </c>
      <c r="S126" s="14">
        <f t="shared" si="86"/>
        <v>0</v>
      </c>
      <c r="T126" s="14">
        <f t="shared" si="87"/>
        <v>0</v>
      </c>
      <c r="U126" s="14">
        <f t="shared" si="88"/>
        <v>0</v>
      </c>
      <c r="V126" s="14">
        <f t="shared" si="89"/>
        <v>0</v>
      </c>
      <c r="W126" s="14">
        <f t="shared" si="90"/>
        <v>0</v>
      </c>
      <c r="X126" s="14">
        <f t="shared" si="91"/>
        <v>0</v>
      </c>
      <c r="Y126" s="14">
        <f t="shared" si="92"/>
        <v>0</v>
      </c>
      <c r="Z126" s="14">
        <f t="shared" si="93"/>
        <v>0</v>
      </c>
      <c r="AA126" s="16">
        <f t="shared" si="94"/>
        <v>0</v>
      </c>
      <c r="AB126" s="14">
        <f t="shared" si="95"/>
        <v>0</v>
      </c>
      <c r="AC126" s="14">
        <f t="shared" si="96"/>
        <v>0</v>
      </c>
      <c r="AD126" s="16">
        <f t="shared" si="97"/>
        <v>0</v>
      </c>
      <c r="AE126" s="16">
        <f t="shared" si="98"/>
        <v>0</v>
      </c>
      <c r="AF126" s="16">
        <f t="shared" si="99"/>
        <v>0</v>
      </c>
      <c r="AG126" s="16">
        <f t="shared" si="100"/>
        <v>0</v>
      </c>
      <c r="AH126" s="16">
        <f t="shared" si="101"/>
        <v>0</v>
      </c>
      <c r="AI126" s="16">
        <f t="shared" si="102"/>
        <v>0</v>
      </c>
      <c r="AJ126" s="16">
        <f t="shared" si="103"/>
        <v>0</v>
      </c>
      <c r="AK126" s="16">
        <f t="shared" si="104"/>
        <v>0</v>
      </c>
      <c r="AL126" s="16">
        <f t="shared" si="105"/>
        <v>0</v>
      </c>
      <c r="AM126" s="16">
        <f t="shared" si="106"/>
        <v>0</v>
      </c>
      <c r="AN126" s="16">
        <f t="shared" si="107"/>
        <v>0</v>
      </c>
      <c r="AO126" s="16">
        <f t="shared" si="108"/>
        <v>0</v>
      </c>
      <c r="AP126" s="16">
        <f t="shared" si="109"/>
        <v>0</v>
      </c>
      <c r="AQ126" s="16">
        <f t="shared" si="110"/>
        <v>0</v>
      </c>
      <c r="AR126" s="16">
        <f t="shared" si="111"/>
        <v>0</v>
      </c>
      <c r="AS126" s="16">
        <f t="shared" si="112"/>
        <v>0</v>
      </c>
      <c r="AT126" s="14">
        <f t="shared" si="113"/>
        <v>0</v>
      </c>
      <c r="AU126" s="16">
        <f t="shared" si="114"/>
        <v>0</v>
      </c>
      <c r="AV126" s="16">
        <f t="shared" si="115"/>
        <v>0</v>
      </c>
      <c r="AW126" s="16">
        <f t="shared" si="116"/>
        <v>0</v>
      </c>
      <c r="AX126" s="16">
        <f t="shared" si="117"/>
        <v>0</v>
      </c>
      <c r="AY126" s="16">
        <f t="shared" si="118"/>
        <v>0</v>
      </c>
      <c r="AZ126" s="16">
        <f t="shared" si="119"/>
        <v>0</v>
      </c>
      <c r="BA126" s="16">
        <f t="shared" si="120"/>
        <v>0</v>
      </c>
      <c r="BB126" s="16">
        <f t="shared" si="121"/>
        <v>0</v>
      </c>
      <c r="BC126" s="16">
        <f t="shared" si="122"/>
        <v>0</v>
      </c>
      <c r="BD126" s="16">
        <f t="shared" si="123"/>
        <v>0</v>
      </c>
      <c r="BE126" s="16">
        <f t="shared" si="124"/>
        <v>0</v>
      </c>
      <c r="BF126" s="16">
        <f t="shared" si="125"/>
        <v>0</v>
      </c>
      <c r="BG126" s="16">
        <f t="shared" si="126"/>
        <v>0</v>
      </c>
      <c r="BH126" s="16">
        <f t="shared" si="127"/>
        <v>0</v>
      </c>
      <c r="BI126" s="16">
        <f t="shared" si="128"/>
        <v>0</v>
      </c>
      <c r="BJ126" s="16">
        <f t="shared" si="129"/>
        <v>0</v>
      </c>
      <c r="BK126" s="16">
        <f t="shared" si="130"/>
        <v>0</v>
      </c>
      <c r="BL126" s="16">
        <f t="shared" si="131"/>
        <v>0</v>
      </c>
      <c r="BM126" s="16">
        <f t="shared" si="132"/>
        <v>0</v>
      </c>
      <c r="BN126" s="16">
        <f t="shared" si="133"/>
        <v>0</v>
      </c>
      <c r="BO126" s="16">
        <f t="shared" si="134"/>
        <v>0</v>
      </c>
      <c r="BP126" s="16">
        <f t="shared" si="135"/>
        <v>0</v>
      </c>
      <c r="BQ126" s="16">
        <f t="shared" si="136"/>
        <v>0</v>
      </c>
      <c r="BR126" s="16">
        <f t="shared" si="137"/>
        <v>0</v>
      </c>
      <c r="BS126" s="16">
        <f t="shared" si="138"/>
        <v>0</v>
      </c>
      <c r="BT126" s="16">
        <f t="shared" si="139"/>
        <v>0</v>
      </c>
      <c r="BU126" s="16">
        <f t="shared" si="140"/>
        <v>0</v>
      </c>
      <c r="BV126" s="16">
        <f t="shared" si="141"/>
        <v>0</v>
      </c>
      <c r="BW126" s="16">
        <f t="shared" si="142"/>
        <v>0</v>
      </c>
      <c r="BX126" s="16">
        <f t="shared" si="143"/>
        <v>0</v>
      </c>
      <c r="BY126" s="16">
        <f t="shared" si="144"/>
        <v>0</v>
      </c>
      <c r="BZ126" s="16">
        <f t="shared" si="145"/>
        <v>0</v>
      </c>
      <c r="CA126" s="16">
        <f t="shared" si="146"/>
        <v>0</v>
      </c>
      <c r="CB126" s="16">
        <f t="shared" si="147"/>
        <v>0</v>
      </c>
      <c r="CC126" s="16">
        <f t="shared" si="148"/>
        <v>0</v>
      </c>
      <c r="CD126" s="16">
        <f t="shared" si="149"/>
        <v>0</v>
      </c>
      <c r="CE126" s="16">
        <f t="shared" si="150"/>
        <v>0</v>
      </c>
      <c r="CF126" s="16">
        <f t="shared" si="151"/>
        <v>0</v>
      </c>
      <c r="CG126" s="16">
        <f t="shared" si="152"/>
        <v>0</v>
      </c>
      <c r="CH126" s="16">
        <f t="shared" si="153"/>
        <v>0</v>
      </c>
      <c r="CI126" s="16">
        <f t="shared" si="154"/>
        <v>0</v>
      </c>
      <c r="CJ126" s="16">
        <f t="shared" si="155"/>
        <v>0</v>
      </c>
      <c r="CK126" s="16">
        <f t="shared" si="156"/>
        <v>0</v>
      </c>
      <c r="CL126" s="16">
        <f t="shared" si="157"/>
        <v>0</v>
      </c>
    </row>
    <row r="127" spans="1:90">
      <c r="A127" s="14" t="s">
        <v>92</v>
      </c>
      <c r="B127" s="14" t="s">
        <v>98</v>
      </c>
      <c r="C127" s="14" t="s">
        <v>21</v>
      </c>
      <c r="D127" s="14" t="s">
        <v>22</v>
      </c>
      <c r="E127" s="14" t="s">
        <v>22</v>
      </c>
      <c r="F127" s="14" t="s">
        <v>22</v>
      </c>
      <c r="G127" s="14" t="s">
        <v>22</v>
      </c>
      <c r="H127" s="14" t="s">
        <v>22</v>
      </c>
      <c r="L127" s="14">
        <f t="shared" si="79"/>
        <v>0</v>
      </c>
      <c r="M127" s="14">
        <f t="shared" si="80"/>
        <v>0</v>
      </c>
      <c r="N127" s="14">
        <f t="shared" si="81"/>
        <v>0</v>
      </c>
      <c r="O127" s="14">
        <f t="shared" si="82"/>
        <v>0</v>
      </c>
      <c r="P127" s="14">
        <f t="shared" si="83"/>
        <v>0</v>
      </c>
      <c r="Q127" s="14">
        <f t="shared" si="84"/>
        <v>0</v>
      </c>
      <c r="R127" s="14">
        <f t="shared" si="85"/>
        <v>0</v>
      </c>
      <c r="S127" s="14">
        <f t="shared" si="86"/>
        <v>0</v>
      </c>
      <c r="T127" s="14">
        <f t="shared" si="87"/>
        <v>0</v>
      </c>
      <c r="U127" s="14">
        <f t="shared" si="88"/>
        <v>0</v>
      </c>
      <c r="V127" s="14">
        <f t="shared" si="89"/>
        <v>0</v>
      </c>
      <c r="W127" s="14">
        <f t="shared" si="90"/>
        <v>0</v>
      </c>
      <c r="X127" s="14">
        <f t="shared" si="91"/>
        <v>0</v>
      </c>
      <c r="Y127" s="14">
        <f t="shared" si="92"/>
        <v>0</v>
      </c>
      <c r="Z127" s="14">
        <f t="shared" si="93"/>
        <v>0</v>
      </c>
      <c r="AA127" s="16">
        <f t="shared" si="94"/>
        <v>0</v>
      </c>
      <c r="AB127" s="14">
        <f t="shared" si="95"/>
        <v>0</v>
      </c>
      <c r="AC127" s="14">
        <f t="shared" si="96"/>
        <v>0</v>
      </c>
      <c r="AD127" s="16">
        <f t="shared" si="97"/>
        <v>0</v>
      </c>
      <c r="AE127" s="16">
        <f t="shared" si="98"/>
        <v>0</v>
      </c>
      <c r="AF127" s="16">
        <f t="shared" si="99"/>
        <v>0</v>
      </c>
      <c r="AG127" s="16">
        <f t="shared" si="100"/>
        <v>0</v>
      </c>
      <c r="AH127" s="16">
        <f t="shared" si="101"/>
        <v>0</v>
      </c>
      <c r="AI127" s="16">
        <f t="shared" si="102"/>
        <v>0</v>
      </c>
      <c r="AJ127" s="16">
        <f t="shared" si="103"/>
        <v>0</v>
      </c>
      <c r="AK127" s="16">
        <f t="shared" si="104"/>
        <v>0</v>
      </c>
      <c r="AL127" s="16">
        <f t="shared" si="105"/>
        <v>0</v>
      </c>
      <c r="AM127" s="16">
        <f t="shared" si="106"/>
        <v>0</v>
      </c>
      <c r="AN127" s="16">
        <f t="shared" si="107"/>
        <v>0</v>
      </c>
      <c r="AO127" s="16">
        <f t="shared" si="108"/>
        <v>0</v>
      </c>
      <c r="AP127" s="16">
        <f t="shared" si="109"/>
        <v>0</v>
      </c>
      <c r="AQ127" s="16">
        <f t="shared" si="110"/>
        <v>0</v>
      </c>
      <c r="AR127" s="16">
        <f t="shared" si="111"/>
        <v>0</v>
      </c>
      <c r="AS127" s="16">
        <f t="shared" si="112"/>
        <v>0</v>
      </c>
      <c r="AT127" s="14">
        <f t="shared" si="113"/>
        <v>0</v>
      </c>
      <c r="AU127" s="16">
        <f t="shared" si="114"/>
        <v>0</v>
      </c>
      <c r="AV127" s="16">
        <f t="shared" si="115"/>
        <v>0</v>
      </c>
      <c r="AW127" s="16">
        <f t="shared" si="116"/>
        <v>0</v>
      </c>
      <c r="AX127" s="16">
        <f t="shared" si="117"/>
        <v>0</v>
      </c>
      <c r="AY127" s="16">
        <f t="shared" si="118"/>
        <v>0</v>
      </c>
      <c r="AZ127" s="16">
        <f t="shared" si="119"/>
        <v>0</v>
      </c>
      <c r="BA127" s="16">
        <f t="shared" si="120"/>
        <v>0</v>
      </c>
      <c r="BB127" s="16">
        <f t="shared" si="121"/>
        <v>0</v>
      </c>
      <c r="BC127" s="16">
        <f t="shared" si="122"/>
        <v>0</v>
      </c>
      <c r="BD127" s="16">
        <f t="shared" si="123"/>
        <v>0</v>
      </c>
      <c r="BE127" s="16">
        <f t="shared" si="124"/>
        <v>0</v>
      </c>
      <c r="BF127" s="16">
        <f t="shared" si="125"/>
        <v>0</v>
      </c>
      <c r="BG127" s="16">
        <f t="shared" si="126"/>
        <v>0</v>
      </c>
      <c r="BH127" s="16">
        <f t="shared" si="127"/>
        <v>0</v>
      </c>
      <c r="BI127" s="16">
        <f t="shared" si="128"/>
        <v>0</v>
      </c>
      <c r="BJ127" s="16">
        <f t="shared" si="129"/>
        <v>0</v>
      </c>
      <c r="BK127" s="16">
        <f t="shared" si="130"/>
        <v>0</v>
      </c>
      <c r="BL127" s="16">
        <f t="shared" si="131"/>
        <v>1</v>
      </c>
      <c r="BM127" s="16">
        <f t="shared" si="132"/>
        <v>0</v>
      </c>
      <c r="BN127" s="16">
        <f t="shared" si="133"/>
        <v>0</v>
      </c>
      <c r="BO127" s="16">
        <f t="shared" si="134"/>
        <v>0</v>
      </c>
      <c r="BP127" s="16">
        <f t="shared" si="135"/>
        <v>0</v>
      </c>
      <c r="BQ127" s="16">
        <f t="shared" si="136"/>
        <v>0</v>
      </c>
      <c r="BR127" s="16">
        <f t="shared" si="137"/>
        <v>0</v>
      </c>
      <c r="BS127" s="16">
        <f t="shared" si="138"/>
        <v>0</v>
      </c>
      <c r="BT127" s="16">
        <f t="shared" si="139"/>
        <v>0</v>
      </c>
      <c r="BU127" s="16">
        <f t="shared" si="140"/>
        <v>0</v>
      </c>
      <c r="BV127" s="16">
        <f t="shared" si="141"/>
        <v>0</v>
      </c>
      <c r="BW127" s="16">
        <f t="shared" si="142"/>
        <v>0</v>
      </c>
      <c r="BX127" s="16">
        <f t="shared" si="143"/>
        <v>0</v>
      </c>
      <c r="BY127" s="16">
        <f t="shared" si="144"/>
        <v>0</v>
      </c>
      <c r="BZ127" s="16">
        <f t="shared" si="145"/>
        <v>0</v>
      </c>
      <c r="CA127" s="16">
        <f t="shared" si="146"/>
        <v>0</v>
      </c>
      <c r="CB127" s="16">
        <f t="shared" si="147"/>
        <v>0</v>
      </c>
      <c r="CC127" s="16">
        <f t="shared" si="148"/>
        <v>0</v>
      </c>
      <c r="CD127" s="16">
        <f t="shared" si="149"/>
        <v>0</v>
      </c>
      <c r="CE127" s="16">
        <f t="shared" si="150"/>
        <v>0</v>
      </c>
      <c r="CF127" s="16">
        <f t="shared" si="151"/>
        <v>0</v>
      </c>
      <c r="CG127" s="16">
        <f t="shared" si="152"/>
        <v>0</v>
      </c>
      <c r="CH127" s="16">
        <f t="shared" si="153"/>
        <v>0</v>
      </c>
      <c r="CI127" s="16">
        <f t="shared" si="154"/>
        <v>0</v>
      </c>
      <c r="CJ127" s="16">
        <f t="shared" si="155"/>
        <v>0</v>
      </c>
      <c r="CK127" s="16">
        <f t="shared" si="156"/>
        <v>0</v>
      </c>
      <c r="CL127" s="16">
        <f t="shared" si="157"/>
        <v>0</v>
      </c>
    </row>
    <row r="128" spans="1:90">
      <c r="A128" s="14" t="s">
        <v>92</v>
      </c>
      <c r="B128" s="14" t="s">
        <v>22</v>
      </c>
      <c r="C128" s="14" t="s">
        <v>139</v>
      </c>
      <c r="D128" s="14" t="s">
        <v>22</v>
      </c>
      <c r="F128" s="14" t="s">
        <v>22</v>
      </c>
      <c r="G128" s="14" t="s">
        <v>22</v>
      </c>
      <c r="H128" s="14" t="s">
        <v>22</v>
      </c>
      <c r="L128" s="14">
        <f t="shared" si="79"/>
        <v>0</v>
      </c>
      <c r="M128" s="14">
        <f t="shared" si="80"/>
        <v>0</v>
      </c>
      <c r="N128" s="14">
        <f t="shared" si="81"/>
        <v>0</v>
      </c>
      <c r="O128" s="14">
        <f t="shared" si="82"/>
        <v>0</v>
      </c>
      <c r="P128" s="14">
        <f t="shared" si="83"/>
        <v>0</v>
      </c>
      <c r="Q128" s="14">
        <f t="shared" si="84"/>
        <v>0</v>
      </c>
      <c r="R128" s="14">
        <f t="shared" si="85"/>
        <v>0</v>
      </c>
      <c r="S128" s="14">
        <f t="shared" si="86"/>
        <v>0</v>
      </c>
      <c r="T128" s="14">
        <f t="shared" si="87"/>
        <v>0</v>
      </c>
      <c r="U128" s="14">
        <f t="shared" si="88"/>
        <v>0</v>
      </c>
      <c r="V128" s="14">
        <f t="shared" si="89"/>
        <v>0</v>
      </c>
      <c r="W128" s="14">
        <f t="shared" si="90"/>
        <v>0</v>
      </c>
      <c r="X128" s="14">
        <f t="shared" si="91"/>
        <v>0</v>
      </c>
      <c r="Y128" s="14">
        <f t="shared" si="92"/>
        <v>0</v>
      </c>
      <c r="Z128" s="14">
        <f t="shared" si="93"/>
        <v>0</v>
      </c>
      <c r="AA128" s="16">
        <f t="shared" si="94"/>
        <v>0</v>
      </c>
      <c r="AB128" s="14">
        <f t="shared" si="95"/>
        <v>1</v>
      </c>
      <c r="AC128" s="14">
        <f t="shared" si="96"/>
        <v>0</v>
      </c>
      <c r="AD128" s="16">
        <f t="shared" si="97"/>
        <v>0</v>
      </c>
      <c r="AE128" s="16">
        <f t="shared" si="98"/>
        <v>0</v>
      </c>
      <c r="AF128" s="16">
        <f t="shared" si="99"/>
        <v>0</v>
      </c>
      <c r="AG128" s="16">
        <f t="shared" si="100"/>
        <v>0</v>
      </c>
      <c r="AH128" s="16">
        <f t="shared" si="101"/>
        <v>0</v>
      </c>
      <c r="AI128" s="16">
        <f t="shared" si="102"/>
        <v>0</v>
      </c>
      <c r="AJ128" s="16">
        <f t="shared" si="103"/>
        <v>0</v>
      </c>
      <c r="AK128" s="16">
        <f t="shared" si="104"/>
        <v>0</v>
      </c>
      <c r="AL128" s="16">
        <f t="shared" si="105"/>
        <v>0</v>
      </c>
      <c r="AM128" s="16">
        <f t="shared" si="106"/>
        <v>0</v>
      </c>
      <c r="AN128" s="16">
        <f t="shared" si="107"/>
        <v>0</v>
      </c>
      <c r="AO128" s="16">
        <f t="shared" si="108"/>
        <v>0</v>
      </c>
      <c r="AP128" s="16">
        <f t="shared" si="109"/>
        <v>0</v>
      </c>
      <c r="AQ128" s="16">
        <f t="shared" si="110"/>
        <v>0</v>
      </c>
      <c r="AR128" s="16">
        <f t="shared" si="111"/>
        <v>0</v>
      </c>
      <c r="AS128" s="16">
        <f t="shared" si="112"/>
        <v>0</v>
      </c>
      <c r="AT128" s="14">
        <f t="shared" si="113"/>
        <v>0</v>
      </c>
      <c r="AU128" s="16">
        <f t="shared" si="114"/>
        <v>0</v>
      </c>
      <c r="AV128" s="16">
        <f t="shared" si="115"/>
        <v>0</v>
      </c>
      <c r="AW128" s="16">
        <f t="shared" si="116"/>
        <v>0</v>
      </c>
      <c r="AX128" s="16">
        <f t="shared" si="117"/>
        <v>0</v>
      </c>
      <c r="AY128" s="16">
        <f t="shared" si="118"/>
        <v>0</v>
      </c>
      <c r="AZ128" s="16">
        <f t="shared" si="119"/>
        <v>0</v>
      </c>
      <c r="BA128" s="16">
        <f t="shared" si="120"/>
        <v>0</v>
      </c>
      <c r="BB128" s="16">
        <f t="shared" si="121"/>
        <v>0</v>
      </c>
      <c r="BC128" s="16">
        <f t="shared" si="122"/>
        <v>0</v>
      </c>
      <c r="BD128" s="16">
        <f t="shared" si="123"/>
        <v>0</v>
      </c>
      <c r="BE128" s="16">
        <f t="shared" si="124"/>
        <v>0</v>
      </c>
      <c r="BF128" s="16">
        <f t="shared" si="125"/>
        <v>0</v>
      </c>
      <c r="BG128" s="16">
        <f t="shared" si="126"/>
        <v>0</v>
      </c>
      <c r="BH128" s="16">
        <f t="shared" si="127"/>
        <v>0</v>
      </c>
      <c r="BI128" s="16">
        <f t="shared" si="128"/>
        <v>0</v>
      </c>
      <c r="BJ128" s="16">
        <f t="shared" si="129"/>
        <v>0</v>
      </c>
      <c r="BK128" s="16">
        <f t="shared" si="130"/>
        <v>0</v>
      </c>
      <c r="BL128" s="16">
        <f t="shared" si="131"/>
        <v>0</v>
      </c>
      <c r="BM128" s="16">
        <f t="shared" si="132"/>
        <v>0</v>
      </c>
      <c r="BN128" s="16">
        <f t="shared" si="133"/>
        <v>0</v>
      </c>
      <c r="BO128" s="16">
        <f t="shared" si="134"/>
        <v>0</v>
      </c>
      <c r="BP128" s="16">
        <f t="shared" si="135"/>
        <v>0</v>
      </c>
      <c r="BQ128" s="16">
        <f t="shared" si="136"/>
        <v>0</v>
      </c>
      <c r="BR128" s="16">
        <f t="shared" si="137"/>
        <v>0</v>
      </c>
      <c r="BS128" s="16">
        <f t="shared" si="138"/>
        <v>0</v>
      </c>
      <c r="BT128" s="16">
        <f t="shared" si="139"/>
        <v>0</v>
      </c>
      <c r="BU128" s="16">
        <f t="shared" si="140"/>
        <v>0</v>
      </c>
      <c r="BV128" s="16">
        <f t="shared" si="141"/>
        <v>0</v>
      </c>
      <c r="BW128" s="16">
        <f t="shared" si="142"/>
        <v>0</v>
      </c>
      <c r="BX128" s="16">
        <f t="shared" si="143"/>
        <v>0</v>
      </c>
      <c r="BY128" s="16">
        <f t="shared" si="144"/>
        <v>0</v>
      </c>
      <c r="BZ128" s="16">
        <f t="shared" si="145"/>
        <v>0</v>
      </c>
      <c r="CA128" s="16">
        <f t="shared" si="146"/>
        <v>0</v>
      </c>
      <c r="CB128" s="16">
        <f t="shared" si="147"/>
        <v>0</v>
      </c>
      <c r="CC128" s="16">
        <f t="shared" si="148"/>
        <v>0</v>
      </c>
      <c r="CD128" s="16">
        <f t="shared" si="149"/>
        <v>0</v>
      </c>
      <c r="CE128" s="16">
        <f t="shared" si="150"/>
        <v>0</v>
      </c>
      <c r="CF128" s="16">
        <f t="shared" si="151"/>
        <v>0</v>
      </c>
      <c r="CG128" s="16">
        <f t="shared" si="152"/>
        <v>0</v>
      </c>
      <c r="CH128" s="16">
        <f t="shared" si="153"/>
        <v>0</v>
      </c>
      <c r="CI128" s="16">
        <f t="shared" si="154"/>
        <v>0</v>
      </c>
      <c r="CJ128" s="16">
        <f t="shared" si="155"/>
        <v>0</v>
      </c>
      <c r="CK128" s="16">
        <f t="shared" si="156"/>
        <v>0</v>
      </c>
      <c r="CL128" s="16">
        <f t="shared" si="157"/>
        <v>0</v>
      </c>
    </row>
    <row r="129" spans="1:90">
      <c r="A129" s="14" t="s">
        <v>92</v>
      </c>
      <c r="B129" s="14" t="s">
        <v>100</v>
      </c>
      <c r="C129" s="14" t="s">
        <v>81</v>
      </c>
      <c r="D129" s="14" t="s">
        <v>95</v>
      </c>
      <c r="E129" s="14" t="s">
        <v>23</v>
      </c>
      <c r="L129" s="14">
        <f t="shared" si="79"/>
        <v>1</v>
      </c>
      <c r="M129" s="14">
        <f t="shared" si="80"/>
        <v>0</v>
      </c>
      <c r="N129" s="14">
        <f t="shared" si="81"/>
        <v>0</v>
      </c>
      <c r="O129" s="14">
        <f t="shared" si="82"/>
        <v>0</v>
      </c>
      <c r="P129" s="14">
        <f t="shared" si="83"/>
        <v>0</v>
      </c>
      <c r="Q129" s="14">
        <f t="shared" si="84"/>
        <v>0</v>
      </c>
      <c r="R129" s="14">
        <f t="shared" si="85"/>
        <v>0</v>
      </c>
      <c r="S129" s="14">
        <f t="shared" si="86"/>
        <v>0</v>
      </c>
      <c r="T129" s="14">
        <f t="shared" si="87"/>
        <v>0</v>
      </c>
      <c r="U129" s="14">
        <f t="shared" si="88"/>
        <v>0</v>
      </c>
      <c r="V129" s="14">
        <f t="shared" si="89"/>
        <v>0</v>
      </c>
      <c r="W129" s="14">
        <f t="shared" si="90"/>
        <v>0</v>
      </c>
      <c r="X129" s="14">
        <f t="shared" si="91"/>
        <v>0</v>
      </c>
      <c r="Y129" s="14">
        <f t="shared" si="92"/>
        <v>0</v>
      </c>
      <c r="Z129" s="14">
        <f t="shared" si="93"/>
        <v>0</v>
      </c>
      <c r="AA129" s="16">
        <f t="shared" si="94"/>
        <v>0</v>
      </c>
      <c r="AB129" s="14">
        <f t="shared" si="95"/>
        <v>0</v>
      </c>
      <c r="AC129" s="14">
        <f t="shared" si="96"/>
        <v>0</v>
      </c>
      <c r="AD129" s="16">
        <f t="shared" si="97"/>
        <v>0</v>
      </c>
      <c r="AE129" s="16">
        <f t="shared" si="98"/>
        <v>0</v>
      </c>
      <c r="AF129" s="16">
        <f t="shared" si="99"/>
        <v>0</v>
      </c>
      <c r="AG129" s="16">
        <f t="shared" si="100"/>
        <v>0</v>
      </c>
      <c r="AH129" s="16">
        <f t="shared" si="101"/>
        <v>0</v>
      </c>
      <c r="AI129" s="16">
        <f t="shared" si="102"/>
        <v>0</v>
      </c>
      <c r="AJ129" s="16">
        <f t="shared" si="103"/>
        <v>0</v>
      </c>
      <c r="AK129" s="16">
        <f t="shared" si="104"/>
        <v>0</v>
      </c>
      <c r="AL129" s="16">
        <f t="shared" si="105"/>
        <v>0</v>
      </c>
      <c r="AM129" s="16">
        <f t="shared" si="106"/>
        <v>0</v>
      </c>
      <c r="AN129" s="16">
        <f t="shared" si="107"/>
        <v>0</v>
      </c>
      <c r="AO129" s="16">
        <f t="shared" si="108"/>
        <v>0</v>
      </c>
      <c r="AP129" s="16">
        <f t="shared" si="109"/>
        <v>0</v>
      </c>
      <c r="AQ129" s="16">
        <f t="shared" si="110"/>
        <v>0</v>
      </c>
      <c r="AR129" s="16">
        <f t="shared" si="111"/>
        <v>0</v>
      </c>
      <c r="AS129" s="16">
        <f t="shared" si="112"/>
        <v>0</v>
      </c>
      <c r="AT129" s="14">
        <f t="shared" si="113"/>
        <v>0</v>
      </c>
      <c r="AU129" s="16">
        <f t="shared" si="114"/>
        <v>0</v>
      </c>
      <c r="AV129" s="16">
        <f t="shared" si="115"/>
        <v>0</v>
      </c>
      <c r="AW129" s="16">
        <f t="shared" si="116"/>
        <v>0</v>
      </c>
      <c r="AX129" s="16">
        <f t="shared" si="117"/>
        <v>0</v>
      </c>
      <c r="AY129" s="16">
        <f t="shared" si="118"/>
        <v>0</v>
      </c>
      <c r="AZ129" s="16">
        <f t="shared" si="119"/>
        <v>0</v>
      </c>
      <c r="BA129" s="16">
        <f t="shared" si="120"/>
        <v>0</v>
      </c>
      <c r="BB129" s="16">
        <f t="shared" si="121"/>
        <v>0</v>
      </c>
      <c r="BC129" s="16">
        <f t="shared" si="122"/>
        <v>0</v>
      </c>
      <c r="BD129" s="16">
        <f t="shared" si="123"/>
        <v>0</v>
      </c>
      <c r="BE129" s="16">
        <f t="shared" si="124"/>
        <v>0</v>
      </c>
      <c r="BF129" s="16">
        <f t="shared" si="125"/>
        <v>0</v>
      </c>
      <c r="BG129" s="16">
        <f t="shared" si="126"/>
        <v>1</v>
      </c>
      <c r="BH129" s="16">
        <f t="shared" si="127"/>
        <v>0</v>
      </c>
      <c r="BI129" s="16">
        <f t="shared" si="128"/>
        <v>0</v>
      </c>
      <c r="BJ129" s="16">
        <f t="shared" si="129"/>
        <v>0</v>
      </c>
      <c r="BK129" s="16">
        <f t="shared" si="130"/>
        <v>0</v>
      </c>
      <c r="BL129" s="16">
        <f t="shared" si="131"/>
        <v>0</v>
      </c>
      <c r="BM129" s="16">
        <f t="shared" si="132"/>
        <v>0</v>
      </c>
      <c r="BN129" s="16">
        <f t="shared" si="133"/>
        <v>0</v>
      </c>
      <c r="BO129" s="16">
        <f t="shared" si="134"/>
        <v>0</v>
      </c>
      <c r="BP129" s="16">
        <f t="shared" si="135"/>
        <v>0</v>
      </c>
      <c r="BQ129" s="16">
        <f t="shared" si="136"/>
        <v>0</v>
      </c>
      <c r="BR129" s="16">
        <f t="shared" si="137"/>
        <v>0</v>
      </c>
      <c r="BS129" s="16">
        <f t="shared" si="138"/>
        <v>0</v>
      </c>
      <c r="BT129" s="16">
        <f t="shared" si="139"/>
        <v>0</v>
      </c>
      <c r="BU129" s="16">
        <f t="shared" si="140"/>
        <v>0</v>
      </c>
      <c r="BV129" s="16">
        <f t="shared" si="141"/>
        <v>0</v>
      </c>
      <c r="BW129" s="16">
        <f t="shared" si="142"/>
        <v>0</v>
      </c>
      <c r="BX129" s="16">
        <f t="shared" si="143"/>
        <v>0</v>
      </c>
      <c r="BY129" s="16">
        <f t="shared" si="144"/>
        <v>0</v>
      </c>
      <c r="BZ129" s="16">
        <f t="shared" si="145"/>
        <v>0</v>
      </c>
      <c r="CA129" s="16">
        <f t="shared" si="146"/>
        <v>0</v>
      </c>
      <c r="CB129" s="16">
        <f t="shared" si="147"/>
        <v>0</v>
      </c>
      <c r="CC129" s="16">
        <f t="shared" si="148"/>
        <v>0</v>
      </c>
      <c r="CD129" s="16">
        <f t="shared" si="149"/>
        <v>0</v>
      </c>
      <c r="CE129" s="16">
        <f t="shared" si="150"/>
        <v>0</v>
      </c>
      <c r="CF129" s="16">
        <f t="shared" si="151"/>
        <v>0</v>
      </c>
      <c r="CG129" s="16">
        <f t="shared" si="152"/>
        <v>0</v>
      </c>
      <c r="CH129" s="16">
        <f t="shared" si="153"/>
        <v>0</v>
      </c>
      <c r="CI129" s="16">
        <f t="shared" si="154"/>
        <v>0</v>
      </c>
      <c r="CJ129" s="16">
        <f t="shared" si="155"/>
        <v>0</v>
      </c>
      <c r="CK129" s="16">
        <f t="shared" si="156"/>
        <v>0</v>
      </c>
      <c r="CL129" s="16">
        <f t="shared" si="157"/>
        <v>0</v>
      </c>
    </row>
    <row r="130" spans="1:90">
      <c r="A130" s="14" t="s">
        <v>92</v>
      </c>
      <c r="B130" s="14" t="s">
        <v>81</v>
      </c>
      <c r="C130" s="14" t="s">
        <v>67</v>
      </c>
      <c r="D130" s="14" t="s">
        <v>37</v>
      </c>
      <c r="E130" s="14" t="s">
        <v>104</v>
      </c>
      <c r="F130" s="14" t="s">
        <v>24</v>
      </c>
      <c r="G130" s="14" t="s">
        <v>101</v>
      </c>
      <c r="L130" s="14">
        <f t="shared" si="79"/>
        <v>0</v>
      </c>
      <c r="M130" s="14">
        <f t="shared" si="80"/>
        <v>1</v>
      </c>
      <c r="N130" s="14">
        <f t="shared" si="81"/>
        <v>1</v>
      </c>
      <c r="O130" s="14">
        <f t="shared" si="82"/>
        <v>0</v>
      </c>
      <c r="P130" s="14">
        <f t="shared" si="83"/>
        <v>0</v>
      </c>
      <c r="Q130" s="14">
        <f t="shared" si="84"/>
        <v>0</v>
      </c>
      <c r="R130" s="14">
        <f t="shared" si="85"/>
        <v>0</v>
      </c>
      <c r="S130" s="14">
        <f t="shared" si="86"/>
        <v>0</v>
      </c>
      <c r="T130" s="14">
        <f t="shared" si="87"/>
        <v>0</v>
      </c>
      <c r="U130" s="14">
        <f t="shared" si="88"/>
        <v>0</v>
      </c>
      <c r="V130" s="14">
        <f t="shared" si="89"/>
        <v>0</v>
      </c>
      <c r="W130" s="14">
        <f t="shared" si="90"/>
        <v>0</v>
      </c>
      <c r="X130" s="14">
        <f t="shared" si="91"/>
        <v>0</v>
      </c>
      <c r="Y130" s="14">
        <f t="shared" si="92"/>
        <v>1</v>
      </c>
      <c r="Z130" s="14">
        <f t="shared" si="93"/>
        <v>0</v>
      </c>
      <c r="AA130" s="16">
        <f t="shared" si="94"/>
        <v>0</v>
      </c>
      <c r="AB130" s="14">
        <f t="shared" si="95"/>
        <v>0</v>
      </c>
      <c r="AC130" s="14">
        <f t="shared" si="96"/>
        <v>0</v>
      </c>
      <c r="AD130" s="16">
        <f t="shared" si="97"/>
        <v>0</v>
      </c>
      <c r="AE130" s="16">
        <f t="shared" si="98"/>
        <v>0</v>
      </c>
      <c r="AF130" s="16">
        <f t="shared" si="99"/>
        <v>0</v>
      </c>
      <c r="AG130" s="16">
        <f t="shared" si="100"/>
        <v>0</v>
      </c>
      <c r="AH130" s="16">
        <f t="shared" si="101"/>
        <v>0</v>
      </c>
      <c r="AI130" s="16">
        <f t="shared" si="102"/>
        <v>0</v>
      </c>
      <c r="AJ130" s="16">
        <f t="shared" si="103"/>
        <v>0</v>
      </c>
      <c r="AK130" s="16">
        <f t="shared" si="104"/>
        <v>0</v>
      </c>
      <c r="AL130" s="16">
        <f t="shared" si="105"/>
        <v>0</v>
      </c>
      <c r="AM130" s="16">
        <f t="shared" si="106"/>
        <v>0</v>
      </c>
      <c r="AN130" s="16">
        <f t="shared" si="107"/>
        <v>0</v>
      </c>
      <c r="AO130" s="16">
        <f t="shared" si="108"/>
        <v>0</v>
      </c>
      <c r="AP130" s="16">
        <f t="shared" si="109"/>
        <v>0</v>
      </c>
      <c r="AQ130" s="16">
        <f t="shared" si="110"/>
        <v>0</v>
      </c>
      <c r="AR130" s="16">
        <f t="shared" si="111"/>
        <v>0</v>
      </c>
      <c r="AS130" s="16">
        <f t="shared" si="112"/>
        <v>0</v>
      </c>
      <c r="AT130" s="14">
        <f t="shared" si="113"/>
        <v>0</v>
      </c>
      <c r="AU130" s="16">
        <f t="shared" si="114"/>
        <v>0</v>
      </c>
      <c r="AV130" s="16">
        <f t="shared" si="115"/>
        <v>0</v>
      </c>
      <c r="AW130" s="16">
        <f t="shared" si="116"/>
        <v>0</v>
      </c>
      <c r="AX130" s="16">
        <f t="shared" si="117"/>
        <v>0</v>
      </c>
      <c r="AY130" s="16">
        <f t="shared" si="118"/>
        <v>0</v>
      </c>
      <c r="AZ130" s="16">
        <f t="shared" si="119"/>
        <v>0</v>
      </c>
      <c r="BA130" s="16">
        <f t="shared" si="120"/>
        <v>0</v>
      </c>
      <c r="BB130" s="16">
        <f t="shared" si="121"/>
        <v>0</v>
      </c>
      <c r="BC130" s="16">
        <f t="shared" si="122"/>
        <v>0</v>
      </c>
      <c r="BD130" s="16">
        <f t="shared" si="123"/>
        <v>0</v>
      </c>
      <c r="BE130" s="16">
        <f t="shared" si="124"/>
        <v>0</v>
      </c>
      <c r="BF130" s="16">
        <f t="shared" si="125"/>
        <v>0</v>
      </c>
      <c r="BG130" s="16">
        <f t="shared" si="126"/>
        <v>1</v>
      </c>
      <c r="BH130" s="16">
        <f t="shared" si="127"/>
        <v>0</v>
      </c>
      <c r="BI130" s="16">
        <f t="shared" si="128"/>
        <v>0</v>
      </c>
      <c r="BJ130" s="16">
        <f t="shared" si="129"/>
        <v>0</v>
      </c>
      <c r="BK130" s="16">
        <f t="shared" si="130"/>
        <v>0</v>
      </c>
      <c r="BL130" s="16">
        <f t="shared" si="131"/>
        <v>0</v>
      </c>
      <c r="BM130" s="16">
        <f t="shared" si="132"/>
        <v>0</v>
      </c>
      <c r="BN130" s="16">
        <f t="shared" si="133"/>
        <v>0</v>
      </c>
      <c r="BO130" s="16">
        <f t="shared" si="134"/>
        <v>0</v>
      </c>
      <c r="BP130" s="16">
        <f t="shared" si="135"/>
        <v>0</v>
      </c>
      <c r="BQ130" s="16">
        <f t="shared" si="136"/>
        <v>0</v>
      </c>
      <c r="BR130" s="16">
        <f t="shared" si="137"/>
        <v>0</v>
      </c>
      <c r="BS130" s="16">
        <f t="shared" si="138"/>
        <v>0</v>
      </c>
      <c r="BT130" s="16">
        <f t="shared" si="139"/>
        <v>0</v>
      </c>
      <c r="BU130" s="16">
        <f t="shared" si="140"/>
        <v>0</v>
      </c>
      <c r="BV130" s="16">
        <f t="shared" si="141"/>
        <v>0</v>
      </c>
      <c r="BW130" s="16">
        <f t="shared" si="142"/>
        <v>0</v>
      </c>
      <c r="BX130" s="16">
        <f t="shared" si="143"/>
        <v>0</v>
      </c>
      <c r="BY130" s="16">
        <f t="shared" si="144"/>
        <v>0</v>
      </c>
      <c r="BZ130" s="16">
        <f t="shared" si="145"/>
        <v>0</v>
      </c>
      <c r="CA130" s="16">
        <f t="shared" si="146"/>
        <v>0</v>
      </c>
      <c r="CB130" s="16">
        <f t="shared" si="147"/>
        <v>0</v>
      </c>
      <c r="CC130" s="16">
        <f t="shared" si="148"/>
        <v>0</v>
      </c>
      <c r="CD130" s="16">
        <f t="shared" si="149"/>
        <v>0</v>
      </c>
      <c r="CE130" s="16">
        <f t="shared" si="150"/>
        <v>0</v>
      </c>
      <c r="CF130" s="16">
        <f t="shared" si="151"/>
        <v>0</v>
      </c>
      <c r="CG130" s="16">
        <f t="shared" si="152"/>
        <v>0</v>
      </c>
      <c r="CH130" s="16">
        <f t="shared" si="153"/>
        <v>0</v>
      </c>
      <c r="CI130" s="16">
        <f t="shared" si="154"/>
        <v>0</v>
      </c>
      <c r="CJ130" s="16">
        <f t="shared" si="155"/>
        <v>0</v>
      </c>
      <c r="CK130" s="16">
        <f t="shared" si="156"/>
        <v>0</v>
      </c>
      <c r="CL130" s="16">
        <f t="shared" si="157"/>
        <v>0</v>
      </c>
    </row>
    <row r="131" spans="1:90">
      <c r="A131" s="14" t="s">
        <v>92</v>
      </c>
      <c r="B131" s="14" t="s">
        <v>103</v>
      </c>
      <c r="C131" s="14" t="s">
        <v>102</v>
      </c>
      <c r="D131" s="14" t="s">
        <v>67</v>
      </c>
      <c r="F131" s="14" t="s">
        <v>105</v>
      </c>
      <c r="L131" s="14">
        <f t="shared" ref="L131:L194" si="158">IF(OR(B131="PYTHON",C131="PYTHON",D131="PYTHON",E131="PYTHON",F131="PYTHON",G131="PYTHON",H131="PYTHON",I131="PYTHON",J131="PYTHON",K131="PYTHON"),1,0)</f>
        <v>0</v>
      </c>
      <c r="M131" s="14">
        <f t="shared" ref="M131:M194" si="159">IF(OR(B131="R",C131="R",D131="R",E131="R",F131="R",G131="R",H131="R",I131="R",J131="R",K131="R"),1,0)</f>
        <v>0</v>
      </c>
      <c r="N131" s="14">
        <f t="shared" ref="N131:N194" si="160">IF(OR(B131="SQL",C131="SQL",D131="SQL",E131="SQL",F131="SQL",G131="SQL",H131="SQL",I131="SQL",J131="SQL",K131="SQL"),1,0)</f>
        <v>1</v>
      </c>
      <c r="O131" s="14">
        <f t="shared" ref="O131:O194" si="161">IF(OR(B131="SPARK",C131="SPARK",D131="SPARK",E131="SPARK",F131="SPARK",G131="SPARK",H131="SPARK",I131="SPARK",J131="SPARK",K131="SPARK"),1,0)</f>
        <v>0</v>
      </c>
      <c r="P131" s="14">
        <f t="shared" ref="P131:P194" si="162">IF(OR(B131="HADOOP",C131="HADOOP",D131="HADOOP",E131="HADOOP",F131="HADOOP",G131="HADOOP",H131="HADOOP",I131="HADOOP",J131="HADOOP",K131="HADOOP"),1,0)</f>
        <v>0</v>
      </c>
      <c r="Q131" s="14">
        <f t="shared" ref="Q131:Q194" si="163">IF(OR(B131="JAVA",C131="JAVA",D131="JAVA",E131="JAVA",F131="JAVA",G131="JAVA",H131="JAVA",I131="JAVA",J131="JAVA",K131="JAVA"),1,0)</f>
        <v>0</v>
      </c>
      <c r="R131" s="14">
        <f t="shared" ref="R131:R194" si="164">IF(OR(B131="SPSS",C131="SPSS",D131="SPSS",E131="SPSS",F131="SPSS",G131="SPSS",H131="SPSS",I131="SPSS",J131="SPSS",K131="SPSS"),1,0)</f>
        <v>0</v>
      </c>
      <c r="S131" s="14">
        <f t="shared" ref="S131:S194" si="165">IF(OR(B131="TENSOR FLOW",C131="TENSOR FLOW",D131="TENSOR FLOW",E131="TENSOR FLOW",F131="TENSOR FLOW",G131="TENSOR FLOW",H131="TENSOR FLOW",I131="TENSOR FLOW",J131="TENSOR FLOW",K131="TENSOR FLOW"),1,0)</f>
        <v>0</v>
      </c>
      <c r="T131" s="14">
        <f t="shared" ref="T131:T194" si="166">IF(OR(B131="POWER BI",C131="POWER BI",D131="POWER BI",E131="POWER BI",F131="POWER BI",G131="POWER BI",H131="POWER BI",I131="POWER BI",J131="POWER BI",K131="POWER BI"),1,0)</f>
        <v>0</v>
      </c>
      <c r="U131" s="14">
        <f t="shared" ref="U131:U194" si="167">IF(OR(B131="DATA VISUALIZATION",C131="DATA VISUALIZATION",D131="DATA VISUALIZATION",E131="DATA VISUALIZATION",F131="DATA VISUALIZATION",G131="DATA VISUALIZATION",H131="DATA VISUALIZATION",I131="DATA VISUALIZATION",J131="DATA VISUALIZATION",K131="DATA VISUALIZATION"),1,0)</f>
        <v>0</v>
      </c>
      <c r="V131" s="14">
        <f t="shared" ref="V131:V194" si="168">IF(OR(B131="MACHINE LEARNING",C131="MACHINE LEARNING",D131="MACHINE LEARNING",E131="MACHINE LEARNING",F131="MACHINE LEARNING",G131="MACHINE LEARNING",H131="MACHINE LEARNING",I131="MACHINE LEARNING",J131="MACHINE LEARNING",K131="MACHINE LEARNING"),1,0)</f>
        <v>0</v>
      </c>
      <c r="W131" s="14">
        <f t="shared" ref="W131:W194" si="169">IF(OR(B131="SCALA",C131="SCALA",D131="SCALA",E131="SCALA",F131="SCALA",G131="SCALA",H131="SCALA",I131="SCALA",J131="SCALA",K131="SCALA"),1,0)</f>
        <v>0</v>
      </c>
      <c r="X131" s="14">
        <f t="shared" ref="X131:X194" si="170">IF(OR(B131="SAP",C131="SAP",D131="SAP",E131="SAP",F131="SAP",G131="SAP",H131="SAP",I131="SAP",J131="SAP",K131="SAP"),1,0)</f>
        <v>0</v>
      </c>
      <c r="Y131" s="14">
        <f t="shared" ref="Y131:Y194" si="171">IF(OR(B131="TABLEAU",C131="TABLEAU",D131="TABLEAU",E131="TABLEAU",F131="TABLEAU",G131="TABLEAU",H131="TABLEAU",I131="TABLEAU",J131="TABLEAU",K131="TABLEAU"),1,0)</f>
        <v>0</v>
      </c>
      <c r="Z131" s="14">
        <f t="shared" ref="Z131:Z194" si="172">IF(OR(B131="C++",C131="C++",D131="C++",E131="C++",F131="C++",G131="C++",H131="C++",I131="C++",J131="C++",K131="C++"),1,0)</f>
        <v>0</v>
      </c>
      <c r="AA131" s="16">
        <f t="shared" ref="AA131:AA194" si="173">IF(OR(B131="DEVOPS",C131="DEVOPS",D131="DEVOPS",E131="DEVOPS",F131="DEVOPS",G131="DEVOPS",H131="DEVOPS",I131="DEVOPS",J131="DEVOPS",K131="DEVOPS"),1,0)</f>
        <v>0</v>
      </c>
      <c r="AB131" s="14">
        <f t="shared" ref="AB131:AB194" si="174">IF(OR(B131="ANALYTICS",C131="ANALYTICS",D131="ANALYTICS",E131="ANALYTICS",F131="ANALYTICS",G131="ANALYTICS",H131="ANALYTICS",I131="ANALYTICS",J131="ANALYTICS",K131="ANALYTICS"),1,0)</f>
        <v>0</v>
      </c>
      <c r="AC131" s="14">
        <f t="shared" ref="AC131:AC194" si="175">IF(OR(B131="AZURE",C131="AZURE",D131="AZURE",E131="AZURE",F131="AZURE",G131="AZURE",H131="AZURE",I131="AZURE",J131="AZURE",K131="AZURE"),1,0)</f>
        <v>0</v>
      </c>
      <c r="AD131" s="16">
        <f t="shared" ref="AD131:AD194" si="176">IF(OR(B131="C",C131="C",D131="C",E131="C",F131="C",G131="C",H131="C",I131="C",J131="C",K131="C"),1,0)</f>
        <v>0</v>
      </c>
      <c r="AE131" s="16">
        <f t="shared" ref="AE131:AE194" si="177">IF(OR(B131="SAS",C131="SAS",D131="SAS",E131="SAS",F131="SAS",G131="SAS",H131="SAS",I131="SAS",J131="SAS",K131="SAS"),1,0)</f>
        <v>0</v>
      </c>
      <c r="AF131" s="16">
        <f t="shared" ref="AF131:AF194" si="178">IF(OR(B131="MICROSTRATEGY",C131="MICROSTRATEGY",D131="MICROSTRATEGY",E131="MICROSTRATEGY",F131="MICROSTRATEGY",G131="MICROSTRATEGY",H131="MICROSTRATEGY",I131="MICROSTRATEGY",J131="MICROSTRATEGY",K131="MICROSTRATEGY"),1,0)</f>
        <v>0</v>
      </c>
      <c r="AG131" s="16">
        <f t="shared" ref="AG131:AG194" si="179">IF(OR(B131="STATISTIC",C131="STATISTIC",D131="STATISTIC",E131="STATISTIC",F131="STATISTIC",G131="STATISTIC",H131="STATISTIC",I131="STATISTIC",J131="STATISTIC",K131="STATISTIC"),1,0)</f>
        <v>0</v>
      </c>
      <c r="AH131" s="16">
        <f t="shared" ref="AH131:AH194" si="180">IF(OR(B131="DEEP LEARNING",C131="DEEP LEARNING",D131="DEEP LEARNING",E131="DEEP LEARNING",F131="DEEP LEARNING",G131="DEEP LEARNING",H131="DEEP LEARNING",I131="DEEP LEARNING",J131="DEEP LEARNING",K131="DEEP LEARNING"),1,0)</f>
        <v>0</v>
      </c>
      <c r="AI131" s="16">
        <f t="shared" ref="AI131:AI194" si="181">IF(OR(B131="GITLAB-CI",C131="GITLAB-CI",D131="GITLAB-CI",E131="GITLAB-CI",F131="GITLAB-CI",G131="GITLAB-CI",H131="GITLAB-CI",I131="GITLAB-CI",J131="GITLAB-CI",K131="GITLAB-CI"),1,0)</f>
        <v>0</v>
      </c>
      <c r="AJ131" s="16">
        <f t="shared" ref="AJ131:AJ194" si="182">IF(OR(B131="JIRA",C131="JIRA",D131="JIRA",E131="JIRA",F131="JIRA",G131="JIRA",H131="JIRA",I131="JIRA",J131="JIRA",K131="JIRA"),1,0)</f>
        <v>0</v>
      </c>
      <c r="AK131" s="16">
        <f t="shared" ref="AK131:AK194" si="183">IF(OR(B131="COGNOS",C131="COGNOS",D131="COGNOS",E131="COGNOS",F131="COGNOS",G131="COGNOS",H131="COGNOS",I131="COGNOS",J131="COGNOS",K131="COGNOS"),1,0)</f>
        <v>0</v>
      </c>
      <c r="AL131" s="16">
        <f t="shared" ref="AL131:AL194" si="184">IF(OR(B131="CRM",C131="CRM",D131="CRM",E131="CRM",F131="CRM",G131="CRM",H131="CRM",I131="CRM",J131="CRM",K131="CRM"),1,0)</f>
        <v>1</v>
      </c>
      <c r="AM131" s="16">
        <f t="shared" ref="AM131:AM194" si="185">IF(OR(B131="DOCKER",C131="DOCKER",D131="DOCKER",E131="DOCKER",F131="DOCKER",G131="DOCKER",H131="DOCKER",I131="DOCKER",J131="DOCKER",K131="DOCKER"),1,0)</f>
        <v>0</v>
      </c>
      <c r="AN131" s="16">
        <f t="shared" ref="AN131:AN194" si="186">IF(OR(B131="GRAPHQI",C131="GRAPHQI",D131="GRAPHQI",E131="GRAPHQI",F131="GRAPHQI",G131="GRAPHQI",H131="GRAPHQI",I131="GRAPHQI",J131="GRAPHQI",K131="GRAPHQI"),1,0)</f>
        <v>0</v>
      </c>
      <c r="AO131" s="16">
        <f t="shared" ref="AO131:AO194" si="187">IF(OR(B131="HIVE",C131="HIVE",D131="HIVE",E131="HIVE",F131="HIVE",G131="HIVE",H131="HIVE",I131="HIVE",J131="HIVE",K131="HIVE"),1,0)</f>
        <v>0</v>
      </c>
      <c r="AP131" s="16">
        <f t="shared" ref="AP131:AP194" si="188">IF(OR(B131="OCR",C131="OCR",D131="OCR",E131="OCR",F131="OCR",G131="OCR",H131="OCR",I131="OCR",J131="OCR",K131="OCR"),1,0)</f>
        <v>0</v>
      </c>
      <c r="AQ131" s="16">
        <f t="shared" ref="AQ131:AQ194" si="189">IF(OR(B131="SSIS",C131="SSIS",D131="SSIS",E131="SSIS",F131="SSIS",G131="SSIS",H131="SSIS",I131="SSIS",J131="SSIS",K131="SSIS"),1,0)</f>
        <v>0</v>
      </c>
      <c r="AR131" s="16">
        <f t="shared" ref="AR131:AR194" si="190">IF(OR(B131="1 QUERY",C131="1 QUERY",D131="1 QUERY",E131="1 QUERY",F131="1 QUERY",G131="1 QUERY",H131="1 QUERY",I131="1 QUERY",J131="1 QUERY",K131="1 QUERY"),1,0)</f>
        <v>0</v>
      </c>
      <c r="AS131" s="16">
        <f t="shared" ref="AS131:AS194" si="191">IF(OR(B131="AWS",C131="AWS",D131="AWS",E131="AWS",F131="AWS",G131="AWS",H131="AWS",I131="AWS",J131="AWS",K131="AWS"),1,0)</f>
        <v>0</v>
      </c>
      <c r="AT131" s="14">
        <f t="shared" ref="AT131:AT194" si="192">IF(OR(B131="BIG DATA",C131="BIG DATA",D131="BIG DATA",E131="BIG DATA",F131="BIG DATA",G131="BIG DATA",H131="BIG DATA",I131="BIG DATA",J131="BIG DATA",K131="BIG DATA"),1,0)</f>
        <v>0</v>
      </c>
      <c r="AU131" s="16">
        <f t="shared" ref="AU131:AU194" si="193">IF(OR(B131="BUSINESS",C131="BUSINESS",D131="BUSINESS",E131="BUSINESS",F131="BUSINESS",G131="BUSINESS",H131="BUSINESS",I131="BUSINESS",J131="BUSINESS",K131="BUSINESS"),1,0)</f>
        <v>0</v>
      </c>
      <c r="AV131" s="16">
        <f t="shared" ref="AV131:AV194" si="194">IF(OR(B131="CASSANDRA",C131="CASSANDRA",D131="CASSANDRA",E131="CASSANDRA",F131="CASSANDRA",G131="CASSANDRA",H131="CASSANDRA",I131="CASSANDRA",J131="CASSANDRA",K131="CASSANDRA"),1,0)</f>
        <v>0</v>
      </c>
      <c r="AW131" s="16">
        <f t="shared" ref="AW131:AW194" si="195">IF(OR(B131="CGP",C131="CGP",D131="CGP",E131="CGP",F131="CGP",G131="CGP",H131="CGP",I131="CGP",J131="CGP",K131="CGP"),1,0)</f>
        <v>0</v>
      </c>
      <c r="AX131" s="16">
        <f t="shared" ref="AX131:AX194" si="196">IF(OR(B131="COMPUTER VISION",C131="COMPUTER VISION",D131="COMPUTER VISION",E131="COMPUTER VISION",F131="COMPUTER VISION",G131="COMPUTER VISION",H131="COMPUTER VISION",I131="COMPUTER VISION",J131="COMPUTER VISION",K131="COMPUTER VISION"),1,0)</f>
        <v>0</v>
      </c>
      <c r="AY131" s="16">
        <f t="shared" ref="AY131:AY194" si="197">IF(OR(B131="DATA BASE",C131="DATA BASE",D131="DATA BASE",E131="DATA BASE",F131="DATA BASE",G131="DATA BASE",H131="DATA BASE",I131="DATA BASE",J131="DATA BASE",K131="DATA BASE"),1,0)</f>
        <v>0</v>
      </c>
      <c r="AZ131" s="16">
        <f t="shared" ref="AZ131:AZ194" si="198">IF(OR(B131="DATA FLOW",C131="DATA FLOW",D131="DATA FLOW",E131="DATA FLOW",F131="DATA FLOW",G131="DATA FLOW",H131="DATA FLOW",I131="DATA FLOW",J131="DATA FLOW",K131="DATA FLOW"),1,0)</f>
        <v>0</v>
      </c>
      <c r="BA131" s="16">
        <f t="shared" ref="BA131:BA194" si="199">IF(OR(B131="DATA IKU",C131="DATA IKU",D131="DATA IKU",E131="DATA IKU",F131="DATA IKU",G131="DATA IKU",H131="DATA IKU",I131="DATA IKU",J131="DATA IKU",K131="DATA IKU"),1,0)</f>
        <v>0</v>
      </c>
      <c r="BB131" s="16">
        <f t="shared" ref="BB131:BB194" si="200">IF(OR(B131="DATA MODELING",C131="DATA MODELING",D131="DATA MODELING",E131="DATA MODELING",F131="DATA MODELING",G131="DATA MODELING",H131="DATA MODELING",I131="DATA MODELING",J131="DATA MODELING",K131="DATA MODELING"),1,0)</f>
        <v>0</v>
      </c>
      <c r="BC131" s="16">
        <f t="shared" ref="BC131:BC194" si="201">IF(OR(B131="DATA PROC",C131="DATA PROC",D131="DATA PROC",E131="DATA PROC",F131="DATA PROC",G131="DATA PROC",H131="DATA PROC",I131="DATA PROC",J131="DATA PROC",K131="DATA PROC"),1,0)</f>
        <v>0</v>
      </c>
      <c r="BD131" s="16">
        <f t="shared" ref="BD131:BD194" si="202">IF(OR(B131="DATA WAREHOUSE",C131="DATA WAREHOUSE",D131="DATA WAREHOUSE",E131="DATA WAREHOUSE",F131="DATA WAREHOUSE",G131="DATA WAREHOUSE",H131="DATA WAREHOUSE",I131="DATA WAREHOUSE",J131="DATA WAREHOUSE",K131="DATA WAREHOUSE"),1,0)</f>
        <v>0</v>
      </c>
      <c r="BE131" s="16">
        <f t="shared" ref="BE131:BE194" si="203">IF(OR(B131="DATALAKE",C131="DATALAKE",D131="DATALAKE",E131="DATALAKE",F131="DATALAKE",G131="DATALAKE",H131="DATALAKE",I131="DATALAKE",J131="DATALAKE",K131="DATALAKE"),1,0)</f>
        <v>0</v>
      </c>
      <c r="BF131" s="16">
        <f t="shared" ref="BF131:BF194" si="204">IF(OR(B131="DESIGN",C131="DESIGN",D131="DESIGN",E131="DESIGN",F131="DESIGN",G131="DESIGN",H131="DESIGN",I131="DESIGN",J131="DESIGN",K131="DESIGN"),1,0)</f>
        <v>0</v>
      </c>
      <c r="BG131" s="16">
        <f t="shared" ref="BG131:BG194" si="205">IF(OR(B131="EXCEL",C131="EXCEL",D131="EXCEL",E131="EXCEL",F131="EXCEL",G131="EXCEL",H131="EXCEL",I131="EXCEL",J131="EXCEL",K131="EXCEL"),1,0)</f>
        <v>0</v>
      </c>
      <c r="BH131" s="16">
        <f t="shared" ref="BH131:BH194" si="206">IF(OR(B131="FINANCE",C131="FINANCE",D131="FINANCE",E131="FINANCE",F131="FINANCE",G131="FINANCE",H131="FINANCE",I131="FINANCE",J131="FINANCE",K131="FINANCE"),1,0)</f>
        <v>0</v>
      </c>
      <c r="BI131" s="16">
        <f t="shared" ref="BI131:BI194" si="207">IF(OR(B131="GLOVE",C131="GLOVE",D131="GLOVE",E131="GLOVE",F131="GLOVE",G131="GLOVE",H131="GLOVE",I131="GLOVE",J131="GLOVE",K131="GLOVE"),1,0)</f>
        <v>0</v>
      </c>
      <c r="BJ131" s="16">
        <f t="shared" ref="BJ131:BJ194" si="208">IF(OR(B131="GOOGLE CLOUD",C131="GOOGLE CLOUD",D131="GOOGLE CLOUD",E131="GOOGLE CLOUD",F131="GOOGLE CLOUD",G131="GOOGLE CLOUD",H131="GOOGLE CLOUD",I131="GOOGLE CLOUD",J131="GOOGLE CLOUD",K131="GOOGLE CLOUD"),1,0)</f>
        <v>0</v>
      </c>
      <c r="BK131" s="16">
        <f t="shared" ref="BK131:BK194" si="209">IF(OR(B131="IBM COGNOS",C131="IBM COGNOS",D131="IBM COGNOS",E131="IBM COGNOS",F131="IBM COGNOS",G131="IBM COGNOS",H131="IBM COGNOS",I131="IBM COGNOS",J131="IBM COGNOS",K131="IBM COGNOS"),1,0)</f>
        <v>0</v>
      </c>
      <c r="BL131" s="16">
        <f t="shared" ref="BL131:BL194" si="210">IF(OR(B131="IT",C131="IT",D131="IT",E131="IT",F131="IT",G131="IT",H131="IT",I131="IT",J131="IT",K131="IT"),1,0)</f>
        <v>0</v>
      </c>
      <c r="BM131" s="16">
        <f t="shared" ref="BM131:BM194" si="211">IF(OR(B131="KUBERNETES",C131="KUBERNETES",D131="KUBERNETES",E131="KUBERNETES",F131="KUBERNETES",G131="KUBERNETES",H131="KUBERNETES",I131="KUBERNETES",J131="KUBERNETES",K131="KUBERNETES"),1,0)</f>
        <v>0</v>
      </c>
      <c r="BN131" s="16">
        <f t="shared" ref="BN131:BN194" si="212">IF(OR(B131="MATHS APPLIQUER",C131="MATHS APPLIQUER",D131="MATHS APPLIQUER",E131="MATHS APPLIQUER",F131="MATHS APPLIQUER",G131="MATHS APPLIQUER",H131="MATHS APPLIQUER",I131="MATHS APPLIQUER",J131="MATHS APPLIQUER",K131="MATHS APPLIQUER"),1,0)</f>
        <v>0</v>
      </c>
      <c r="BO131" s="16">
        <f t="shared" ref="BO131:BO194" si="213">IF(OR(B131="MATLAB",C131="MATLAB",D131="MATLAB",E131="MATLAB",F131="MATLAB",G131="MATLAB",H131="MATLAB",I131="MATLAB",J131="MATLAB",K131="MATLAB"),1,0)</f>
        <v>0</v>
      </c>
      <c r="BP131" s="16">
        <f t="shared" ref="BP131:BP194" si="214">IF(OR(B131="MICROSOFT 365",C131="MICROSOFT 365",D131="MICROSOFT 365",E131="MICROSOFT 365",F131="MICROSOFT 365",G131="MICROSOFT 365",H131="MICROSOFT 365",I131="MICROSOFT 365",J131="MICROSOFT 365",K131="MICROSOFT 365"),1,0)</f>
        <v>0</v>
      </c>
      <c r="BQ131" s="16">
        <f t="shared" ref="BQ131:BQ194" si="215">IF(OR(B131="MODELISATION ",C131="MODELISATION ",D131="MODELISATION ",E131="MODELISATION ",F131="MODELISATION ",G131="MODELISATION ",H131="MODELISATION ",I131="MODELISATION ",J131="MODELISATION ",K131="MODELISATION "),1,0)</f>
        <v>0</v>
      </c>
      <c r="BR131" s="16">
        <f t="shared" ref="BR131:BR194" si="216">IF(OR(B131="MORPHINE",C131="MORPHINE",D131="MORPHINE",E131="MORPHINE",F131="MORPHINE",G131="MORPHINE",H131="MORPHINE",I131="MORPHINE",J131="MORPHINE",K131="MORPHINE"),1,0)</f>
        <v>0</v>
      </c>
      <c r="BS131" s="16">
        <f t="shared" ref="BS131:BS194" si="217">IF(OR(B131="MYSQL",C131="MYSQL",D131="MYSQL",E131="MYSQL",F131="MYSQL",G131="MYSQL",H131="MYSQL",I131="MYSQL",J131="MYSQL",K131="MYSQL"),1,0)</f>
        <v>0</v>
      </c>
      <c r="BT131" s="16">
        <f t="shared" ref="BT131:BT194" si="218">IF(OR(B131="NET",C131="NET",D131="NET",E131="NET",F131="NET",G131="NET",H131="NET",I131="NET",J131="NET",K131="NET"),1,0)</f>
        <v>0</v>
      </c>
      <c r="BU131" s="16">
        <f t="shared" ref="BU131:BU194" si="219">IF(OR(B131="NORCONEX",C131="NORCONEX",D131="NORCONEX",E131="NORCONEX",F131="NORCONEX",G131="NORCONEX",H131="NORCONEX",I131="NORCONEX",J131="NORCONEX",K131="NORCONEX"),1,0)</f>
        <v>0</v>
      </c>
      <c r="BV131" s="16">
        <f t="shared" ref="BV131:BV194" si="220">IF(OR(B131="NOSQL",C131="NOSQL",D131="NOSQL",E131="NOSQL",F131="NOSQL",G131="NOSQL",H131="NOSQL",I131="NOSQL",J131="NOSQL",K131="NOSQL"),1,0)</f>
        <v>0</v>
      </c>
      <c r="BW131" s="16">
        <f t="shared" ref="BW131:BW194" si="221">IF(OR(B131="NOTEBOOKS",C131="NOTEBOOKS",D131="NOTEBOOKS",E131="NOTEBOOKS",F131="NOTEBOOKS",G131="NOTEBOOKS",H131="NOTEBOOKS",I131="NOTEBOOKS",J131="NOTEBOOKS",K131="NOTEBOOKS"),1,0)</f>
        <v>0</v>
      </c>
      <c r="BX131" s="16">
        <f t="shared" ref="BX131:BX194" si="222">IF(OR(B131="PANDAS",C131="PANDAS",D131="PANDAS",E131="PANDAS",F131="PANDAS",G131="PANDAS",H131="PANDAS",I131="PANDAS",J131="PANDAS",K131="PANDAS"),1,0)</f>
        <v>0</v>
      </c>
      <c r="BY131" s="16">
        <f t="shared" ref="BY131:BY194" si="223">IF(OR(B131="PIG",C131="PIG",D131="PIG",E131="PIG",F131="PIG",G131="PIG",H131="PIG",I131="PIG",J131="PIG",K131="PIG"),1,0)</f>
        <v>0</v>
      </c>
      <c r="BZ131" s="16">
        <f t="shared" ref="BZ131:BZ194" si="224">IF(OR(B131="PRESTO ",C131="PRESTO ",D131="PRESTO ",E131="PRESTO ",F131="PRESTO ",G131="PRESTO ",H131="PRESTO ",I131="PRESTO ",J131="PRESTO ",K131="PRESTO "),1,0)</f>
        <v>0</v>
      </c>
      <c r="CA131" s="16">
        <f t="shared" ref="CA131:CA194" si="225">IF(OR(B131="PYTORCH",C131="PYTORCH",D131="PYTORCH",E131="PYTORCH",F131="PYTORCH",G131="PYTORCH",H131="PYTORCH",I131="PYTORCH",J131="PYTORCH",K131="PYTORCH"),1,0)</f>
        <v>0</v>
      </c>
      <c r="CB131" s="16">
        <f t="shared" ref="CB131:CB194" si="226">IF(OR(B131="QLICK",C131="QLICK",D131="QLICK",E131="QLICK",F131="QLICK",G131="QLICK",H131="QLICK",I131="QLICK",J131="QLICK",K131="QLICK"),1,0)</f>
        <v>0</v>
      </c>
      <c r="CC131" s="16">
        <f t="shared" ref="CC131:CC194" si="227">IF(OR(B131="RANDOM FOREST ",C131="RANDOM FOREST ",D131="RANDOM FOREST ",E131="RANDOM FOREST ",F131="RANDOM FOREST ",G131="RANDOM FOREST ",H131="RANDOM FOREST ",I131="RANDOM FOREST ",J131="RANDOM FOREST ",K131="RANDOM FOREST "),1,0)</f>
        <v>0</v>
      </c>
      <c r="CD131" s="16">
        <f t="shared" ref="CD131:CD194" si="228">IF(OR(B131="RUBY",C131="RUBY",D131="RUBY",E131="RUBY",F131="RUBY",G131="RUBY",H131="RUBY",I131="RUBY",J131="RUBY",K131="RUBY"),1,0)</f>
        <v>0</v>
      </c>
      <c r="CE131" s="16">
        <f t="shared" ref="CE131:CE194" si="229">IF(OR(B131="SCIKIT-LEARN",C131="SCIKIT-LEARN",D131="SCIKIT-LEARN",E131="SCIKIT-LEARN",F131="SCIKIT-LEARN",G131="SCIKIT-LEARN",H131="SCIKIT-LEARN",I131="SCIKIT-LEARN",J131="SCIKIT-LEARN",K131="SCIKIT-LEARN"),1,0)</f>
        <v>0</v>
      </c>
      <c r="CF131" s="16">
        <f t="shared" ref="CF131:CF194" si="230">IF(OR(B131="SCRAPPING",C131="SCRAPPING",D131="SCRAPPING",E131="SCRAPPING",F131="SCRAPPING",G131="SCRAPPING",H131="SCRAPPING",I131="SCRAPPING",J131="SCRAPPING",K131="SCRAPPING"),1,0)</f>
        <v>0</v>
      </c>
      <c r="CG131" s="16">
        <f t="shared" ref="CG131:CG194" si="231">IF(OR(B131="SKLEAM",C131="SKLEAM",D131="SKLEAM",E131="SKLEAM",F131="SKLEAM",G131="SKLEAM",H131="SKLEAM",I131="SKLEAM",J131="SKLEAM",K131="SKLEAM"),1,0)</f>
        <v>0</v>
      </c>
      <c r="CH131" s="16">
        <f t="shared" ref="CH131:CH194" si="232">IF(OR(B131="SQL-LIKE",C131="SQL-LIKE",D131="SQL-LIKE",E131="SQL-LIKE",F131="SQL-LIKE",G131="SQL-LIKE",H131="SQL-LIKE",I131="SQL-LIKE",J131="SQL-LIKE",K131="SQL-LIKE"),1,0)</f>
        <v>0</v>
      </c>
      <c r="CI131" s="16">
        <f t="shared" ref="CI131:CI194" si="233">IF(OR(B131="VISUAL STUDIO",C131="VISUAL STUDIO",D131="VISUAL STUDIO",E131="VISUAL STUDIO",F131="VISUAL STUDIO",G131="VISUAL STUDIO",H131="VISUAL STUDIO",I131="VISUAL STUDIO",J131="VISUAL STUDIO",K131="VISUAL STUDIO"),1,0)</f>
        <v>0</v>
      </c>
      <c r="CJ131" s="16">
        <f t="shared" ref="CJ131:CJ194" si="234">IF(OR(B131="WEKA",C131="WEKA",D131="WEKA",E131="WEKA",F131="WEKA",G131="WEKA",H131="WEKA",I131="WEKA",J131="WEKA",K131="WEKA"),1,0)</f>
        <v>0</v>
      </c>
      <c r="CK131" s="16">
        <f t="shared" ref="CK131:CK194" si="235">IF(OR(B131="WORD2VEC",C131="WORD2VEC",D131="WORD2VEC",E131="WORD2VEC",F131="WORD2VEC",G131="WORD2VEC",H131="WORD2VEC",I131="WORD2VEC",J131="WORD2VEC",K131="WORD2VEC"),1,0)</f>
        <v>0</v>
      </c>
      <c r="CL131" s="16">
        <f t="shared" ref="CL131:CL194" si="236">IF(OR(B131="YARN",C131="YARN",D131="YARN",E131="YARN",F131="YARN",G131="YARN",H131="YARN",I131="YARN",J131="YARN",K131="YARN"),1,0)</f>
        <v>0</v>
      </c>
    </row>
    <row r="132" spans="1:90">
      <c r="A132" s="14" t="s">
        <v>92</v>
      </c>
      <c r="C132" s="14" t="s">
        <v>106</v>
      </c>
      <c r="L132" s="14">
        <f t="shared" si="158"/>
        <v>0</v>
      </c>
      <c r="M132" s="14">
        <f t="shared" si="159"/>
        <v>0</v>
      </c>
      <c r="N132" s="14">
        <f t="shared" si="160"/>
        <v>0</v>
      </c>
      <c r="O132" s="14">
        <f t="shared" si="161"/>
        <v>0</v>
      </c>
      <c r="P132" s="14">
        <f t="shared" si="162"/>
        <v>0</v>
      </c>
      <c r="Q132" s="14">
        <f t="shared" si="163"/>
        <v>0</v>
      </c>
      <c r="R132" s="14">
        <f t="shared" si="164"/>
        <v>0</v>
      </c>
      <c r="S132" s="14">
        <f t="shared" si="165"/>
        <v>0</v>
      </c>
      <c r="T132" s="14">
        <f t="shared" si="166"/>
        <v>0</v>
      </c>
      <c r="U132" s="14">
        <f t="shared" si="167"/>
        <v>0</v>
      </c>
      <c r="V132" s="14">
        <f t="shared" si="168"/>
        <v>0</v>
      </c>
      <c r="W132" s="14">
        <f t="shared" si="169"/>
        <v>0</v>
      </c>
      <c r="X132" s="14">
        <f t="shared" si="170"/>
        <v>0</v>
      </c>
      <c r="Y132" s="14">
        <f t="shared" si="171"/>
        <v>0</v>
      </c>
      <c r="Z132" s="14">
        <f t="shared" si="172"/>
        <v>0</v>
      </c>
      <c r="AA132" s="16">
        <f t="shared" si="173"/>
        <v>0</v>
      </c>
      <c r="AB132" s="14">
        <f t="shared" si="174"/>
        <v>0</v>
      </c>
      <c r="AC132" s="14">
        <f t="shared" si="175"/>
        <v>0</v>
      </c>
      <c r="AD132" s="16">
        <f t="shared" si="176"/>
        <v>0</v>
      </c>
      <c r="AE132" s="16">
        <f t="shared" si="177"/>
        <v>0</v>
      </c>
      <c r="AF132" s="16">
        <f t="shared" si="178"/>
        <v>0</v>
      </c>
      <c r="AG132" s="16">
        <f t="shared" si="179"/>
        <v>0</v>
      </c>
      <c r="AH132" s="16">
        <f t="shared" si="180"/>
        <v>0</v>
      </c>
      <c r="AI132" s="16">
        <f t="shared" si="181"/>
        <v>0</v>
      </c>
      <c r="AJ132" s="16">
        <f t="shared" si="182"/>
        <v>0</v>
      </c>
      <c r="AK132" s="16">
        <f t="shared" si="183"/>
        <v>0</v>
      </c>
      <c r="AL132" s="16">
        <f t="shared" si="184"/>
        <v>0</v>
      </c>
      <c r="AM132" s="16">
        <f t="shared" si="185"/>
        <v>0</v>
      </c>
      <c r="AN132" s="16">
        <f t="shared" si="186"/>
        <v>0</v>
      </c>
      <c r="AO132" s="16">
        <f t="shared" si="187"/>
        <v>0</v>
      </c>
      <c r="AP132" s="16">
        <f t="shared" si="188"/>
        <v>0</v>
      </c>
      <c r="AQ132" s="16">
        <f t="shared" si="189"/>
        <v>0</v>
      </c>
      <c r="AR132" s="16">
        <f t="shared" si="190"/>
        <v>0</v>
      </c>
      <c r="AS132" s="16">
        <f t="shared" si="191"/>
        <v>0</v>
      </c>
      <c r="AT132" s="14">
        <f t="shared" si="192"/>
        <v>0</v>
      </c>
      <c r="AU132" s="16">
        <f t="shared" si="193"/>
        <v>0</v>
      </c>
      <c r="AV132" s="16">
        <f t="shared" si="194"/>
        <v>0</v>
      </c>
      <c r="AW132" s="16">
        <f t="shared" si="195"/>
        <v>0</v>
      </c>
      <c r="AX132" s="16">
        <f t="shared" si="196"/>
        <v>0</v>
      </c>
      <c r="AY132" s="16">
        <f t="shared" si="197"/>
        <v>0</v>
      </c>
      <c r="AZ132" s="16">
        <f t="shared" si="198"/>
        <v>0</v>
      </c>
      <c r="BA132" s="16">
        <f t="shared" si="199"/>
        <v>0</v>
      </c>
      <c r="BB132" s="16">
        <f t="shared" si="200"/>
        <v>0</v>
      </c>
      <c r="BC132" s="16">
        <f t="shared" si="201"/>
        <v>0</v>
      </c>
      <c r="BD132" s="16">
        <f t="shared" si="202"/>
        <v>0</v>
      </c>
      <c r="BE132" s="16">
        <f t="shared" si="203"/>
        <v>0</v>
      </c>
      <c r="BF132" s="16">
        <f t="shared" si="204"/>
        <v>0</v>
      </c>
      <c r="BG132" s="16">
        <f t="shared" si="205"/>
        <v>0</v>
      </c>
      <c r="BH132" s="16">
        <f t="shared" si="206"/>
        <v>0</v>
      </c>
      <c r="BI132" s="16">
        <f t="shared" si="207"/>
        <v>0</v>
      </c>
      <c r="BJ132" s="16">
        <f t="shared" si="208"/>
        <v>0</v>
      </c>
      <c r="BK132" s="16">
        <f t="shared" si="209"/>
        <v>0</v>
      </c>
      <c r="BL132" s="16">
        <f t="shared" si="210"/>
        <v>0</v>
      </c>
      <c r="BM132" s="16">
        <f t="shared" si="211"/>
        <v>0</v>
      </c>
      <c r="BN132" s="16">
        <f t="shared" si="212"/>
        <v>0</v>
      </c>
      <c r="BO132" s="16">
        <f t="shared" si="213"/>
        <v>0</v>
      </c>
      <c r="BP132" s="16">
        <f t="shared" si="214"/>
        <v>0</v>
      </c>
      <c r="BQ132" s="16">
        <f t="shared" si="215"/>
        <v>0</v>
      </c>
      <c r="BR132" s="16">
        <f t="shared" si="216"/>
        <v>0</v>
      </c>
      <c r="BS132" s="16">
        <f t="shared" si="217"/>
        <v>0</v>
      </c>
      <c r="BT132" s="16">
        <f t="shared" si="218"/>
        <v>0</v>
      </c>
      <c r="BU132" s="16">
        <f t="shared" si="219"/>
        <v>0</v>
      </c>
      <c r="BV132" s="16">
        <f t="shared" si="220"/>
        <v>0</v>
      </c>
      <c r="BW132" s="16">
        <f t="shared" si="221"/>
        <v>0</v>
      </c>
      <c r="BX132" s="16">
        <f t="shared" si="222"/>
        <v>0</v>
      </c>
      <c r="BY132" s="16">
        <f t="shared" si="223"/>
        <v>0</v>
      </c>
      <c r="BZ132" s="16">
        <f t="shared" si="224"/>
        <v>0</v>
      </c>
      <c r="CA132" s="16">
        <f t="shared" si="225"/>
        <v>0</v>
      </c>
      <c r="CB132" s="16">
        <f t="shared" si="226"/>
        <v>0</v>
      </c>
      <c r="CC132" s="16">
        <f t="shared" si="227"/>
        <v>0</v>
      </c>
      <c r="CD132" s="16">
        <f t="shared" si="228"/>
        <v>0</v>
      </c>
      <c r="CE132" s="16">
        <f t="shared" si="229"/>
        <v>0</v>
      </c>
      <c r="CF132" s="16">
        <f t="shared" si="230"/>
        <v>0</v>
      </c>
      <c r="CG132" s="16">
        <f t="shared" si="231"/>
        <v>0</v>
      </c>
      <c r="CH132" s="16">
        <f t="shared" si="232"/>
        <v>0</v>
      </c>
      <c r="CI132" s="16">
        <f t="shared" si="233"/>
        <v>0</v>
      </c>
      <c r="CJ132" s="16">
        <f t="shared" si="234"/>
        <v>0</v>
      </c>
      <c r="CK132" s="16">
        <f t="shared" si="235"/>
        <v>0</v>
      </c>
      <c r="CL132" s="16">
        <f t="shared" si="236"/>
        <v>0</v>
      </c>
    </row>
    <row r="133" spans="1:90">
      <c r="A133" s="14" t="s">
        <v>92</v>
      </c>
      <c r="B133" s="14" t="s">
        <v>108</v>
      </c>
      <c r="C133" s="14" t="s">
        <v>107</v>
      </c>
      <c r="L133" s="14">
        <f t="shared" si="158"/>
        <v>0</v>
      </c>
      <c r="M133" s="14">
        <f t="shared" si="159"/>
        <v>0</v>
      </c>
      <c r="N133" s="14">
        <f t="shared" si="160"/>
        <v>0</v>
      </c>
      <c r="O133" s="14">
        <f t="shared" si="161"/>
        <v>0</v>
      </c>
      <c r="P133" s="14">
        <f t="shared" si="162"/>
        <v>0</v>
      </c>
      <c r="Q133" s="14">
        <f t="shared" si="163"/>
        <v>0</v>
      </c>
      <c r="R133" s="14">
        <f t="shared" si="164"/>
        <v>0</v>
      </c>
      <c r="S133" s="14">
        <f t="shared" si="165"/>
        <v>0</v>
      </c>
      <c r="T133" s="14">
        <f t="shared" si="166"/>
        <v>0</v>
      </c>
      <c r="U133" s="14">
        <f t="shared" si="167"/>
        <v>0</v>
      </c>
      <c r="V133" s="14">
        <f t="shared" si="168"/>
        <v>0</v>
      </c>
      <c r="W133" s="14">
        <f t="shared" si="169"/>
        <v>0</v>
      </c>
      <c r="X133" s="14">
        <f t="shared" si="170"/>
        <v>0</v>
      </c>
      <c r="Y133" s="14">
        <f t="shared" si="171"/>
        <v>0</v>
      </c>
      <c r="Z133" s="14">
        <f t="shared" si="172"/>
        <v>0</v>
      </c>
      <c r="AA133" s="16">
        <f t="shared" si="173"/>
        <v>0</v>
      </c>
      <c r="AB133" s="14">
        <f t="shared" si="174"/>
        <v>0</v>
      </c>
      <c r="AC133" s="14">
        <f t="shared" si="175"/>
        <v>0</v>
      </c>
      <c r="AD133" s="16">
        <f t="shared" si="176"/>
        <v>0</v>
      </c>
      <c r="AE133" s="16">
        <f t="shared" si="177"/>
        <v>0</v>
      </c>
      <c r="AF133" s="16">
        <f t="shared" si="178"/>
        <v>0</v>
      </c>
      <c r="AG133" s="16">
        <f t="shared" si="179"/>
        <v>0</v>
      </c>
      <c r="AH133" s="16">
        <f t="shared" si="180"/>
        <v>0</v>
      </c>
      <c r="AI133" s="16">
        <f t="shared" si="181"/>
        <v>0</v>
      </c>
      <c r="AJ133" s="16">
        <f t="shared" si="182"/>
        <v>0</v>
      </c>
      <c r="AK133" s="16">
        <f t="shared" si="183"/>
        <v>0</v>
      </c>
      <c r="AL133" s="16">
        <f t="shared" si="184"/>
        <v>0</v>
      </c>
      <c r="AM133" s="16">
        <f t="shared" si="185"/>
        <v>0</v>
      </c>
      <c r="AN133" s="16">
        <f t="shared" si="186"/>
        <v>0</v>
      </c>
      <c r="AO133" s="16">
        <f t="shared" si="187"/>
        <v>0</v>
      </c>
      <c r="AP133" s="16">
        <f t="shared" si="188"/>
        <v>0</v>
      </c>
      <c r="AQ133" s="16">
        <f t="shared" si="189"/>
        <v>0</v>
      </c>
      <c r="AR133" s="16">
        <f t="shared" si="190"/>
        <v>0</v>
      </c>
      <c r="AS133" s="16">
        <f t="shared" si="191"/>
        <v>0</v>
      </c>
      <c r="AT133" s="14">
        <f t="shared" si="192"/>
        <v>0</v>
      </c>
      <c r="AU133" s="16">
        <f t="shared" si="193"/>
        <v>0</v>
      </c>
      <c r="AV133" s="16">
        <f t="shared" si="194"/>
        <v>0</v>
      </c>
      <c r="AW133" s="16">
        <f t="shared" si="195"/>
        <v>0</v>
      </c>
      <c r="AX133" s="16">
        <f t="shared" si="196"/>
        <v>0</v>
      </c>
      <c r="AY133" s="16">
        <f t="shared" si="197"/>
        <v>0</v>
      </c>
      <c r="AZ133" s="16">
        <f t="shared" si="198"/>
        <v>0</v>
      </c>
      <c r="BA133" s="16">
        <f t="shared" si="199"/>
        <v>0</v>
      </c>
      <c r="BB133" s="16">
        <f t="shared" si="200"/>
        <v>0</v>
      </c>
      <c r="BC133" s="16">
        <f t="shared" si="201"/>
        <v>0</v>
      </c>
      <c r="BD133" s="16">
        <f t="shared" si="202"/>
        <v>0</v>
      </c>
      <c r="BE133" s="16">
        <f t="shared" si="203"/>
        <v>0</v>
      </c>
      <c r="BF133" s="16">
        <f t="shared" si="204"/>
        <v>0</v>
      </c>
      <c r="BG133" s="16">
        <f t="shared" si="205"/>
        <v>0</v>
      </c>
      <c r="BH133" s="16">
        <f t="shared" si="206"/>
        <v>0</v>
      </c>
      <c r="BI133" s="16">
        <f t="shared" si="207"/>
        <v>0</v>
      </c>
      <c r="BJ133" s="16">
        <f t="shared" si="208"/>
        <v>0</v>
      </c>
      <c r="BK133" s="16">
        <f t="shared" si="209"/>
        <v>0</v>
      </c>
      <c r="BL133" s="16">
        <f t="shared" si="210"/>
        <v>0</v>
      </c>
      <c r="BM133" s="16">
        <f t="shared" si="211"/>
        <v>0</v>
      </c>
      <c r="BN133" s="16">
        <f t="shared" si="212"/>
        <v>0</v>
      </c>
      <c r="BO133" s="16">
        <f t="shared" si="213"/>
        <v>0</v>
      </c>
      <c r="BP133" s="16">
        <f t="shared" si="214"/>
        <v>0</v>
      </c>
      <c r="BQ133" s="16">
        <f t="shared" si="215"/>
        <v>0</v>
      </c>
      <c r="BR133" s="16">
        <f t="shared" si="216"/>
        <v>0</v>
      </c>
      <c r="BS133" s="16">
        <f t="shared" si="217"/>
        <v>0</v>
      </c>
      <c r="BT133" s="16">
        <f t="shared" si="218"/>
        <v>0</v>
      </c>
      <c r="BU133" s="16">
        <f t="shared" si="219"/>
        <v>0</v>
      </c>
      <c r="BV133" s="16">
        <f t="shared" si="220"/>
        <v>0</v>
      </c>
      <c r="BW133" s="16">
        <f t="shared" si="221"/>
        <v>0</v>
      </c>
      <c r="BX133" s="16">
        <f t="shared" si="222"/>
        <v>0</v>
      </c>
      <c r="BY133" s="16">
        <f t="shared" si="223"/>
        <v>0</v>
      </c>
      <c r="BZ133" s="16">
        <f t="shared" si="224"/>
        <v>0</v>
      </c>
      <c r="CA133" s="16">
        <f t="shared" si="225"/>
        <v>0</v>
      </c>
      <c r="CB133" s="16">
        <f t="shared" si="226"/>
        <v>0</v>
      </c>
      <c r="CC133" s="16">
        <f t="shared" si="227"/>
        <v>0</v>
      </c>
      <c r="CD133" s="16">
        <f t="shared" si="228"/>
        <v>0</v>
      </c>
      <c r="CE133" s="16">
        <f t="shared" si="229"/>
        <v>0</v>
      </c>
      <c r="CF133" s="16">
        <f t="shared" si="230"/>
        <v>0</v>
      </c>
      <c r="CG133" s="16">
        <f t="shared" si="231"/>
        <v>0</v>
      </c>
      <c r="CH133" s="16">
        <f t="shared" si="232"/>
        <v>0</v>
      </c>
      <c r="CI133" s="16">
        <f t="shared" si="233"/>
        <v>0</v>
      </c>
      <c r="CJ133" s="16">
        <f t="shared" si="234"/>
        <v>0</v>
      </c>
      <c r="CK133" s="16">
        <f t="shared" si="235"/>
        <v>0</v>
      </c>
      <c r="CL133" s="16">
        <f t="shared" si="236"/>
        <v>0</v>
      </c>
    </row>
    <row r="134" spans="1:90">
      <c r="A134" s="14" t="s">
        <v>92</v>
      </c>
      <c r="B134" s="14" t="s">
        <v>100</v>
      </c>
      <c r="C134" s="14" t="s">
        <v>81</v>
      </c>
      <c r="L134" s="14">
        <f t="shared" si="158"/>
        <v>0</v>
      </c>
      <c r="M134" s="14">
        <f t="shared" si="159"/>
        <v>0</v>
      </c>
      <c r="N134" s="14">
        <f t="shared" si="160"/>
        <v>0</v>
      </c>
      <c r="O134" s="14">
        <f t="shared" si="161"/>
        <v>0</v>
      </c>
      <c r="P134" s="14">
        <f t="shared" si="162"/>
        <v>0</v>
      </c>
      <c r="Q134" s="14">
        <f t="shared" si="163"/>
        <v>0</v>
      </c>
      <c r="R134" s="14">
        <f t="shared" si="164"/>
        <v>0</v>
      </c>
      <c r="S134" s="14">
        <f t="shared" si="165"/>
        <v>0</v>
      </c>
      <c r="T134" s="14">
        <f t="shared" si="166"/>
        <v>0</v>
      </c>
      <c r="U134" s="14">
        <f t="shared" si="167"/>
        <v>0</v>
      </c>
      <c r="V134" s="14">
        <f t="shared" si="168"/>
        <v>0</v>
      </c>
      <c r="W134" s="14">
        <f t="shared" si="169"/>
        <v>0</v>
      </c>
      <c r="X134" s="14">
        <f t="shared" si="170"/>
        <v>0</v>
      </c>
      <c r="Y134" s="14">
        <f t="shared" si="171"/>
        <v>0</v>
      </c>
      <c r="Z134" s="14">
        <f t="shared" si="172"/>
        <v>0</v>
      </c>
      <c r="AA134" s="16">
        <f t="shared" si="173"/>
        <v>0</v>
      </c>
      <c r="AB134" s="14">
        <f t="shared" si="174"/>
        <v>0</v>
      </c>
      <c r="AC134" s="14">
        <f t="shared" si="175"/>
        <v>0</v>
      </c>
      <c r="AD134" s="16">
        <f t="shared" si="176"/>
        <v>0</v>
      </c>
      <c r="AE134" s="16">
        <f t="shared" si="177"/>
        <v>0</v>
      </c>
      <c r="AF134" s="16">
        <f t="shared" si="178"/>
        <v>0</v>
      </c>
      <c r="AG134" s="16">
        <f t="shared" si="179"/>
        <v>0</v>
      </c>
      <c r="AH134" s="16">
        <f t="shared" si="180"/>
        <v>0</v>
      </c>
      <c r="AI134" s="16">
        <f t="shared" si="181"/>
        <v>0</v>
      </c>
      <c r="AJ134" s="16">
        <f t="shared" si="182"/>
        <v>0</v>
      </c>
      <c r="AK134" s="16">
        <f t="shared" si="183"/>
        <v>0</v>
      </c>
      <c r="AL134" s="16">
        <f t="shared" si="184"/>
        <v>0</v>
      </c>
      <c r="AM134" s="16">
        <f t="shared" si="185"/>
        <v>0</v>
      </c>
      <c r="AN134" s="16">
        <f t="shared" si="186"/>
        <v>0</v>
      </c>
      <c r="AO134" s="16">
        <f t="shared" si="187"/>
        <v>0</v>
      </c>
      <c r="AP134" s="16">
        <f t="shared" si="188"/>
        <v>0</v>
      </c>
      <c r="AQ134" s="16">
        <f t="shared" si="189"/>
        <v>0</v>
      </c>
      <c r="AR134" s="16">
        <f t="shared" si="190"/>
        <v>0</v>
      </c>
      <c r="AS134" s="16">
        <f t="shared" si="191"/>
        <v>0</v>
      </c>
      <c r="AT134" s="14">
        <f t="shared" si="192"/>
        <v>0</v>
      </c>
      <c r="AU134" s="16">
        <f t="shared" si="193"/>
        <v>0</v>
      </c>
      <c r="AV134" s="16">
        <f t="shared" si="194"/>
        <v>0</v>
      </c>
      <c r="AW134" s="16">
        <f t="shared" si="195"/>
        <v>0</v>
      </c>
      <c r="AX134" s="16">
        <f t="shared" si="196"/>
        <v>0</v>
      </c>
      <c r="AY134" s="16">
        <f t="shared" si="197"/>
        <v>0</v>
      </c>
      <c r="AZ134" s="16">
        <f t="shared" si="198"/>
        <v>0</v>
      </c>
      <c r="BA134" s="16">
        <f t="shared" si="199"/>
        <v>0</v>
      </c>
      <c r="BB134" s="16">
        <f t="shared" si="200"/>
        <v>0</v>
      </c>
      <c r="BC134" s="16">
        <f t="shared" si="201"/>
        <v>0</v>
      </c>
      <c r="BD134" s="16">
        <f t="shared" si="202"/>
        <v>0</v>
      </c>
      <c r="BE134" s="16">
        <f t="shared" si="203"/>
        <v>0</v>
      </c>
      <c r="BF134" s="16">
        <f t="shared" si="204"/>
        <v>0</v>
      </c>
      <c r="BG134" s="16">
        <f t="shared" si="205"/>
        <v>1</v>
      </c>
      <c r="BH134" s="16">
        <f t="shared" si="206"/>
        <v>0</v>
      </c>
      <c r="BI134" s="16">
        <f t="shared" si="207"/>
        <v>0</v>
      </c>
      <c r="BJ134" s="16">
        <f t="shared" si="208"/>
        <v>0</v>
      </c>
      <c r="BK134" s="16">
        <f t="shared" si="209"/>
        <v>0</v>
      </c>
      <c r="BL134" s="16">
        <f t="shared" si="210"/>
        <v>0</v>
      </c>
      <c r="BM134" s="16">
        <f t="shared" si="211"/>
        <v>0</v>
      </c>
      <c r="BN134" s="16">
        <f t="shared" si="212"/>
        <v>0</v>
      </c>
      <c r="BO134" s="16">
        <f t="shared" si="213"/>
        <v>0</v>
      </c>
      <c r="BP134" s="16">
        <f t="shared" si="214"/>
        <v>0</v>
      </c>
      <c r="BQ134" s="16">
        <f t="shared" si="215"/>
        <v>0</v>
      </c>
      <c r="BR134" s="16">
        <f t="shared" si="216"/>
        <v>0</v>
      </c>
      <c r="BS134" s="16">
        <f t="shared" si="217"/>
        <v>0</v>
      </c>
      <c r="BT134" s="16">
        <f t="shared" si="218"/>
        <v>0</v>
      </c>
      <c r="BU134" s="16">
        <f t="shared" si="219"/>
        <v>0</v>
      </c>
      <c r="BV134" s="16">
        <f t="shared" si="220"/>
        <v>0</v>
      </c>
      <c r="BW134" s="16">
        <f t="shared" si="221"/>
        <v>0</v>
      </c>
      <c r="BX134" s="16">
        <f t="shared" si="222"/>
        <v>0</v>
      </c>
      <c r="BY134" s="16">
        <f t="shared" si="223"/>
        <v>0</v>
      </c>
      <c r="BZ134" s="16">
        <f t="shared" si="224"/>
        <v>0</v>
      </c>
      <c r="CA134" s="16">
        <f t="shared" si="225"/>
        <v>0</v>
      </c>
      <c r="CB134" s="16">
        <f t="shared" si="226"/>
        <v>0</v>
      </c>
      <c r="CC134" s="16">
        <f t="shared" si="227"/>
        <v>0</v>
      </c>
      <c r="CD134" s="16">
        <f t="shared" si="228"/>
        <v>0</v>
      </c>
      <c r="CE134" s="16">
        <f t="shared" si="229"/>
        <v>0</v>
      </c>
      <c r="CF134" s="16">
        <f t="shared" si="230"/>
        <v>0</v>
      </c>
      <c r="CG134" s="16">
        <f t="shared" si="231"/>
        <v>0</v>
      </c>
      <c r="CH134" s="16">
        <f t="shared" si="232"/>
        <v>0</v>
      </c>
      <c r="CI134" s="16">
        <f t="shared" si="233"/>
        <v>0</v>
      </c>
      <c r="CJ134" s="16">
        <f t="shared" si="234"/>
        <v>0</v>
      </c>
      <c r="CK134" s="16">
        <f t="shared" si="235"/>
        <v>0</v>
      </c>
      <c r="CL134" s="16">
        <f t="shared" si="236"/>
        <v>0</v>
      </c>
    </row>
    <row r="135" spans="1:90">
      <c r="A135" s="14" t="s">
        <v>92</v>
      </c>
      <c r="L135" s="14">
        <f t="shared" si="158"/>
        <v>0</v>
      </c>
      <c r="M135" s="14">
        <f t="shared" si="159"/>
        <v>0</v>
      </c>
      <c r="N135" s="14">
        <f t="shared" si="160"/>
        <v>0</v>
      </c>
      <c r="O135" s="14">
        <f t="shared" si="161"/>
        <v>0</v>
      </c>
      <c r="P135" s="14">
        <f t="shared" si="162"/>
        <v>0</v>
      </c>
      <c r="Q135" s="14">
        <f t="shared" si="163"/>
        <v>0</v>
      </c>
      <c r="R135" s="14">
        <f t="shared" si="164"/>
        <v>0</v>
      </c>
      <c r="S135" s="14">
        <f t="shared" si="165"/>
        <v>0</v>
      </c>
      <c r="T135" s="14">
        <f t="shared" si="166"/>
        <v>0</v>
      </c>
      <c r="U135" s="14">
        <f t="shared" si="167"/>
        <v>0</v>
      </c>
      <c r="V135" s="14">
        <f t="shared" si="168"/>
        <v>0</v>
      </c>
      <c r="W135" s="14">
        <f t="shared" si="169"/>
        <v>0</v>
      </c>
      <c r="X135" s="14">
        <f t="shared" si="170"/>
        <v>0</v>
      </c>
      <c r="Y135" s="14">
        <f t="shared" si="171"/>
        <v>0</v>
      </c>
      <c r="Z135" s="14">
        <f t="shared" si="172"/>
        <v>0</v>
      </c>
      <c r="AA135" s="16">
        <f t="shared" si="173"/>
        <v>0</v>
      </c>
      <c r="AB135" s="14">
        <f t="shared" si="174"/>
        <v>0</v>
      </c>
      <c r="AC135" s="14">
        <f t="shared" si="175"/>
        <v>0</v>
      </c>
      <c r="AD135" s="16">
        <f t="shared" si="176"/>
        <v>0</v>
      </c>
      <c r="AE135" s="16">
        <f t="shared" si="177"/>
        <v>0</v>
      </c>
      <c r="AF135" s="16">
        <f t="shared" si="178"/>
        <v>0</v>
      </c>
      <c r="AG135" s="16">
        <f t="shared" si="179"/>
        <v>0</v>
      </c>
      <c r="AH135" s="16">
        <f t="shared" si="180"/>
        <v>0</v>
      </c>
      <c r="AI135" s="16">
        <f t="shared" si="181"/>
        <v>0</v>
      </c>
      <c r="AJ135" s="16">
        <f t="shared" si="182"/>
        <v>0</v>
      </c>
      <c r="AK135" s="16">
        <f t="shared" si="183"/>
        <v>0</v>
      </c>
      <c r="AL135" s="16">
        <f t="shared" si="184"/>
        <v>0</v>
      </c>
      <c r="AM135" s="16">
        <f t="shared" si="185"/>
        <v>0</v>
      </c>
      <c r="AN135" s="16">
        <f t="shared" si="186"/>
        <v>0</v>
      </c>
      <c r="AO135" s="16">
        <f t="shared" si="187"/>
        <v>0</v>
      </c>
      <c r="AP135" s="16">
        <f t="shared" si="188"/>
        <v>0</v>
      </c>
      <c r="AQ135" s="16">
        <f t="shared" si="189"/>
        <v>0</v>
      </c>
      <c r="AR135" s="16">
        <f t="shared" si="190"/>
        <v>0</v>
      </c>
      <c r="AS135" s="16">
        <f t="shared" si="191"/>
        <v>0</v>
      </c>
      <c r="AT135" s="14">
        <f t="shared" si="192"/>
        <v>0</v>
      </c>
      <c r="AU135" s="16">
        <f t="shared" si="193"/>
        <v>0</v>
      </c>
      <c r="AV135" s="16">
        <f t="shared" si="194"/>
        <v>0</v>
      </c>
      <c r="AW135" s="16">
        <f t="shared" si="195"/>
        <v>0</v>
      </c>
      <c r="AX135" s="16">
        <f t="shared" si="196"/>
        <v>0</v>
      </c>
      <c r="AY135" s="16">
        <f t="shared" si="197"/>
        <v>0</v>
      </c>
      <c r="AZ135" s="16">
        <f t="shared" si="198"/>
        <v>0</v>
      </c>
      <c r="BA135" s="16">
        <f t="shared" si="199"/>
        <v>0</v>
      </c>
      <c r="BB135" s="16">
        <f t="shared" si="200"/>
        <v>0</v>
      </c>
      <c r="BC135" s="16">
        <f t="shared" si="201"/>
        <v>0</v>
      </c>
      <c r="BD135" s="16">
        <f t="shared" si="202"/>
        <v>0</v>
      </c>
      <c r="BE135" s="16">
        <f t="shared" si="203"/>
        <v>0</v>
      </c>
      <c r="BF135" s="16">
        <f t="shared" si="204"/>
        <v>0</v>
      </c>
      <c r="BG135" s="16">
        <f t="shared" si="205"/>
        <v>0</v>
      </c>
      <c r="BH135" s="16">
        <f t="shared" si="206"/>
        <v>0</v>
      </c>
      <c r="BI135" s="16">
        <f t="shared" si="207"/>
        <v>0</v>
      </c>
      <c r="BJ135" s="16">
        <f t="shared" si="208"/>
        <v>0</v>
      </c>
      <c r="BK135" s="16">
        <f t="shared" si="209"/>
        <v>0</v>
      </c>
      <c r="BL135" s="16">
        <f t="shared" si="210"/>
        <v>0</v>
      </c>
      <c r="BM135" s="16">
        <f t="shared" si="211"/>
        <v>0</v>
      </c>
      <c r="BN135" s="16">
        <f t="shared" si="212"/>
        <v>0</v>
      </c>
      <c r="BO135" s="16">
        <f t="shared" si="213"/>
        <v>0</v>
      </c>
      <c r="BP135" s="16">
        <f t="shared" si="214"/>
        <v>0</v>
      </c>
      <c r="BQ135" s="16">
        <f t="shared" si="215"/>
        <v>0</v>
      </c>
      <c r="BR135" s="16">
        <f t="shared" si="216"/>
        <v>0</v>
      </c>
      <c r="BS135" s="16">
        <f t="shared" si="217"/>
        <v>0</v>
      </c>
      <c r="BT135" s="16">
        <f t="shared" si="218"/>
        <v>0</v>
      </c>
      <c r="BU135" s="16">
        <f t="shared" si="219"/>
        <v>0</v>
      </c>
      <c r="BV135" s="16">
        <f t="shared" si="220"/>
        <v>0</v>
      </c>
      <c r="BW135" s="16">
        <f t="shared" si="221"/>
        <v>0</v>
      </c>
      <c r="BX135" s="16">
        <f t="shared" si="222"/>
        <v>0</v>
      </c>
      <c r="BY135" s="16">
        <f t="shared" si="223"/>
        <v>0</v>
      </c>
      <c r="BZ135" s="16">
        <f t="shared" si="224"/>
        <v>0</v>
      </c>
      <c r="CA135" s="16">
        <f t="shared" si="225"/>
        <v>0</v>
      </c>
      <c r="CB135" s="16">
        <f t="shared" si="226"/>
        <v>0</v>
      </c>
      <c r="CC135" s="16">
        <f t="shared" si="227"/>
        <v>0</v>
      </c>
      <c r="CD135" s="16">
        <f t="shared" si="228"/>
        <v>0</v>
      </c>
      <c r="CE135" s="16">
        <f t="shared" si="229"/>
        <v>0</v>
      </c>
      <c r="CF135" s="16">
        <f t="shared" si="230"/>
        <v>0</v>
      </c>
      <c r="CG135" s="16">
        <f t="shared" si="231"/>
        <v>0</v>
      </c>
      <c r="CH135" s="16">
        <f t="shared" si="232"/>
        <v>0</v>
      </c>
      <c r="CI135" s="16">
        <f t="shared" si="233"/>
        <v>0</v>
      </c>
      <c r="CJ135" s="16">
        <f t="shared" si="234"/>
        <v>0</v>
      </c>
      <c r="CK135" s="16">
        <f t="shared" si="235"/>
        <v>0</v>
      </c>
      <c r="CL135" s="16">
        <f t="shared" si="236"/>
        <v>0</v>
      </c>
    </row>
    <row r="136" spans="1:90">
      <c r="A136" s="14" t="s">
        <v>92</v>
      </c>
      <c r="B136" s="14" t="s">
        <v>81</v>
      </c>
      <c r="C136" s="14" t="s">
        <v>67</v>
      </c>
      <c r="D136" s="14" t="s">
        <v>37</v>
      </c>
      <c r="L136" s="14">
        <f t="shared" si="158"/>
        <v>0</v>
      </c>
      <c r="M136" s="14">
        <f t="shared" si="159"/>
        <v>0</v>
      </c>
      <c r="N136" s="14">
        <f t="shared" si="160"/>
        <v>1</v>
      </c>
      <c r="O136" s="14">
        <f t="shared" si="161"/>
        <v>0</v>
      </c>
      <c r="P136" s="14">
        <f t="shared" si="162"/>
        <v>0</v>
      </c>
      <c r="Q136" s="14">
        <f t="shared" si="163"/>
        <v>0</v>
      </c>
      <c r="R136" s="14">
        <f t="shared" si="164"/>
        <v>0</v>
      </c>
      <c r="S136" s="14">
        <f t="shared" si="165"/>
        <v>0</v>
      </c>
      <c r="T136" s="14">
        <f t="shared" si="166"/>
        <v>0</v>
      </c>
      <c r="U136" s="14">
        <f t="shared" si="167"/>
        <v>0</v>
      </c>
      <c r="V136" s="14">
        <f t="shared" si="168"/>
        <v>0</v>
      </c>
      <c r="W136" s="14">
        <f t="shared" si="169"/>
        <v>0</v>
      </c>
      <c r="X136" s="14">
        <f t="shared" si="170"/>
        <v>0</v>
      </c>
      <c r="Y136" s="14">
        <f t="shared" si="171"/>
        <v>1</v>
      </c>
      <c r="Z136" s="14">
        <f t="shared" si="172"/>
        <v>0</v>
      </c>
      <c r="AA136" s="16">
        <f t="shared" si="173"/>
        <v>0</v>
      </c>
      <c r="AB136" s="14">
        <f t="shared" si="174"/>
        <v>0</v>
      </c>
      <c r="AC136" s="14">
        <f t="shared" si="175"/>
        <v>0</v>
      </c>
      <c r="AD136" s="16">
        <f t="shared" si="176"/>
        <v>0</v>
      </c>
      <c r="AE136" s="16">
        <f t="shared" si="177"/>
        <v>0</v>
      </c>
      <c r="AF136" s="16">
        <f t="shared" si="178"/>
        <v>0</v>
      </c>
      <c r="AG136" s="16">
        <f t="shared" si="179"/>
        <v>0</v>
      </c>
      <c r="AH136" s="16">
        <f t="shared" si="180"/>
        <v>0</v>
      </c>
      <c r="AI136" s="16">
        <f t="shared" si="181"/>
        <v>0</v>
      </c>
      <c r="AJ136" s="16">
        <f t="shared" si="182"/>
        <v>0</v>
      </c>
      <c r="AK136" s="16">
        <f t="shared" si="183"/>
        <v>0</v>
      </c>
      <c r="AL136" s="16">
        <f t="shared" si="184"/>
        <v>0</v>
      </c>
      <c r="AM136" s="16">
        <f t="shared" si="185"/>
        <v>0</v>
      </c>
      <c r="AN136" s="16">
        <f t="shared" si="186"/>
        <v>0</v>
      </c>
      <c r="AO136" s="16">
        <f t="shared" si="187"/>
        <v>0</v>
      </c>
      <c r="AP136" s="16">
        <f t="shared" si="188"/>
        <v>0</v>
      </c>
      <c r="AQ136" s="16">
        <f t="shared" si="189"/>
        <v>0</v>
      </c>
      <c r="AR136" s="16">
        <f t="shared" si="190"/>
        <v>0</v>
      </c>
      <c r="AS136" s="16">
        <f t="shared" si="191"/>
        <v>0</v>
      </c>
      <c r="AT136" s="14">
        <f t="shared" si="192"/>
        <v>0</v>
      </c>
      <c r="AU136" s="16">
        <f t="shared" si="193"/>
        <v>0</v>
      </c>
      <c r="AV136" s="16">
        <f t="shared" si="194"/>
        <v>0</v>
      </c>
      <c r="AW136" s="16">
        <f t="shared" si="195"/>
        <v>0</v>
      </c>
      <c r="AX136" s="16">
        <f t="shared" si="196"/>
        <v>0</v>
      </c>
      <c r="AY136" s="16">
        <f t="shared" si="197"/>
        <v>0</v>
      </c>
      <c r="AZ136" s="16">
        <f t="shared" si="198"/>
        <v>0</v>
      </c>
      <c r="BA136" s="16">
        <f t="shared" si="199"/>
        <v>0</v>
      </c>
      <c r="BB136" s="16">
        <f t="shared" si="200"/>
        <v>0</v>
      </c>
      <c r="BC136" s="16">
        <f t="shared" si="201"/>
        <v>0</v>
      </c>
      <c r="BD136" s="16">
        <f t="shared" si="202"/>
        <v>0</v>
      </c>
      <c r="BE136" s="16">
        <f t="shared" si="203"/>
        <v>0</v>
      </c>
      <c r="BF136" s="16">
        <f t="shared" si="204"/>
        <v>0</v>
      </c>
      <c r="BG136" s="16">
        <f t="shared" si="205"/>
        <v>1</v>
      </c>
      <c r="BH136" s="16">
        <f t="shared" si="206"/>
        <v>0</v>
      </c>
      <c r="BI136" s="16">
        <f t="shared" si="207"/>
        <v>0</v>
      </c>
      <c r="BJ136" s="16">
        <f t="shared" si="208"/>
        <v>0</v>
      </c>
      <c r="BK136" s="16">
        <f t="shared" si="209"/>
        <v>0</v>
      </c>
      <c r="BL136" s="16">
        <f t="shared" si="210"/>
        <v>0</v>
      </c>
      <c r="BM136" s="16">
        <f t="shared" si="211"/>
        <v>0</v>
      </c>
      <c r="BN136" s="16">
        <f t="shared" si="212"/>
        <v>0</v>
      </c>
      <c r="BO136" s="16">
        <f t="shared" si="213"/>
        <v>0</v>
      </c>
      <c r="BP136" s="16">
        <f t="shared" si="214"/>
        <v>0</v>
      </c>
      <c r="BQ136" s="16">
        <f t="shared" si="215"/>
        <v>0</v>
      </c>
      <c r="BR136" s="16">
        <f t="shared" si="216"/>
        <v>0</v>
      </c>
      <c r="BS136" s="16">
        <f t="shared" si="217"/>
        <v>0</v>
      </c>
      <c r="BT136" s="16">
        <f t="shared" si="218"/>
        <v>0</v>
      </c>
      <c r="BU136" s="16">
        <f t="shared" si="219"/>
        <v>0</v>
      </c>
      <c r="BV136" s="16">
        <f t="shared" si="220"/>
        <v>0</v>
      </c>
      <c r="BW136" s="16">
        <f t="shared" si="221"/>
        <v>0</v>
      </c>
      <c r="BX136" s="16">
        <f t="shared" si="222"/>
        <v>0</v>
      </c>
      <c r="BY136" s="16">
        <f t="shared" si="223"/>
        <v>0</v>
      </c>
      <c r="BZ136" s="16">
        <f t="shared" si="224"/>
        <v>0</v>
      </c>
      <c r="CA136" s="16">
        <f t="shared" si="225"/>
        <v>0</v>
      </c>
      <c r="CB136" s="16">
        <f t="shared" si="226"/>
        <v>0</v>
      </c>
      <c r="CC136" s="16">
        <f t="shared" si="227"/>
        <v>0</v>
      </c>
      <c r="CD136" s="16">
        <f t="shared" si="228"/>
        <v>0</v>
      </c>
      <c r="CE136" s="16">
        <f t="shared" si="229"/>
        <v>0</v>
      </c>
      <c r="CF136" s="16">
        <f t="shared" si="230"/>
        <v>0</v>
      </c>
      <c r="CG136" s="16">
        <f t="shared" si="231"/>
        <v>0</v>
      </c>
      <c r="CH136" s="16">
        <f t="shared" si="232"/>
        <v>0</v>
      </c>
      <c r="CI136" s="16">
        <f t="shared" si="233"/>
        <v>0</v>
      </c>
      <c r="CJ136" s="16">
        <f t="shared" si="234"/>
        <v>0</v>
      </c>
      <c r="CK136" s="16">
        <f t="shared" si="235"/>
        <v>0</v>
      </c>
      <c r="CL136" s="16">
        <f t="shared" si="236"/>
        <v>0</v>
      </c>
    </row>
    <row r="137" spans="1:90">
      <c r="A137" s="14" t="s">
        <v>92</v>
      </c>
      <c r="E137" s="14" t="s">
        <v>22</v>
      </c>
      <c r="L137" s="14">
        <f t="shared" si="158"/>
        <v>0</v>
      </c>
      <c r="M137" s="14">
        <f t="shared" si="159"/>
        <v>0</v>
      </c>
      <c r="N137" s="14">
        <f t="shared" si="160"/>
        <v>0</v>
      </c>
      <c r="O137" s="14">
        <f t="shared" si="161"/>
        <v>0</v>
      </c>
      <c r="P137" s="14">
        <f t="shared" si="162"/>
        <v>0</v>
      </c>
      <c r="Q137" s="14">
        <f t="shared" si="163"/>
        <v>0</v>
      </c>
      <c r="R137" s="14">
        <f t="shared" si="164"/>
        <v>0</v>
      </c>
      <c r="S137" s="14">
        <f t="shared" si="165"/>
        <v>0</v>
      </c>
      <c r="T137" s="14">
        <f t="shared" si="166"/>
        <v>0</v>
      </c>
      <c r="U137" s="14">
        <f t="shared" si="167"/>
        <v>0</v>
      </c>
      <c r="V137" s="14">
        <f t="shared" si="168"/>
        <v>0</v>
      </c>
      <c r="W137" s="14">
        <f t="shared" si="169"/>
        <v>0</v>
      </c>
      <c r="X137" s="14">
        <f t="shared" si="170"/>
        <v>0</v>
      </c>
      <c r="Y137" s="14">
        <f t="shared" si="171"/>
        <v>0</v>
      </c>
      <c r="Z137" s="14">
        <f t="shared" si="172"/>
        <v>0</v>
      </c>
      <c r="AA137" s="16">
        <f t="shared" si="173"/>
        <v>0</v>
      </c>
      <c r="AB137" s="14">
        <f t="shared" si="174"/>
        <v>0</v>
      </c>
      <c r="AC137" s="14">
        <f t="shared" si="175"/>
        <v>0</v>
      </c>
      <c r="AD137" s="16">
        <f t="shared" si="176"/>
        <v>0</v>
      </c>
      <c r="AE137" s="16">
        <f t="shared" si="177"/>
        <v>0</v>
      </c>
      <c r="AF137" s="16">
        <f t="shared" si="178"/>
        <v>0</v>
      </c>
      <c r="AG137" s="16">
        <f t="shared" si="179"/>
        <v>0</v>
      </c>
      <c r="AH137" s="16">
        <f t="shared" si="180"/>
        <v>0</v>
      </c>
      <c r="AI137" s="16">
        <f t="shared" si="181"/>
        <v>0</v>
      </c>
      <c r="AJ137" s="16">
        <f t="shared" si="182"/>
        <v>0</v>
      </c>
      <c r="AK137" s="16">
        <f t="shared" si="183"/>
        <v>0</v>
      </c>
      <c r="AL137" s="16">
        <f t="shared" si="184"/>
        <v>0</v>
      </c>
      <c r="AM137" s="16">
        <f t="shared" si="185"/>
        <v>0</v>
      </c>
      <c r="AN137" s="16">
        <f t="shared" si="186"/>
        <v>0</v>
      </c>
      <c r="AO137" s="16">
        <f t="shared" si="187"/>
        <v>0</v>
      </c>
      <c r="AP137" s="16">
        <f t="shared" si="188"/>
        <v>0</v>
      </c>
      <c r="AQ137" s="16">
        <f t="shared" si="189"/>
        <v>0</v>
      </c>
      <c r="AR137" s="16">
        <f t="shared" si="190"/>
        <v>0</v>
      </c>
      <c r="AS137" s="16">
        <f t="shared" si="191"/>
        <v>0</v>
      </c>
      <c r="AT137" s="14">
        <f t="shared" si="192"/>
        <v>0</v>
      </c>
      <c r="AU137" s="16">
        <f t="shared" si="193"/>
        <v>0</v>
      </c>
      <c r="AV137" s="16">
        <f t="shared" si="194"/>
        <v>0</v>
      </c>
      <c r="AW137" s="16">
        <f t="shared" si="195"/>
        <v>0</v>
      </c>
      <c r="AX137" s="16">
        <f t="shared" si="196"/>
        <v>0</v>
      </c>
      <c r="AY137" s="16">
        <f t="shared" si="197"/>
        <v>0</v>
      </c>
      <c r="AZ137" s="16">
        <f t="shared" si="198"/>
        <v>0</v>
      </c>
      <c r="BA137" s="16">
        <f t="shared" si="199"/>
        <v>0</v>
      </c>
      <c r="BB137" s="16">
        <f t="shared" si="200"/>
        <v>0</v>
      </c>
      <c r="BC137" s="16">
        <f t="shared" si="201"/>
        <v>0</v>
      </c>
      <c r="BD137" s="16">
        <f t="shared" si="202"/>
        <v>0</v>
      </c>
      <c r="BE137" s="16">
        <f t="shared" si="203"/>
        <v>0</v>
      </c>
      <c r="BF137" s="16">
        <f t="shared" si="204"/>
        <v>0</v>
      </c>
      <c r="BG137" s="16">
        <f t="shared" si="205"/>
        <v>0</v>
      </c>
      <c r="BH137" s="16">
        <f t="shared" si="206"/>
        <v>0</v>
      </c>
      <c r="BI137" s="16">
        <f t="shared" si="207"/>
        <v>0</v>
      </c>
      <c r="BJ137" s="16">
        <f t="shared" si="208"/>
        <v>0</v>
      </c>
      <c r="BK137" s="16">
        <f t="shared" si="209"/>
        <v>0</v>
      </c>
      <c r="BL137" s="16">
        <f t="shared" si="210"/>
        <v>0</v>
      </c>
      <c r="BM137" s="16">
        <f t="shared" si="211"/>
        <v>0</v>
      </c>
      <c r="BN137" s="16">
        <f t="shared" si="212"/>
        <v>0</v>
      </c>
      <c r="BO137" s="16">
        <f t="shared" si="213"/>
        <v>0</v>
      </c>
      <c r="BP137" s="16">
        <f t="shared" si="214"/>
        <v>0</v>
      </c>
      <c r="BQ137" s="16">
        <f t="shared" si="215"/>
        <v>0</v>
      </c>
      <c r="BR137" s="16">
        <f t="shared" si="216"/>
        <v>0</v>
      </c>
      <c r="BS137" s="16">
        <f t="shared" si="217"/>
        <v>0</v>
      </c>
      <c r="BT137" s="16">
        <f t="shared" si="218"/>
        <v>0</v>
      </c>
      <c r="BU137" s="16">
        <f t="shared" si="219"/>
        <v>0</v>
      </c>
      <c r="BV137" s="16">
        <f t="shared" si="220"/>
        <v>0</v>
      </c>
      <c r="BW137" s="16">
        <f t="shared" si="221"/>
        <v>0</v>
      </c>
      <c r="BX137" s="16">
        <f t="shared" si="222"/>
        <v>0</v>
      </c>
      <c r="BY137" s="16">
        <f t="shared" si="223"/>
        <v>0</v>
      </c>
      <c r="BZ137" s="16">
        <f t="shared" si="224"/>
        <v>0</v>
      </c>
      <c r="CA137" s="16">
        <f t="shared" si="225"/>
        <v>0</v>
      </c>
      <c r="CB137" s="16">
        <f t="shared" si="226"/>
        <v>0</v>
      </c>
      <c r="CC137" s="16">
        <f t="shared" si="227"/>
        <v>0</v>
      </c>
      <c r="CD137" s="16">
        <f t="shared" si="228"/>
        <v>0</v>
      </c>
      <c r="CE137" s="16">
        <f t="shared" si="229"/>
        <v>0</v>
      </c>
      <c r="CF137" s="16">
        <f t="shared" si="230"/>
        <v>0</v>
      </c>
      <c r="CG137" s="16">
        <f t="shared" si="231"/>
        <v>0</v>
      </c>
      <c r="CH137" s="16">
        <f t="shared" si="232"/>
        <v>0</v>
      </c>
      <c r="CI137" s="16">
        <f t="shared" si="233"/>
        <v>0</v>
      </c>
      <c r="CJ137" s="16">
        <f t="shared" si="234"/>
        <v>0</v>
      </c>
      <c r="CK137" s="16">
        <f t="shared" si="235"/>
        <v>0</v>
      </c>
      <c r="CL137" s="16">
        <f t="shared" si="236"/>
        <v>0</v>
      </c>
    </row>
    <row r="138" spans="1:90">
      <c r="A138" s="14" t="s">
        <v>92</v>
      </c>
      <c r="B138" s="14" t="s">
        <v>22</v>
      </c>
      <c r="C138" s="14" t="s">
        <v>22</v>
      </c>
      <c r="D138" s="14" t="s">
        <v>22</v>
      </c>
      <c r="E138" s="14" t="s">
        <v>22</v>
      </c>
      <c r="L138" s="14">
        <f t="shared" si="158"/>
        <v>0</v>
      </c>
      <c r="M138" s="14">
        <f t="shared" si="159"/>
        <v>0</v>
      </c>
      <c r="N138" s="14">
        <f t="shared" si="160"/>
        <v>0</v>
      </c>
      <c r="O138" s="14">
        <f t="shared" si="161"/>
        <v>0</v>
      </c>
      <c r="P138" s="14">
        <f t="shared" si="162"/>
        <v>0</v>
      </c>
      <c r="Q138" s="14">
        <f t="shared" si="163"/>
        <v>0</v>
      </c>
      <c r="R138" s="14">
        <f t="shared" si="164"/>
        <v>0</v>
      </c>
      <c r="S138" s="14">
        <f t="shared" si="165"/>
        <v>0</v>
      </c>
      <c r="T138" s="14">
        <f t="shared" si="166"/>
        <v>0</v>
      </c>
      <c r="U138" s="14">
        <f t="shared" si="167"/>
        <v>0</v>
      </c>
      <c r="V138" s="14">
        <f t="shared" si="168"/>
        <v>0</v>
      </c>
      <c r="W138" s="14">
        <f t="shared" si="169"/>
        <v>0</v>
      </c>
      <c r="X138" s="14">
        <f t="shared" si="170"/>
        <v>0</v>
      </c>
      <c r="Y138" s="14">
        <f t="shared" si="171"/>
        <v>0</v>
      </c>
      <c r="Z138" s="14">
        <f t="shared" si="172"/>
        <v>0</v>
      </c>
      <c r="AA138" s="16">
        <f t="shared" si="173"/>
        <v>0</v>
      </c>
      <c r="AB138" s="14">
        <f t="shared" si="174"/>
        <v>0</v>
      </c>
      <c r="AC138" s="14">
        <f t="shared" si="175"/>
        <v>0</v>
      </c>
      <c r="AD138" s="16">
        <f t="shared" si="176"/>
        <v>0</v>
      </c>
      <c r="AE138" s="16">
        <f t="shared" si="177"/>
        <v>0</v>
      </c>
      <c r="AF138" s="16">
        <f t="shared" si="178"/>
        <v>0</v>
      </c>
      <c r="AG138" s="16">
        <f t="shared" si="179"/>
        <v>0</v>
      </c>
      <c r="AH138" s="16">
        <f t="shared" si="180"/>
        <v>0</v>
      </c>
      <c r="AI138" s="16">
        <f t="shared" si="181"/>
        <v>0</v>
      </c>
      <c r="AJ138" s="16">
        <f t="shared" si="182"/>
        <v>0</v>
      </c>
      <c r="AK138" s="16">
        <f t="shared" si="183"/>
        <v>0</v>
      </c>
      <c r="AL138" s="16">
        <f t="shared" si="184"/>
        <v>0</v>
      </c>
      <c r="AM138" s="16">
        <f t="shared" si="185"/>
        <v>0</v>
      </c>
      <c r="AN138" s="16">
        <f t="shared" si="186"/>
        <v>0</v>
      </c>
      <c r="AO138" s="16">
        <f t="shared" si="187"/>
        <v>0</v>
      </c>
      <c r="AP138" s="16">
        <f t="shared" si="188"/>
        <v>0</v>
      </c>
      <c r="AQ138" s="16">
        <f t="shared" si="189"/>
        <v>0</v>
      </c>
      <c r="AR138" s="16">
        <f t="shared" si="190"/>
        <v>0</v>
      </c>
      <c r="AS138" s="16">
        <f t="shared" si="191"/>
        <v>0</v>
      </c>
      <c r="AT138" s="14">
        <f t="shared" si="192"/>
        <v>0</v>
      </c>
      <c r="AU138" s="16">
        <f t="shared" si="193"/>
        <v>0</v>
      </c>
      <c r="AV138" s="16">
        <f t="shared" si="194"/>
        <v>0</v>
      </c>
      <c r="AW138" s="16">
        <f t="shared" si="195"/>
        <v>0</v>
      </c>
      <c r="AX138" s="16">
        <f t="shared" si="196"/>
        <v>0</v>
      </c>
      <c r="AY138" s="16">
        <f t="shared" si="197"/>
        <v>0</v>
      </c>
      <c r="AZ138" s="16">
        <f t="shared" si="198"/>
        <v>0</v>
      </c>
      <c r="BA138" s="16">
        <f t="shared" si="199"/>
        <v>0</v>
      </c>
      <c r="BB138" s="16">
        <f t="shared" si="200"/>
        <v>0</v>
      </c>
      <c r="BC138" s="16">
        <f t="shared" si="201"/>
        <v>0</v>
      </c>
      <c r="BD138" s="16">
        <f t="shared" si="202"/>
        <v>0</v>
      </c>
      <c r="BE138" s="16">
        <f t="shared" si="203"/>
        <v>0</v>
      </c>
      <c r="BF138" s="16">
        <f t="shared" si="204"/>
        <v>0</v>
      </c>
      <c r="BG138" s="16">
        <f t="shared" si="205"/>
        <v>0</v>
      </c>
      <c r="BH138" s="16">
        <f t="shared" si="206"/>
        <v>0</v>
      </c>
      <c r="BI138" s="16">
        <f t="shared" si="207"/>
        <v>0</v>
      </c>
      <c r="BJ138" s="16">
        <f t="shared" si="208"/>
        <v>0</v>
      </c>
      <c r="BK138" s="16">
        <f t="shared" si="209"/>
        <v>0</v>
      </c>
      <c r="BL138" s="16">
        <f t="shared" si="210"/>
        <v>0</v>
      </c>
      <c r="BM138" s="16">
        <f t="shared" si="211"/>
        <v>0</v>
      </c>
      <c r="BN138" s="16">
        <f t="shared" si="212"/>
        <v>0</v>
      </c>
      <c r="BO138" s="16">
        <f t="shared" si="213"/>
        <v>0</v>
      </c>
      <c r="BP138" s="16">
        <f t="shared" si="214"/>
        <v>0</v>
      </c>
      <c r="BQ138" s="16">
        <f t="shared" si="215"/>
        <v>0</v>
      </c>
      <c r="BR138" s="16">
        <f t="shared" si="216"/>
        <v>0</v>
      </c>
      <c r="BS138" s="16">
        <f t="shared" si="217"/>
        <v>0</v>
      </c>
      <c r="BT138" s="16">
        <f t="shared" si="218"/>
        <v>0</v>
      </c>
      <c r="BU138" s="16">
        <f t="shared" si="219"/>
        <v>0</v>
      </c>
      <c r="BV138" s="16">
        <f t="shared" si="220"/>
        <v>0</v>
      </c>
      <c r="BW138" s="16">
        <f t="shared" si="221"/>
        <v>0</v>
      </c>
      <c r="BX138" s="16">
        <f t="shared" si="222"/>
        <v>0</v>
      </c>
      <c r="BY138" s="16">
        <f t="shared" si="223"/>
        <v>0</v>
      </c>
      <c r="BZ138" s="16">
        <f t="shared" si="224"/>
        <v>0</v>
      </c>
      <c r="CA138" s="16">
        <f t="shared" si="225"/>
        <v>0</v>
      </c>
      <c r="CB138" s="16">
        <f t="shared" si="226"/>
        <v>0</v>
      </c>
      <c r="CC138" s="16">
        <f t="shared" si="227"/>
        <v>0</v>
      </c>
      <c r="CD138" s="16">
        <f t="shared" si="228"/>
        <v>0</v>
      </c>
      <c r="CE138" s="16">
        <f t="shared" si="229"/>
        <v>0</v>
      </c>
      <c r="CF138" s="16">
        <f t="shared" si="230"/>
        <v>0</v>
      </c>
      <c r="CG138" s="16">
        <f t="shared" si="231"/>
        <v>0</v>
      </c>
      <c r="CH138" s="16">
        <f t="shared" si="232"/>
        <v>0</v>
      </c>
      <c r="CI138" s="16">
        <f t="shared" si="233"/>
        <v>0</v>
      </c>
      <c r="CJ138" s="16">
        <f t="shared" si="234"/>
        <v>0</v>
      </c>
      <c r="CK138" s="16">
        <f t="shared" si="235"/>
        <v>0</v>
      </c>
      <c r="CL138" s="16">
        <f t="shared" si="236"/>
        <v>0</v>
      </c>
    </row>
    <row r="139" spans="1:90">
      <c r="A139" s="14" t="s">
        <v>92</v>
      </c>
      <c r="B139" s="14" t="s">
        <v>22</v>
      </c>
      <c r="C139" s="14" t="s">
        <v>22</v>
      </c>
      <c r="D139" s="14" t="s">
        <v>22</v>
      </c>
      <c r="L139" s="14">
        <f t="shared" si="158"/>
        <v>0</v>
      </c>
      <c r="M139" s="14">
        <f t="shared" si="159"/>
        <v>0</v>
      </c>
      <c r="N139" s="14">
        <f t="shared" si="160"/>
        <v>0</v>
      </c>
      <c r="O139" s="14">
        <f t="shared" si="161"/>
        <v>0</v>
      </c>
      <c r="P139" s="14">
        <f t="shared" si="162"/>
        <v>0</v>
      </c>
      <c r="Q139" s="14">
        <f t="shared" si="163"/>
        <v>0</v>
      </c>
      <c r="R139" s="14">
        <f t="shared" si="164"/>
        <v>0</v>
      </c>
      <c r="S139" s="14">
        <f t="shared" si="165"/>
        <v>0</v>
      </c>
      <c r="T139" s="14">
        <f t="shared" si="166"/>
        <v>0</v>
      </c>
      <c r="U139" s="14">
        <f t="shared" si="167"/>
        <v>0</v>
      </c>
      <c r="V139" s="14">
        <f t="shared" si="168"/>
        <v>0</v>
      </c>
      <c r="W139" s="14">
        <f t="shared" si="169"/>
        <v>0</v>
      </c>
      <c r="X139" s="14">
        <f t="shared" si="170"/>
        <v>0</v>
      </c>
      <c r="Y139" s="14">
        <f t="shared" si="171"/>
        <v>0</v>
      </c>
      <c r="Z139" s="14">
        <f t="shared" si="172"/>
        <v>0</v>
      </c>
      <c r="AA139" s="16">
        <f t="shared" si="173"/>
        <v>0</v>
      </c>
      <c r="AB139" s="14">
        <f t="shared" si="174"/>
        <v>0</v>
      </c>
      <c r="AC139" s="14">
        <f t="shared" si="175"/>
        <v>0</v>
      </c>
      <c r="AD139" s="16">
        <f t="shared" si="176"/>
        <v>0</v>
      </c>
      <c r="AE139" s="16">
        <f t="shared" si="177"/>
        <v>0</v>
      </c>
      <c r="AF139" s="16">
        <f t="shared" si="178"/>
        <v>0</v>
      </c>
      <c r="AG139" s="16">
        <f t="shared" si="179"/>
        <v>0</v>
      </c>
      <c r="AH139" s="16">
        <f t="shared" si="180"/>
        <v>0</v>
      </c>
      <c r="AI139" s="16">
        <f t="shared" si="181"/>
        <v>0</v>
      </c>
      <c r="AJ139" s="16">
        <f t="shared" si="182"/>
        <v>0</v>
      </c>
      <c r="AK139" s="16">
        <f t="shared" si="183"/>
        <v>0</v>
      </c>
      <c r="AL139" s="16">
        <f t="shared" si="184"/>
        <v>0</v>
      </c>
      <c r="AM139" s="16">
        <f t="shared" si="185"/>
        <v>0</v>
      </c>
      <c r="AN139" s="16">
        <f t="shared" si="186"/>
        <v>0</v>
      </c>
      <c r="AO139" s="16">
        <f t="shared" si="187"/>
        <v>0</v>
      </c>
      <c r="AP139" s="16">
        <f t="shared" si="188"/>
        <v>0</v>
      </c>
      <c r="AQ139" s="16">
        <f t="shared" si="189"/>
        <v>0</v>
      </c>
      <c r="AR139" s="16">
        <f t="shared" si="190"/>
        <v>0</v>
      </c>
      <c r="AS139" s="16">
        <f t="shared" si="191"/>
        <v>0</v>
      </c>
      <c r="AT139" s="14">
        <f t="shared" si="192"/>
        <v>0</v>
      </c>
      <c r="AU139" s="16">
        <f t="shared" si="193"/>
        <v>0</v>
      </c>
      <c r="AV139" s="16">
        <f t="shared" si="194"/>
        <v>0</v>
      </c>
      <c r="AW139" s="16">
        <f t="shared" si="195"/>
        <v>0</v>
      </c>
      <c r="AX139" s="16">
        <f t="shared" si="196"/>
        <v>0</v>
      </c>
      <c r="AY139" s="16">
        <f t="shared" si="197"/>
        <v>0</v>
      </c>
      <c r="AZ139" s="16">
        <f t="shared" si="198"/>
        <v>0</v>
      </c>
      <c r="BA139" s="16">
        <f t="shared" si="199"/>
        <v>0</v>
      </c>
      <c r="BB139" s="16">
        <f t="shared" si="200"/>
        <v>0</v>
      </c>
      <c r="BC139" s="16">
        <f t="shared" si="201"/>
        <v>0</v>
      </c>
      <c r="BD139" s="16">
        <f t="shared" si="202"/>
        <v>0</v>
      </c>
      <c r="BE139" s="16">
        <f t="shared" si="203"/>
        <v>0</v>
      </c>
      <c r="BF139" s="16">
        <f t="shared" si="204"/>
        <v>0</v>
      </c>
      <c r="BG139" s="16">
        <f t="shared" si="205"/>
        <v>0</v>
      </c>
      <c r="BH139" s="16">
        <f t="shared" si="206"/>
        <v>0</v>
      </c>
      <c r="BI139" s="16">
        <f t="shared" si="207"/>
        <v>0</v>
      </c>
      <c r="BJ139" s="16">
        <f t="shared" si="208"/>
        <v>0</v>
      </c>
      <c r="BK139" s="16">
        <f t="shared" si="209"/>
        <v>0</v>
      </c>
      <c r="BL139" s="16">
        <f t="shared" si="210"/>
        <v>0</v>
      </c>
      <c r="BM139" s="16">
        <f t="shared" si="211"/>
        <v>0</v>
      </c>
      <c r="BN139" s="16">
        <f t="shared" si="212"/>
        <v>0</v>
      </c>
      <c r="BO139" s="16">
        <f t="shared" si="213"/>
        <v>0</v>
      </c>
      <c r="BP139" s="16">
        <f t="shared" si="214"/>
        <v>0</v>
      </c>
      <c r="BQ139" s="16">
        <f t="shared" si="215"/>
        <v>0</v>
      </c>
      <c r="BR139" s="16">
        <f t="shared" si="216"/>
        <v>0</v>
      </c>
      <c r="BS139" s="16">
        <f t="shared" si="217"/>
        <v>0</v>
      </c>
      <c r="BT139" s="16">
        <f t="shared" si="218"/>
        <v>0</v>
      </c>
      <c r="BU139" s="16">
        <f t="shared" si="219"/>
        <v>0</v>
      </c>
      <c r="BV139" s="16">
        <f t="shared" si="220"/>
        <v>0</v>
      </c>
      <c r="BW139" s="16">
        <f t="shared" si="221"/>
        <v>0</v>
      </c>
      <c r="BX139" s="16">
        <f t="shared" si="222"/>
        <v>0</v>
      </c>
      <c r="BY139" s="16">
        <f t="shared" si="223"/>
        <v>0</v>
      </c>
      <c r="BZ139" s="16">
        <f t="shared" si="224"/>
        <v>0</v>
      </c>
      <c r="CA139" s="16">
        <f t="shared" si="225"/>
        <v>0</v>
      </c>
      <c r="CB139" s="16">
        <f t="shared" si="226"/>
        <v>0</v>
      </c>
      <c r="CC139" s="16">
        <f t="shared" si="227"/>
        <v>0</v>
      </c>
      <c r="CD139" s="16">
        <f t="shared" si="228"/>
        <v>0</v>
      </c>
      <c r="CE139" s="16">
        <f t="shared" si="229"/>
        <v>0</v>
      </c>
      <c r="CF139" s="16">
        <f t="shared" si="230"/>
        <v>0</v>
      </c>
      <c r="CG139" s="16">
        <f t="shared" si="231"/>
        <v>0</v>
      </c>
      <c r="CH139" s="16">
        <f t="shared" si="232"/>
        <v>0</v>
      </c>
      <c r="CI139" s="16">
        <f t="shared" si="233"/>
        <v>0</v>
      </c>
      <c r="CJ139" s="16">
        <f t="shared" si="234"/>
        <v>0</v>
      </c>
      <c r="CK139" s="16">
        <f t="shared" si="235"/>
        <v>0</v>
      </c>
      <c r="CL139" s="16">
        <f t="shared" si="236"/>
        <v>0</v>
      </c>
    </row>
    <row r="140" spans="1:90">
      <c r="A140" s="14" t="s">
        <v>92</v>
      </c>
      <c r="B140" s="14" t="s">
        <v>67</v>
      </c>
      <c r="C140" s="14" t="s">
        <v>35</v>
      </c>
      <c r="D140" s="14" t="s">
        <v>81</v>
      </c>
      <c r="L140" s="14">
        <f t="shared" si="158"/>
        <v>0</v>
      </c>
      <c r="M140" s="14">
        <f t="shared" si="159"/>
        <v>0</v>
      </c>
      <c r="N140" s="14">
        <f t="shared" si="160"/>
        <v>1</v>
      </c>
      <c r="O140" s="14">
        <f t="shared" si="161"/>
        <v>0</v>
      </c>
      <c r="P140" s="14">
        <f t="shared" si="162"/>
        <v>0</v>
      </c>
      <c r="Q140" s="14">
        <f t="shared" si="163"/>
        <v>0</v>
      </c>
      <c r="R140" s="14">
        <f t="shared" si="164"/>
        <v>0</v>
      </c>
      <c r="S140" s="14">
        <f t="shared" si="165"/>
        <v>0</v>
      </c>
      <c r="T140" s="14">
        <f t="shared" si="166"/>
        <v>1</v>
      </c>
      <c r="U140" s="14">
        <f t="shared" si="167"/>
        <v>0</v>
      </c>
      <c r="V140" s="14">
        <f t="shared" si="168"/>
        <v>0</v>
      </c>
      <c r="W140" s="14">
        <f t="shared" si="169"/>
        <v>0</v>
      </c>
      <c r="X140" s="14">
        <f t="shared" si="170"/>
        <v>0</v>
      </c>
      <c r="Y140" s="14">
        <f t="shared" si="171"/>
        <v>0</v>
      </c>
      <c r="Z140" s="14">
        <f t="shared" si="172"/>
        <v>0</v>
      </c>
      <c r="AA140" s="16">
        <f t="shared" si="173"/>
        <v>0</v>
      </c>
      <c r="AB140" s="14">
        <f t="shared" si="174"/>
        <v>0</v>
      </c>
      <c r="AC140" s="14">
        <f t="shared" si="175"/>
        <v>0</v>
      </c>
      <c r="AD140" s="16">
        <f t="shared" si="176"/>
        <v>0</v>
      </c>
      <c r="AE140" s="16">
        <f t="shared" si="177"/>
        <v>0</v>
      </c>
      <c r="AF140" s="16">
        <f t="shared" si="178"/>
        <v>0</v>
      </c>
      <c r="AG140" s="16">
        <f t="shared" si="179"/>
        <v>0</v>
      </c>
      <c r="AH140" s="16">
        <f t="shared" si="180"/>
        <v>0</v>
      </c>
      <c r="AI140" s="16">
        <f t="shared" si="181"/>
        <v>0</v>
      </c>
      <c r="AJ140" s="16">
        <f t="shared" si="182"/>
        <v>0</v>
      </c>
      <c r="AK140" s="16">
        <f t="shared" si="183"/>
        <v>0</v>
      </c>
      <c r="AL140" s="16">
        <f t="shared" si="184"/>
        <v>0</v>
      </c>
      <c r="AM140" s="16">
        <f t="shared" si="185"/>
        <v>0</v>
      </c>
      <c r="AN140" s="16">
        <f t="shared" si="186"/>
        <v>0</v>
      </c>
      <c r="AO140" s="16">
        <f t="shared" si="187"/>
        <v>0</v>
      </c>
      <c r="AP140" s="16">
        <f t="shared" si="188"/>
        <v>0</v>
      </c>
      <c r="AQ140" s="16">
        <f t="shared" si="189"/>
        <v>0</v>
      </c>
      <c r="AR140" s="16">
        <f t="shared" si="190"/>
        <v>0</v>
      </c>
      <c r="AS140" s="16">
        <f t="shared" si="191"/>
        <v>0</v>
      </c>
      <c r="AT140" s="14">
        <f t="shared" si="192"/>
        <v>0</v>
      </c>
      <c r="AU140" s="16">
        <f t="shared" si="193"/>
        <v>0</v>
      </c>
      <c r="AV140" s="16">
        <f t="shared" si="194"/>
        <v>0</v>
      </c>
      <c r="AW140" s="16">
        <f t="shared" si="195"/>
        <v>0</v>
      </c>
      <c r="AX140" s="16">
        <f t="shared" si="196"/>
        <v>0</v>
      </c>
      <c r="AY140" s="16">
        <f t="shared" si="197"/>
        <v>0</v>
      </c>
      <c r="AZ140" s="16">
        <f t="shared" si="198"/>
        <v>0</v>
      </c>
      <c r="BA140" s="16">
        <f t="shared" si="199"/>
        <v>0</v>
      </c>
      <c r="BB140" s="16">
        <f t="shared" si="200"/>
        <v>0</v>
      </c>
      <c r="BC140" s="16">
        <f t="shared" si="201"/>
        <v>0</v>
      </c>
      <c r="BD140" s="16">
        <f t="shared" si="202"/>
        <v>0</v>
      </c>
      <c r="BE140" s="16">
        <f t="shared" si="203"/>
        <v>0</v>
      </c>
      <c r="BF140" s="16">
        <f t="shared" si="204"/>
        <v>0</v>
      </c>
      <c r="BG140" s="16">
        <f t="shared" si="205"/>
        <v>1</v>
      </c>
      <c r="BH140" s="16">
        <f t="shared" si="206"/>
        <v>0</v>
      </c>
      <c r="BI140" s="16">
        <f t="shared" si="207"/>
        <v>0</v>
      </c>
      <c r="BJ140" s="16">
        <f t="shared" si="208"/>
        <v>0</v>
      </c>
      <c r="BK140" s="16">
        <f t="shared" si="209"/>
        <v>0</v>
      </c>
      <c r="BL140" s="16">
        <f t="shared" si="210"/>
        <v>0</v>
      </c>
      <c r="BM140" s="16">
        <f t="shared" si="211"/>
        <v>0</v>
      </c>
      <c r="BN140" s="16">
        <f t="shared" si="212"/>
        <v>0</v>
      </c>
      <c r="BO140" s="16">
        <f t="shared" si="213"/>
        <v>0</v>
      </c>
      <c r="BP140" s="16">
        <f t="shared" si="214"/>
        <v>0</v>
      </c>
      <c r="BQ140" s="16">
        <f t="shared" si="215"/>
        <v>0</v>
      </c>
      <c r="BR140" s="16">
        <f t="shared" si="216"/>
        <v>0</v>
      </c>
      <c r="BS140" s="16">
        <f t="shared" si="217"/>
        <v>0</v>
      </c>
      <c r="BT140" s="16">
        <f t="shared" si="218"/>
        <v>0</v>
      </c>
      <c r="BU140" s="16">
        <f t="shared" si="219"/>
        <v>0</v>
      </c>
      <c r="BV140" s="16">
        <f t="shared" si="220"/>
        <v>0</v>
      </c>
      <c r="BW140" s="16">
        <f t="shared" si="221"/>
        <v>0</v>
      </c>
      <c r="BX140" s="16">
        <f t="shared" si="222"/>
        <v>0</v>
      </c>
      <c r="BY140" s="16">
        <f t="shared" si="223"/>
        <v>0</v>
      </c>
      <c r="BZ140" s="16">
        <f t="shared" si="224"/>
        <v>0</v>
      </c>
      <c r="CA140" s="16">
        <f t="shared" si="225"/>
        <v>0</v>
      </c>
      <c r="CB140" s="16">
        <f t="shared" si="226"/>
        <v>0</v>
      </c>
      <c r="CC140" s="16">
        <f t="shared" si="227"/>
        <v>0</v>
      </c>
      <c r="CD140" s="16">
        <f t="shared" si="228"/>
        <v>0</v>
      </c>
      <c r="CE140" s="16">
        <f t="shared" si="229"/>
        <v>0</v>
      </c>
      <c r="CF140" s="16">
        <f t="shared" si="230"/>
        <v>0</v>
      </c>
      <c r="CG140" s="16">
        <f t="shared" si="231"/>
        <v>0</v>
      </c>
      <c r="CH140" s="16">
        <f t="shared" si="232"/>
        <v>0</v>
      </c>
      <c r="CI140" s="16">
        <f t="shared" si="233"/>
        <v>0</v>
      </c>
      <c r="CJ140" s="16">
        <f t="shared" si="234"/>
        <v>0</v>
      </c>
      <c r="CK140" s="16">
        <f t="shared" si="235"/>
        <v>0</v>
      </c>
      <c r="CL140" s="16">
        <f t="shared" si="236"/>
        <v>0</v>
      </c>
    </row>
    <row r="141" spans="1:90">
      <c r="A141" s="14" t="s">
        <v>92</v>
      </c>
      <c r="E141" s="14" t="s">
        <v>111</v>
      </c>
      <c r="L141" s="14">
        <f t="shared" si="158"/>
        <v>0</v>
      </c>
      <c r="M141" s="14">
        <f t="shared" si="159"/>
        <v>0</v>
      </c>
      <c r="N141" s="14">
        <f t="shared" si="160"/>
        <v>0</v>
      </c>
      <c r="O141" s="14">
        <f t="shared" si="161"/>
        <v>0</v>
      </c>
      <c r="P141" s="14">
        <f t="shared" si="162"/>
        <v>0</v>
      </c>
      <c r="Q141" s="14">
        <f t="shared" si="163"/>
        <v>0</v>
      </c>
      <c r="R141" s="14">
        <f t="shared" si="164"/>
        <v>0</v>
      </c>
      <c r="S141" s="14">
        <f t="shared" si="165"/>
        <v>0</v>
      </c>
      <c r="T141" s="14">
        <f t="shared" si="166"/>
        <v>0</v>
      </c>
      <c r="U141" s="14">
        <f t="shared" si="167"/>
        <v>0</v>
      </c>
      <c r="V141" s="14">
        <f t="shared" si="168"/>
        <v>0</v>
      </c>
      <c r="W141" s="14">
        <f t="shared" si="169"/>
        <v>0</v>
      </c>
      <c r="X141" s="14">
        <f t="shared" si="170"/>
        <v>0</v>
      </c>
      <c r="Y141" s="14">
        <f t="shared" si="171"/>
        <v>0</v>
      </c>
      <c r="Z141" s="14">
        <f t="shared" si="172"/>
        <v>0</v>
      </c>
      <c r="AA141" s="16">
        <f t="shared" si="173"/>
        <v>0</v>
      </c>
      <c r="AB141" s="14">
        <f t="shared" si="174"/>
        <v>0</v>
      </c>
      <c r="AC141" s="14">
        <f t="shared" si="175"/>
        <v>0</v>
      </c>
      <c r="AD141" s="16">
        <f t="shared" si="176"/>
        <v>0</v>
      </c>
      <c r="AE141" s="16">
        <f t="shared" si="177"/>
        <v>0</v>
      </c>
      <c r="AF141" s="16">
        <f t="shared" si="178"/>
        <v>0</v>
      </c>
      <c r="AG141" s="16">
        <f t="shared" si="179"/>
        <v>0</v>
      </c>
      <c r="AH141" s="16">
        <f t="shared" si="180"/>
        <v>0</v>
      </c>
      <c r="AI141" s="16">
        <f t="shared" si="181"/>
        <v>0</v>
      </c>
      <c r="AJ141" s="16">
        <f t="shared" si="182"/>
        <v>0</v>
      </c>
      <c r="AK141" s="16">
        <f t="shared" si="183"/>
        <v>0</v>
      </c>
      <c r="AL141" s="16">
        <f t="shared" si="184"/>
        <v>0</v>
      </c>
      <c r="AM141" s="16">
        <f t="shared" si="185"/>
        <v>0</v>
      </c>
      <c r="AN141" s="16">
        <f t="shared" si="186"/>
        <v>0</v>
      </c>
      <c r="AO141" s="16">
        <f t="shared" si="187"/>
        <v>0</v>
      </c>
      <c r="AP141" s="16">
        <f t="shared" si="188"/>
        <v>0</v>
      </c>
      <c r="AQ141" s="16">
        <f t="shared" si="189"/>
        <v>0</v>
      </c>
      <c r="AR141" s="16">
        <f t="shared" si="190"/>
        <v>0</v>
      </c>
      <c r="AS141" s="16">
        <f t="shared" si="191"/>
        <v>0</v>
      </c>
      <c r="AT141" s="14">
        <f t="shared" si="192"/>
        <v>0</v>
      </c>
      <c r="AU141" s="16">
        <f t="shared" si="193"/>
        <v>0</v>
      </c>
      <c r="AV141" s="16">
        <f t="shared" si="194"/>
        <v>0</v>
      </c>
      <c r="AW141" s="16">
        <f t="shared" si="195"/>
        <v>0</v>
      </c>
      <c r="AX141" s="16">
        <f t="shared" si="196"/>
        <v>0</v>
      </c>
      <c r="AY141" s="16">
        <f t="shared" si="197"/>
        <v>0</v>
      </c>
      <c r="AZ141" s="16">
        <f t="shared" si="198"/>
        <v>0</v>
      </c>
      <c r="BA141" s="16">
        <f t="shared" si="199"/>
        <v>0</v>
      </c>
      <c r="BB141" s="16">
        <f t="shared" si="200"/>
        <v>0</v>
      </c>
      <c r="BC141" s="16">
        <f t="shared" si="201"/>
        <v>0</v>
      </c>
      <c r="BD141" s="16">
        <f t="shared" si="202"/>
        <v>0</v>
      </c>
      <c r="BE141" s="16">
        <f t="shared" si="203"/>
        <v>0</v>
      </c>
      <c r="BF141" s="16">
        <f t="shared" si="204"/>
        <v>0</v>
      </c>
      <c r="BG141" s="16">
        <f t="shared" si="205"/>
        <v>0</v>
      </c>
      <c r="BH141" s="16">
        <f t="shared" si="206"/>
        <v>0</v>
      </c>
      <c r="BI141" s="16">
        <f t="shared" si="207"/>
        <v>0</v>
      </c>
      <c r="BJ141" s="16">
        <f t="shared" si="208"/>
        <v>0</v>
      </c>
      <c r="BK141" s="16">
        <f t="shared" si="209"/>
        <v>0</v>
      </c>
      <c r="BL141" s="16">
        <f t="shared" si="210"/>
        <v>0</v>
      </c>
      <c r="BM141" s="16">
        <f t="shared" si="211"/>
        <v>0</v>
      </c>
      <c r="BN141" s="16">
        <f t="shared" si="212"/>
        <v>0</v>
      </c>
      <c r="BO141" s="16">
        <f t="shared" si="213"/>
        <v>0</v>
      </c>
      <c r="BP141" s="16">
        <f t="shared" si="214"/>
        <v>0</v>
      </c>
      <c r="BQ141" s="16">
        <f t="shared" si="215"/>
        <v>0</v>
      </c>
      <c r="BR141" s="16">
        <f t="shared" si="216"/>
        <v>0</v>
      </c>
      <c r="BS141" s="16">
        <f t="shared" si="217"/>
        <v>0</v>
      </c>
      <c r="BT141" s="16">
        <f t="shared" si="218"/>
        <v>0</v>
      </c>
      <c r="BU141" s="16">
        <f t="shared" si="219"/>
        <v>0</v>
      </c>
      <c r="BV141" s="16">
        <f t="shared" si="220"/>
        <v>0</v>
      </c>
      <c r="BW141" s="16">
        <f t="shared" si="221"/>
        <v>0</v>
      </c>
      <c r="BX141" s="16">
        <f t="shared" si="222"/>
        <v>0</v>
      </c>
      <c r="BY141" s="16">
        <f t="shared" si="223"/>
        <v>0</v>
      </c>
      <c r="BZ141" s="16">
        <f t="shared" si="224"/>
        <v>0</v>
      </c>
      <c r="CA141" s="16">
        <f t="shared" si="225"/>
        <v>0</v>
      </c>
      <c r="CB141" s="16">
        <f t="shared" si="226"/>
        <v>0</v>
      </c>
      <c r="CC141" s="16">
        <f t="shared" si="227"/>
        <v>0</v>
      </c>
      <c r="CD141" s="16">
        <f t="shared" si="228"/>
        <v>0</v>
      </c>
      <c r="CE141" s="16">
        <f t="shared" si="229"/>
        <v>0</v>
      </c>
      <c r="CF141" s="16">
        <f t="shared" si="230"/>
        <v>0</v>
      </c>
      <c r="CG141" s="16">
        <f t="shared" si="231"/>
        <v>0</v>
      </c>
      <c r="CH141" s="16">
        <f t="shared" si="232"/>
        <v>0</v>
      </c>
      <c r="CI141" s="16">
        <f t="shared" si="233"/>
        <v>0</v>
      </c>
      <c r="CJ141" s="16">
        <f t="shared" si="234"/>
        <v>0</v>
      </c>
      <c r="CK141" s="16">
        <f t="shared" si="235"/>
        <v>0</v>
      </c>
      <c r="CL141" s="16">
        <f t="shared" si="236"/>
        <v>0</v>
      </c>
    </row>
    <row r="142" spans="1:90">
      <c r="A142" s="14" t="s">
        <v>92</v>
      </c>
      <c r="B142" s="14" t="s">
        <v>110</v>
      </c>
      <c r="C142" s="14" t="s">
        <v>67</v>
      </c>
      <c r="D142" s="14" t="s">
        <v>121</v>
      </c>
      <c r="L142" s="14">
        <f t="shared" si="158"/>
        <v>0</v>
      </c>
      <c r="M142" s="14">
        <f t="shared" si="159"/>
        <v>0</v>
      </c>
      <c r="N142" s="14">
        <f t="shared" si="160"/>
        <v>1</v>
      </c>
      <c r="O142" s="14">
        <f t="shared" si="161"/>
        <v>0</v>
      </c>
      <c r="P142" s="14">
        <f t="shared" si="162"/>
        <v>0</v>
      </c>
      <c r="Q142" s="14">
        <f t="shared" si="163"/>
        <v>0</v>
      </c>
      <c r="R142" s="14">
        <f t="shared" si="164"/>
        <v>0</v>
      </c>
      <c r="S142" s="14">
        <f t="shared" si="165"/>
        <v>0</v>
      </c>
      <c r="T142" s="14">
        <f t="shared" si="166"/>
        <v>0</v>
      </c>
      <c r="U142" s="14">
        <f t="shared" si="167"/>
        <v>0</v>
      </c>
      <c r="V142" s="14">
        <f t="shared" si="168"/>
        <v>0</v>
      </c>
      <c r="W142" s="14">
        <f t="shared" si="169"/>
        <v>0</v>
      </c>
      <c r="X142" s="14">
        <f t="shared" si="170"/>
        <v>0</v>
      </c>
      <c r="Y142" s="14">
        <f t="shared" si="171"/>
        <v>0</v>
      </c>
      <c r="Z142" s="14">
        <f t="shared" si="172"/>
        <v>0</v>
      </c>
      <c r="AA142" s="16">
        <f t="shared" si="173"/>
        <v>0</v>
      </c>
      <c r="AB142" s="14">
        <f t="shared" si="174"/>
        <v>0</v>
      </c>
      <c r="AC142" s="14">
        <f t="shared" si="175"/>
        <v>0</v>
      </c>
      <c r="AD142" s="16">
        <f t="shared" si="176"/>
        <v>0</v>
      </c>
      <c r="AE142" s="16">
        <f t="shared" si="177"/>
        <v>0</v>
      </c>
      <c r="AF142" s="16">
        <f t="shared" si="178"/>
        <v>0</v>
      </c>
      <c r="AG142" s="16">
        <f t="shared" si="179"/>
        <v>0</v>
      </c>
      <c r="AH142" s="16">
        <f t="shared" si="180"/>
        <v>0</v>
      </c>
      <c r="AI142" s="16">
        <f t="shared" si="181"/>
        <v>0</v>
      </c>
      <c r="AJ142" s="16">
        <f t="shared" si="182"/>
        <v>1</v>
      </c>
      <c r="AK142" s="16">
        <f t="shared" si="183"/>
        <v>0</v>
      </c>
      <c r="AL142" s="16">
        <f t="shared" si="184"/>
        <v>0</v>
      </c>
      <c r="AM142" s="16">
        <f t="shared" si="185"/>
        <v>0</v>
      </c>
      <c r="AN142" s="16">
        <f t="shared" si="186"/>
        <v>0</v>
      </c>
      <c r="AO142" s="16">
        <f t="shared" si="187"/>
        <v>0</v>
      </c>
      <c r="AP142" s="16">
        <f t="shared" si="188"/>
        <v>0</v>
      </c>
      <c r="AQ142" s="16">
        <f t="shared" si="189"/>
        <v>0</v>
      </c>
      <c r="AR142" s="16">
        <f t="shared" si="190"/>
        <v>0</v>
      </c>
      <c r="AS142" s="16">
        <f t="shared" si="191"/>
        <v>0</v>
      </c>
      <c r="AT142" s="14">
        <f t="shared" si="192"/>
        <v>0</v>
      </c>
      <c r="AU142" s="16">
        <f t="shared" si="193"/>
        <v>0</v>
      </c>
      <c r="AV142" s="16">
        <f t="shared" si="194"/>
        <v>0</v>
      </c>
      <c r="AW142" s="16">
        <f t="shared" si="195"/>
        <v>0</v>
      </c>
      <c r="AX142" s="16">
        <f t="shared" si="196"/>
        <v>0</v>
      </c>
      <c r="AY142" s="16">
        <f t="shared" si="197"/>
        <v>0</v>
      </c>
      <c r="AZ142" s="16">
        <f t="shared" si="198"/>
        <v>0</v>
      </c>
      <c r="BA142" s="16">
        <f t="shared" si="199"/>
        <v>0</v>
      </c>
      <c r="BB142" s="16">
        <f t="shared" si="200"/>
        <v>0</v>
      </c>
      <c r="BC142" s="16">
        <f t="shared" si="201"/>
        <v>0</v>
      </c>
      <c r="BD142" s="16">
        <f t="shared" si="202"/>
        <v>0</v>
      </c>
      <c r="BE142" s="16">
        <f t="shared" si="203"/>
        <v>0</v>
      </c>
      <c r="BF142" s="16">
        <f t="shared" si="204"/>
        <v>0</v>
      </c>
      <c r="BG142" s="16">
        <f t="shared" si="205"/>
        <v>0</v>
      </c>
      <c r="BH142" s="16">
        <f t="shared" si="206"/>
        <v>0</v>
      </c>
      <c r="BI142" s="16">
        <f t="shared" si="207"/>
        <v>0</v>
      </c>
      <c r="BJ142" s="16">
        <f t="shared" si="208"/>
        <v>0</v>
      </c>
      <c r="BK142" s="16">
        <f t="shared" si="209"/>
        <v>0</v>
      </c>
      <c r="BL142" s="16">
        <f t="shared" si="210"/>
        <v>0</v>
      </c>
      <c r="BM142" s="16">
        <f t="shared" si="211"/>
        <v>0</v>
      </c>
      <c r="BN142" s="16">
        <f t="shared" si="212"/>
        <v>0</v>
      </c>
      <c r="BO142" s="16">
        <f t="shared" si="213"/>
        <v>0</v>
      </c>
      <c r="BP142" s="16">
        <f t="shared" si="214"/>
        <v>0</v>
      </c>
      <c r="BQ142" s="16">
        <f t="shared" si="215"/>
        <v>0</v>
      </c>
      <c r="BR142" s="16">
        <f t="shared" si="216"/>
        <v>0</v>
      </c>
      <c r="BS142" s="16">
        <f t="shared" si="217"/>
        <v>0</v>
      </c>
      <c r="BT142" s="16">
        <f t="shared" si="218"/>
        <v>0</v>
      </c>
      <c r="BU142" s="16">
        <f t="shared" si="219"/>
        <v>0</v>
      </c>
      <c r="BV142" s="16">
        <f t="shared" si="220"/>
        <v>0</v>
      </c>
      <c r="BW142" s="16">
        <f t="shared" si="221"/>
        <v>0</v>
      </c>
      <c r="BX142" s="16">
        <f t="shared" si="222"/>
        <v>0</v>
      </c>
      <c r="BY142" s="16">
        <f t="shared" si="223"/>
        <v>0</v>
      </c>
      <c r="BZ142" s="16">
        <f t="shared" si="224"/>
        <v>0</v>
      </c>
      <c r="CA142" s="16">
        <f t="shared" si="225"/>
        <v>0</v>
      </c>
      <c r="CB142" s="16">
        <f t="shared" si="226"/>
        <v>0</v>
      </c>
      <c r="CC142" s="16">
        <f t="shared" si="227"/>
        <v>0</v>
      </c>
      <c r="CD142" s="16">
        <f t="shared" si="228"/>
        <v>0</v>
      </c>
      <c r="CE142" s="16">
        <f t="shared" si="229"/>
        <v>0</v>
      </c>
      <c r="CF142" s="16">
        <f t="shared" si="230"/>
        <v>0</v>
      </c>
      <c r="CG142" s="16">
        <f t="shared" si="231"/>
        <v>0</v>
      </c>
      <c r="CH142" s="16">
        <f t="shared" si="232"/>
        <v>0</v>
      </c>
      <c r="CI142" s="16">
        <f t="shared" si="233"/>
        <v>0</v>
      </c>
      <c r="CJ142" s="16">
        <f t="shared" si="234"/>
        <v>0</v>
      </c>
      <c r="CK142" s="16">
        <f t="shared" si="235"/>
        <v>0</v>
      </c>
      <c r="CL142" s="16">
        <f t="shared" si="236"/>
        <v>0</v>
      </c>
    </row>
    <row r="143" spans="1:90">
      <c r="A143" s="14" t="s">
        <v>92</v>
      </c>
      <c r="C143" s="14" t="s">
        <v>67</v>
      </c>
      <c r="E143" s="14" t="s">
        <v>22</v>
      </c>
      <c r="L143" s="14">
        <f t="shared" si="158"/>
        <v>0</v>
      </c>
      <c r="M143" s="14">
        <f t="shared" si="159"/>
        <v>0</v>
      </c>
      <c r="N143" s="14">
        <f t="shared" si="160"/>
        <v>1</v>
      </c>
      <c r="O143" s="14">
        <f t="shared" si="161"/>
        <v>0</v>
      </c>
      <c r="P143" s="14">
        <f t="shared" si="162"/>
        <v>0</v>
      </c>
      <c r="Q143" s="14">
        <f t="shared" si="163"/>
        <v>0</v>
      </c>
      <c r="R143" s="14">
        <f t="shared" si="164"/>
        <v>0</v>
      </c>
      <c r="S143" s="14">
        <f t="shared" si="165"/>
        <v>0</v>
      </c>
      <c r="T143" s="14">
        <f t="shared" si="166"/>
        <v>0</v>
      </c>
      <c r="U143" s="14">
        <f t="shared" si="167"/>
        <v>0</v>
      </c>
      <c r="V143" s="14">
        <f t="shared" si="168"/>
        <v>0</v>
      </c>
      <c r="W143" s="14">
        <f t="shared" si="169"/>
        <v>0</v>
      </c>
      <c r="X143" s="14">
        <f t="shared" si="170"/>
        <v>0</v>
      </c>
      <c r="Y143" s="14">
        <f t="shared" si="171"/>
        <v>0</v>
      </c>
      <c r="Z143" s="14">
        <f t="shared" si="172"/>
        <v>0</v>
      </c>
      <c r="AA143" s="16">
        <f t="shared" si="173"/>
        <v>0</v>
      </c>
      <c r="AB143" s="14">
        <f t="shared" si="174"/>
        <v>0</v>
      </c>
      <c r="AC143" s="14">
        <f t="shared" si="175"/>
        <v>0</v>
      </c>
      <c r="AD143" s="16">
        <f t="shared" si="176"/>
        <v>0</v>
      </c>
      <c r="AE143" s="16">
        <f t="shared" si="177"/>
        <v>0</v>
      </c>
      <c r="AF143" s="16">
        <f t="shared" si="178"/>
        <v>0</v>
      </c>
      <c r="AG143" s="16">
        <f t="shared" si="179"/>
        <v>0</v>
      </c>
      <c r="AH143" s="16">
        <f t="shared" si="180"/>
        <v>0</v>
      </c>
      <c r="AI143" s="16">
        <f t="shared" si="181"/>
        <v>0</v>
      </c>
      <c r="AJ143" s="16">
        <f t="shared" si="182"/>
        <v>0</v>
      </c>
      <c r="AK143" s="16">
        <f t="shared" si="183"/>
        <v>0</v>
      </c>
      <c r="AL143" s="16">
        <f t="shared" si="184"/>
        <v>0</v>
      </c>
      <c r="AM143" s="16">
        <f t="shared" si="185"/>
        <v>0</v>
      </c>
      <c r="AN143" s="16">
        <f t="shared" si="186"/>
        <v>0</v>
      </c>
      <c r="AO143" s="16">
        <f t="shared" si="187"/>
        <v>0</v>
      </c>
      <c r="AP143" s="16">
        <f t="shared" si="188"/>
        <v>0</v>
      </c>
      <c r="AQ143" s="16">
        <f t="shared" si="189"/>
        <v>0</v>
      </c>
      <c r="AR143" s="16">
        <f t="shared" si="190"/>
        <v>0</v>
      </c>
      <c r="AS143" s="16">
        <f t="shared" si="191"/>
        <v>0</v>
      </c>
      <c r="AT143" s="14">
        <f t="shared" si="192"/>
        <v>0</v>
      </c>
      <c r="AU143" s="16">
        <f t="shared" si="193"/>
        <v>0</v>
      </c>
      <c r="AV143" s="16">
        <f t="shared" si="194"/>
        <v>0</v>
      </c>
      <c r="AW143" s="16">
        <f t="shared" si="195"/>
        <v>0</v>
      </c>
      <c r="AX143" s="16">
        <f t="shared" si="196"/>
        <v>0</v>
      </c>
      <c r="AY143" s="16">
        <f t="shared" si="197"/>
        <v>0</v>
      </c>
      <c r="AZ143" s="16">
        <f t="shared" si="198"/>
        <v>0</v>
      </c>
      <c r="BA143" s="16">
        <f t="shared" si="199"/>
        <v>0</v>
      </c>
      <c r="BB143" s="16">
        <f t="shared" si="200"/>
        <v>0</v>
      </c>
      <c r="BC143" s="16">
        <f t="shared" si="201"/>
        <v>0</v>
      </c>
      <c r="BD143" s="16">
        <f t="shared" si="202"/>
        <v>0</v>
      </c>
      <c r="BE143" s="16">
        <f t="shared" si="203"/>
        <v>0</v>
      </c>
      <c r="BF143" s="16">
        <f t="shared" si="204"/>
        <v>0</v>
      </c>
      <c r="BG143" s="16">
        <f t="shared" si="205"/>
        <v>0</v>
      </c>
      <c r="BH143" s="16">
        <f t="shared" si="206"/>
        <v>0</v>
      </c>
      <c r="BI143" s="16">
        <f t="shared" si="207"/>
        <v>0</v>
      </c>
      <c r="BJ143" s="16">
        <f t="shared" si="208"/>
        <v>0</v>
      </c>
      <c r="BK143" s="16">
        <f t="shared" si="209"/>
        <v>0</v>
      </c>
      <c r="BL143" s="16">
        <f t="shared" si="210"/>
        <v>0</v>
      </c>
      <c r="BM143" s="16">
        <f t="shared" si="211"/>
        <v>0</v>
      </c>
      <c r="BN143" s="16">
        <f t="shared" si="212"/>
        <v>0</v>
      </c>
      <c r="BO143" s="16">
        <f t="shared" si="213"/>
        <v>0</v>
      </c>
      <c r="BP143" s="16">
        <f t="shared" si="214"/>
        <v>0</v>
      </c>
      <c r="BQ143" s="16">
        <f t="shared" si="215"/>
        <v>0</v>
      </c>
      <c r="BR143" s="16">
        <f t="shared" si="216"/>
        <v>0</v>
      </c>
      <c r="BS143" s="16">
        <f t="shared" si="217"/>
        <v>0</v>
      </c>
      <c r="BT143" s="16">
        <f t="shared" si="218"/>
        <v>0</v>
      </c>
      <c r="BU143" s="16">
        <f t="shared" si="219"/>
        <v>0</v>
      </c>
      <c r="BV143" s="16">
        <f t="shared" si="220"/>
        <v>0</v>
      </c>
      <c r="BW143" s="16">
        <f t="shared" si="221"/>
        <v>0</v>
      </c>
      <c r="BX143" s="16">
        <f t="shared" si="222"/>
        <v>0</v>
      </c>
      <c r="BY143" s="16">
        <f t="shared" si="223"/>
        <v>0</v>
      </c>
      <c r="BZ143" s="16">
        <f t="shared" si="224"/>
        <v>0</v>
      </c>
      <c r="CA143" s="16">
        <f t="shared" si="225"/>
        <v>0</v>
      </c>
      <c r="CB143" s="16">
        <f t="shared" si="226"/>
        <v>0</v>
      </c>
      <c r="CC143" s="16">
        <f t="shared" si="227"/>
        <v>0</v>
      </c>
      <c r="CD143" s="16">
        <f t="shared" si="228"/>
        <v>0</v>
      </c>
      <c r="CE143" s="16">
        <f t="shared" si="229"/>
        <v>0</v>
      </c>
      <c r="CF143" s="16">
        <f t="shared" si="230"/>
        <v>0</v>
      </c>
      <c r="CG143" s="16">
        <f t="shared" si="231"/>
        <v>0</v>
      </c>
      <c r="CH143" s="16">
        <f t="shared" si="232"/>
        <v>0</v>
      </c>
      <c r="CI143" s="16">
        <f t="shared" si="233"/>
        <v>0</v>
      </c>
      <c r="CJ143" s="16">
        <f t="shared" si="234"/>
        <v>0</v>
      </c>
      <c r="CK143" s="16">
        <f t="shared" si="235"/>
        <v>0</v>
      </c>
      <c r="CL143" s="16">
        <f t="shared" si="236"/>
        <v>0</v>
      </c>
    </row>
    <row r="144" spans="1:90">
      <c r="A144" s="14" t="s">
        <v>92</v>
      </c>
      <c r="B144" s="14" t="s">
        <v>22</v>
      </c>
      <c r="C144" s="14" t="s">
        <v>22</v>
      </c>
      <c r="D144" s="14" t="s">
        <v>22</v>
      </c>
      <c r="E144" s="14" t="s">
        <v>100</v>
      </c>
      <c r="F144" s="14" t="s">
        <v>22</v>
      </c>
      <c r="L144" s="14">
        <f t="shared" si="158"/>
        <v>0</v>
      </c>
      <c r="M144" s="14">
        <f t="shared" si="159"/>
        <v>0</v>
      </c>
      <c r="N144" s="14">
        <f t="shared" si="160"/>
        <v>0</v>
      </c>
      <c r="O144" s="14">
        <f t="shared" si="161"/>
        <v>0</v>
      </c>
      <c r="P144" s="14">
        <f t="shared" si="162"/>
        <v>0</v>
      </c>
      <c r="Q144" s="14">
        <f t="shared" si="163"/>
        <v>0</v>
      </c>
      <c r="R144" s="14">
        <f t="shared" si="164"/>
        <v>0</v>
      </c>
      <c r="S144" s="14">
        <f t="shared" si="165"/>
        <v>0</v>
      </c>
      <c r="T144" s="14">
        <f t="shared" si="166"/>
        <v>0</v>
      </c>
      <c r="U144" s="14">
        <f t="shared" si="167"/>
        <v>0</v>
      </c>
      <c r="V144" s="14">
        <f t="shared" si="168"/>
        <v>0</v>
      </c>
      <c r="W144" s="14">
        <f t="shared" si="169"/>
        <v>0</v>
      </c>
      <c r="X144" s="14">
        <f t="shared" si="170"/>
        <v>0</v>
      </c>
      <c r="Y144" s="14">
        <f t="shared" si="171"/>
        <v>0</v>
      </c>
      <c r="Z144" s="14">
        <f t="shared" si="172"/>
        <v>0</v>
      </c>
      <c r="AA144" s="16">
        <f t="shared" si="173"/>
        <v>0</v>
      </c>
      <c r="AB144" s="14">
        <f t="shared" si="174"/>
        <v>0</v>
      </c>
      <c r="AC144" s="14">
        <f t="shared" si="175"/>
        <v>0</v>
      </c>
      <c r="AD144" s="16">
        <f t="shared" si="176"/>
        <v>0</v>
      </c>
      <c r="AE144" s="16">
        <f t="shared" si="177"/>
        <v>0</v>
      </c>
      <c r="AF144" s="16">
        <f t="shared" si="178"/>
        <v>0</v>
      </c>
      <c r="AG144" s="16">
        <f t="shared" si="179"/>
        <v>0</v>
      </c>
      <c r="AH144" s="16">
        <f t="shared" si="180"/>
        <v>0</v>
      </c>
      <c r="AI144" s="16">
        <f t="shared" si="181"/>
        <v>0</v>
      </c>
      <c r="AJ144" s="16">
        <f t="shared" si="182"/>
        <v>0</v>
      </c>
      <c r="AK144" s="16">
        <f t="shared" si="183"/>
        <v>0</v>
      </c>
      <c r="AL144" s="16">
        <f t="shared" si="184"/>
        <v>0</v>
      </c>
      <c r="AM144" s="16">
        <f t="shared" si="185"/>
        <v>0</v>
      </c>
      <c r="AN144" s="16">
        <f t="shared" si="186"/>
        <v>0</v>
      </c>
      <c r="AO144" s="16">
        <f t="shared" si="187"/>
        <v>0</v>
      </c>
      <c r="AP144" s="16">
        <f t="shared" si="188"/>
        <v>0</v>
      </c>
      <c r="AQ144" s="16">
        <f t="shared" si="189"/>
        <v>0</v>
      </c>
      <c r="AR144" s="16">
        <f t="shared" si="190"/>
        <v>0</v>
      </c>
      <c r="AS144" s="16">
        <f t="shared" si="191"/>
        <v>0</v>
      </c>
      <c r="AT144" s="14">
        <f t="shared" si="192"/>
        <v>0</v>
      </c>
      <c r="AU144" s="16">
        <f t="shared" si="193"/>
        <v>0</v>
      </c>
      <c r="AV144" s="16">
        <f t="shared" si="194"/>
        <v>0</v>
      </c>
      <c r="AW144" s="16">
        <f t="shared" si="195"/>
        <v>0</v>
      </c>
      <c r="AX144" s="16">
        <f t="shared" si="196"/>
        <v>0</v>
      </c>
      <c r="AY144" s="16">
        <f t="shared" si="197"/>
        <v>0</v>
      </c>
      <c r="AZ144" s="16">
        <f t="shared" si="198"/>
        <v>0</v>
      </c>
      <c r="BA144" s="16">
        <f t="shared" si="199"/>
        <v>0</v>
      </c>
      <c r="BB144" s="16">
        <f t="shared" si="200"/>
        <v>0</v>
      </c>
      <c r="BC144" s="16">
        <f t="shared" si="201"/>
        <v>0</v>
      </c>
      <c r="BD144" s="16">
        <f t="shared" si="202"/>
        <v>0</v>
      </c>
      <c r="BE144" s="16">
        <f t="shared" si="203"/>
        <v>0</v>
      </c>
      <c r="BF144" s="16">
        <f t="shared" si="204"/>
        <v>0</v>
      </c>
      <c r="BG144" s="16">
        <f t="shared" si="205"/>
        <v>0</v>
      </c>
      <c r="BH144" s="16">
        <f t="shared" si="206"/>
        <v>0</v>
      </c>
      <c r="BI144" s="16">
        <f t="shared" si="207"/>
        <v>0</v>
      </c>
      <c r="BJ144" s="16">
        <f t="shared" si="208"/>
        <v>0</v>
      </c>
      <c r="BK144" s="16">
        <f t="shared" si="209"/>
        <v>0</v>
      </c>
      <c r="BL144" s="16">
        <f t="shared" si="210"/>
        <v>0</v>
      </c>
      <c r="BM144" s="16">
        <f t="shared" si="211"/>
        <v>0</v>
      </c>
      <c r="BN144" s="16">
        <f t="shared" si="212"/>
        <v>0</v>
      </c>
      <c r="BO144" s="16">
        <f t="shared" si="213"/>
        <v>0</v>
      </c>
      <c r="BP144" s="16">
        <f t="shared" si="214"/>
        <v>0</v>
      </c>
      <c r="BQ144" s="16">
        <f t="shared" si="215"/>
        <v>0</v>
      </c>
      <c r="BR144" s="16">
        <f t="shared" si="216"/>
        <v>0</v>
      </c>
      <c r="BS144" s="16">
        <f t="shared" si="217"/>
        <v>0</v>
      </c>
      <c r="BT144" s="16">
        <f t="shared" si="218"/>
        <v>0</v>
      </c>
      <c r="BU144" s="16">
        <f t="shared" si="219"/>
        <v>0</v>
      </c>
      <c r="BV144" s="16">
        <f t="shared" si="220"/>
        <v>0</v>
      </c>
      <c r="BW144" s="16">
        <f t="shared" si="221"/>
        <v>0</v>
      </c>
      <c r="BX144" s="16">
        <f t="shared" si="222"/>
        <v>0</v>
      </c>
      <c r="BY144" s="16">
        <f t="shared" si="223"/>
        <v>0</v>
      </c>
      <c r="BZ144" s="16">
        <f t="shared" si="224"/>
        <v>0</v>
      </c>
      <c r="CA144" s="16">
        <f t="shared" si="225"/>
        <v>0</v>
      </c>
      <c r="CB144" s="16">
        <f t="shared" si="226"/>
        <v>0</v>
      </c>
      <c r="CC144" s="16">
        <f t="shared" si="227"/>
        <v>0</v>
      </c>
      <c r="CD144" s="16">
        <f t="shared" si="228"/>
        <v>0</v>
      </c>
      <c r="CE144" s="16">
        <f t="shared" si="229"/>
        <v>0</v>
      </c>
      <c r="CF144" s="16">
        <f t="shared" si="230"/>
        <v>0</v>
      </c>
      <c r="CG144" s="16">
        <f t="shared" si="231"/>
        <v>0</v>
      </c>
      <c r="CH144" s="16">
        <f t="shared" si="232"/>
        <v>0</v>
      </c>
      <c r="CI144" s="16">
        <f t="shared" si="233"/>
        <v>0</v>
      </c>
      <c r="CJ144" s="16">
        <f t="shared" si="234"/>
        <v>0</v>
      </c>
      <c r="CK144" s="16">
        <f t="shared" si="235"/>
        <v>0</v>
      </c>
      <c r="CL144" s="16">
        <f t="shared" si="236"/>
        <v>0</v>
      </c>
    </row>
    <row r="145" spans="1:90">
      <c r="A145" s="14" t="s">
        <v>92</v>
      </c>
      <c r="B145" s="14" t="s">
        <v>113</v>
      </c>
      <c r="C145" s="14" t="s">
        <v>67</v>
      </c>
      <c r="D145" s="14" t="s">
        <v>81</v>
      </c>
      <c r="E145" s="14" t="s">
        <v>24</v>
      </c>
      <c r="L145" s="14">
        <f t="shared" si="158"/>
        <v>0</v>
      </c>
      <c r="M145" s="14">
        <f t="shared" si="159"/>
        <v>1</v>
      </c>
      <c r="N145" s="14">
        <f t="shared" si="160"/>
        <v>1</v>
      </c>
      <c r="O145" s="14">
        <f t="shared" si="161"/>
        <v>0</v>
      </c>
      <c r="P145" s="14">
        <f t="shared" si="162"/>
        <v>0</v>
      </c>
      <c r="Q145" s="14">
        <f t="shared" si="163"/>
        <v>0</v>
      </c>
      <c r="R145" s="14">
        <f t="shared" si="164"/>
        <v>0</v>
      </c>
      <c r="S145" s="14">
        <f t="shared" si="165"/>
        <v>0</v>
      </c>
      <c r="T145" s="14">
        <f t="shared" si="166"/>
        <v>0</v>
      </c>
      <c r="U145" s="14">
        <f t="shared" si="167"/>
        <v>0</v>
      </c>
      <c r="V145" s="14">
        <f t="shared" si="168"/>
        <v>0</v>
      </c>
      <c r="W145" s="14">
        <f t="shared" si="169"/>
        <v>0</v>
      </c>
      <c r="X145" s="14">
        <f t="shared" si="170"/>
        <v>0</v>
      </c>
      <c r="Y145" s="14">
        <f t="shared" si="171"/>
        <v>0</v>
      </c>
      <c r="Z145" s="14">
        <f t="shared" si="172"/>
        <v>0</v>
      </c>
      <c r="AA145" s="16">
        <f t="shared" si="173"/>
        <v>0</v>
      </c>
      <c r="AB145" s="14">
        <f t="shared" si="174"/>
        <v>0</v>
      </c>
      <c r="AC145" s="14">
        <f t="shared" si="175"/>
        <v>0</v>
      </c>
      <c r="AD145" s="16">
        <f t="shared" si="176"/>
        <v>0</v>
      </c>
      <c r="AE145" s="16">
        <f t="shared" si="177"/>
        <v>0</v>
      </c>
      <c r="AF145" s="16">
        <f t="shared" si="178"/>
        <v>0</v>
      </c>
      <c r="AG145" s="16">
        <f t="shared" si="179"/>
        <v>0</v>
      </c>
      <c r="AH145" s="16">
        <f t="shared" si="180"/>
        <v>0</v>
      </c>
      <c r="AI145" s="16">
        <f t="shared" si="181"/>
        <v>0</v>
      </c>
      <c r="AJ145" s="16">
        <f t="shared" si="182"/>
        <v>0</v>
      </c>
      <c r="AK145" s="16">
        <f t="shared" si="183"/>
        <v>0</v>
      </c>
      <c r="AL145" s="16">
        <f t="shared" si="184"/>
        <v>0</v>
      </c>
      <c r="AM145" s="16">
        <f t="shared" si="185"/>
        <v>0</v>
      </c>
      <c r="AN145" s="16">
        <f t="shared" si="186"/>
        <v>0</v>
      </c>
      <c r="AO145" s="16">
        <f t="shared" si="187"/>
        <v>0</v>
      </c>
      <c r="AP145" s="16">
        <f t="shared" si="188"/>
        <v>0</v>
      </c>
      <c r="AQ145" s="16">
        <f t="shared" si="189"/>
        <v>0</v>
      </c>
      <c r="AR145" s="16">
        <f t="shared" si="190"/>
        <v>0</v>
      </c>
      <c r="AS145" s="16">
        <f t="shared" si="191"/>
        <v>0</v>
      </c>
      <c r="AT145" s="14">
        <f t="shared" si="192"/>
        <v>0</v>
      </c>
      <c r="AU145" s="16">
        <f t="shared" si="193"/>
        <v>0</v>
      </c>
      <c r="AV145" s="16">
        <f t="shared" si="194"/>
        <v>0</v>
      </c>
      <c r="AW145" s="16">
        <f t="shared" si="195"/>
        <v>0</v>
      </c>
      <c r="AX145" s="16">
        <f t="shared" si="196"/>
        <v>0</v>
      </c>
      <c r="AY145" s="16">
        <f t="shared" si="197"/>
        <v>0</v>
      </c>
      <c r="AZ145" s="16">
        <f t="shared" si="198"/>
        <v>0</v>
      </c>
      <c r="BA145" s="16">
        <f t="shared" si="199"/>
        <v>0</v>
      </c>
      <c r="BB145" s="16">
        <f t="shared" si="200"/>
        <v>0</v>
      </c>
      <c r="BC145" s="16">
        <f t="shared" si="201"/>
        <v>0</v>
      </c>
      <c r="BD145" s="16">
        <f t="shared" si="202"/>
        <v>0</v>
      </c>
      <c r="BE145" s="16">
        <f t="shared" si="203"/>
        <v>0</v>
      </c>
      <c r="BF145" s="16">
        <f t="shared" si="204"/>
        <v>0</v>
      </c>
      <c r="BG145" s="16">
        <f t="shared" si="205"/>
        <v>1</v>
      </c>
      <c r="BH145" s="16">
        <f t="shared" si="206"/>
        <v>0</v>
      </c>
      <c r="BI145" s="16">
        <f t="shared" si="207"/>
        <v>0</v>
      </c>
      <c r="BJ145" s="16">
        <f t="shared" si="208"/>
        <v>0</v>
      </c>
      <c r="BK145" s="16">
        <f t="shared" si="209"/>
        <v>0</v>
      </c>
      <c r="BL145" s="16">
        <f t="shared" si="210"/>
        <v>0</v>
      </c>
      <c r="BM145" s="16">
        <f t="shared" si="211"/>
        <v>0</v>
      </c>
      <c r="BN145" s="16">
        <f t="shared" si="212"/>
        <v>0</v>
      </c>
      <c r="BO145" s="16">
        <f t="shared" si="213"/>
        <v>0</v>
      </c>
      <c r="BP145" s="16">
        <f t="shared" si="214"/>
        <v>0</v>
      </c>
      <c r="BQ145" s="16">
        <f t="shared" si="215"/>
        <v>0</v>
      </c>
      <c r="BR145" s="16">
        <f t="shared" si="216"/>
        <v>0</v>
      </c>
      <c r="BS145" s="16">
        <f t="shared" si="217"/>
        <v>0</v>
      </c>
      <c r="BT145" s="16">
        <f t="shared" si="218"/>
        <v>0</v>
      </c>
      <c r="BU145" s="16">
        <f t="shared" si="219"/>
        <v>0</v>
      </c>
      <c r="BV145" s="16">
        <f t="shared" si="220"/>
        <v>0</v>
      </c>
      <c r="BW145" s="16">
        <f t="shared" si="221"/>
        <v>0</v>
      </c>
      <c r="BX145" s="16">
        <f t="shared" si="222"/>
        <v>0</v>
      </c>
      <c r="BY145" s="16">
        <f t="shared" si="223"/>
        <v>0</v>
      </c>
      <c r="BZ145" s="16">
        <f t="shared" si="224"/>
        <v>0</v>
      </c>
      <c r="CA145" s="16">
        <f t="shared" si="225"/>
        <v>0</v>
      </c>
      <c r="CB145" s="16">
        <f t="shared" si="226"/>
        <v>0</v>
      </c>
      <c r="CC145" s="16">
        <f t="shared" si="227"/>
        <v>0</v>
      </c>
      <c r="CD145" s="16">
        <f t="shared" si="228"/>
        <v>0</v>
      </c>
      <c r="CE145" s="16">
        <f t="shared" si="229"/>
        <v>0</v>
      </c>
      <c r="CF145" s="16">
        <f t="shared" si="230"/>
        <v>0</v>
      </c>
      <c r="CG145" s="16">
        <f t="shared" si="231"/>
        <v>0</v>
      </c>
      <c r="CH145" s="16">
        <f t="shared" si="232"/>
        <v>0</v>
      </c>
      <c r="CI145" s="16">
        <f t="shared" si="233"/>
        <v>0</v>
      </c>
      <c r="CJ145" s="16">
        <f t="shared" si="234"/>
        <v>0</v>
      </c>
      <c r="CK145" s="16">
        <f t="shared" si="235"/>
        <v>0</v>
      </c>
      <c r="CL145" s="16">
        <f t="shared" si="236"/>
        <v>0</v>
      </c>
    </row>
    <row r="146" spans="1:90">
      <c r="A146" s="14" t="s">
        <v>92</v>
      </c>
      <c r="B146" s="14" t="s">
        <v>114</v>
      </c>
      <c r="C146" s="14" t="s">
        <v>67</v>
      </c>
      <c r="D146" s="14" t="s">
        <v>23</v>
      </c>
      <c r="E146" s="14" t="s">
        <v>94</v>
      </c>
      <c r="F146" s="14" t="s">
        <v>37</v>
      </c>
      <c r="G146" s="14" t="s">
        <v>115</v>
      </c>
      <c r="H146" s="14" t="s">
        <v>20</v>
      </c>
      <c r="L146" s="14">
        <f t="shared" si="158"/>
        <v>1</v>
      </c>
      <c r="M146" s="14">
        <f t="shared" si="159"/>
        <v>0</v>
      </c>
      <c r="N146" s="14">
        <f t="shared" si="160"/>
        <v>1</v>
      </c>
      <c r="O146" s="14">
        <f t="shared" si="161"/>
        <v>0</v>
      </c>
      <c r="P146" s="14">
        <f t="shared" si="162"/>
        <v>0</v>
      </c>
      <c r="Q146" s="14">
        <f t="shared" si="163"/>
        <v>0</v>
      </c>
      <c r="R146" s="14">
        <f t="shared" si="164"/>
        <v>0</v>
      </c>
      <c r="S146" s="14">
        <f t="shared" si="165"/>
        <v>0</v>
      </c>
      <c r="T146" s="14">
        <f t="shared" si="166"/>
        <v>0</v>
      </c>
      <c r="U146" s="14">
        <f t="shared" si="167"/>
        <v>0</v>
      </c>
      <c r="V146" s="14">
        <f t="shared" si="168"/>
        <v>0</v>
      </c>
      <c r="W146" s="14">
        <f t="shared" si="169"/>
        <v>0</v>
      </c>
      <c r="X146" s="14">
        <f t="shared" si="170"/>
        <v>0</v>
      </c>
      <c r="Y146" s="14">
        <f t="shared" si="171"/>
        <v>1</v>
      </c>
      <c r="Z146" s="14">
        <f t="shared" si="172"/>
        <v>0</v>
      </c>
      <c r="AA146" s="16">
        <f t="shared" si="173"/>
        <v>0</v>
      </c>
      <c r="AB146" s="14">
        <f t="shared" si="174"/>
        <v>0</v>
      </c>
      <c r="AC146" s="14">
        <f t="shared" si="175"/>
        <v>0</v>
      </c>
      <c r="AD146" s="16">
        <f t="shared" si="176"/>
        <v>0</v>
      </c>
      <c r="AE146" s="16">
        <f t="shared" si="177"/>
        <v>0</v>
      </c>
      <c r="AF146" s="16">
        <f t="shared" si="178"/>
        <v>0</v>
      </c>
      <c r="AG146" s="16">
        <f t="shared" si="179"/>
        <v>1</v>
      </c>
      <c r="AH146" s="16">
        <f t="shared" si="180"/>
        <v>0</v>
      </c>
      <c r="AI146" s="16">
        <f t="shared" si="181"/>
        <v>0</v>
      </c>
      <c r="AJ146" s="16">
        <f t="shared" si="182"/>
        <v>0</v>
      </c>
      <c r="AK146" s="16">
        <f t="shared" si="183"/>
        <v>0</v>
      </c>
      <c r="AL146" s="16">
        <f t="shared" si="184"/>
        <v>0</v>
      </c>
      <c r="AM146" s="16">
        <f t="shared" si="185"/>
        <v>0</v>
      </c>
      <c r="AN146" s="16">
        <f t="shared" si="186"/>
        <v>0</v>
      </c>
      <c r="AO146" s="16">
        <f t="shared" si="187"/>
        <v>0</v>
      </c>
      <c r="AP146" s="16">
        <f t="shared" si="188"/>
        <v>0</v>
      </c>
      <c r="AQ146" s="16">
        <f t="shared" si="189"/>
        <v>0</v>
      </c>
      <c r="AR146" s="16">
        <f t="shared" si="190"/>
        <v>0</v>
      </c>
      <c r="AS146" s="16">
        <f t="shared" si="191"/>
        <v>0</v>
      </c>
      <c r="AT146" s="14">
        <f t="shared" si="192"/>
        <v>0</v>
      </c>
      <c r="AU146" s="16">
        <f t="shared" si="193"/>
        <v>0</v>
      </c>
      <c r="AV146" s="16">
        <f t="shared" si="194"/>
        <v>0</v>
      </c>
      <c r="AW146" s="16">
        <f t="shared" si="195"/>
        <v>0</v>
      </c>
      <c r="AX146" s="16">
        <f t="shared" si="196"/>
        <v>0</v>
      </c>
      <c r="AY146" s="16">
        <f t="shared" si="197"/>
        <v>0</v>
      </c>
      <c r="AZ146" s="16">
        <f t="shared" si="198"/>
        <v>0</v>
      </c>
      <c r="BA146" s="16">
        <f t="shared" si="199"/>
        <v>0</v>
      </c>
      <c r="BB146" s="16">
        <f t="shared" si="200"/>
        <v>0</v>
      </c>
      <c r="BC146" s="16">
        <f t="shared" si="201"/>
        <v>0</v>
      </c>
      <c r="BD146" s="16">
        <f t="shared" si="202"/>
        <v>0</v>
      </c>
      <c r="BE146" s="16">
        <f t="shared" si="203"/>
        <v>0</v>
      </c>
      <c r="BF146" s="16">
        <f t="shared" si="204"/>
        <v>0</v>
      </c>
      <c r="BG146" s="16">
        <f t="shared" si="205"/>
        <v>0</v>
      </c>
      <c r="BH146" s="16">
        <f t="shared" si="206"/>
        <v>0</v>
      </c>
      <c r="BI146" s="16">
        <f t="shared" si="207"/>
        <v>0</v>
      </c>
      <c r="BJ146" s="16">
        <f t="shared" si="208"/>
        <v>0</v>
      </c>
      <c r="BK146" s="16">
        <f t="shared" si="209"/>
        <v>0</v>
      </c>
      <c r="BL146" s="16">
        <f t="shared" si="210"/>
        <v>0</v>
      </c>
      <c r="BM146" s="16">
        <f t="shared" si="211"/>
        <v>0</v>
      </c>
      <c r="BN146" s="16">
        <f t="shared" si="212"/>
        <v>0</v>
      </c>
      <c r="BO146" s="16">
        <f t="shared" si="213"/>
        <v>0</v>
      </c>
      <c r="BP146" s="16">
        <f t="shared" si="214"/>
        <v>0</v>
      </c>
      <c r="BQ146" s="16">
        <f t="shared" si="215"/>
        <v>0</v>
      </c>
      <c r="BR146" s="16">
        <f t="shared" si="216"/>
        <v>0</v>
      </c>
      <c r="BS146" s="16">
        <f t="shared" si="217"/>
        <v>0</v>
      </c>
      <c r="BT146" s="16">
        <f t="shared" si="218"/>
        <v>0</v>
      </c>
      <c r="BU146" s="16">
        <f t="shared" si="219"/>
        <v>0</v>
      </c>
      <c r="BV146" s="16">
        <f t="shared" si="220"/>
        <v>0</v>
      </c>
      <c r="BW146" s="16">
        <f t="shared" si="221"/>
        <v>0</v>
      </c>
      <c r="BX146" s="16">
        <f t="shared" si="222"/>
        <v>0</v>
      </c>
      <c r="BY146" s="16">
        <f t="shared" si="223"/>
        <v>0</v>
      </c>
      <c r="BZ146" s="16">
        <f t="shared" si="224"/>
        <v>0</v>
      </c>
      <c r="CA146" s="16">
        <f t="shared" si="225"/>
        <v>0</v>
      </c>
      <c r="CB146" s="16">
        <f t="shared" si="226"/>
        <v>0</v>
      </c>
      <c r="CC146" s="16">
        <f t="shared" si="227"/>
        <v>0</v>
      </c>
      <c r="CD146" s="16">
        <f t="shared" si="228"/>
        <v>0</v>
      </c>
      <c r="CE146" s="16">
        <f t="shared" si="229"/>
        <v>0</v>
      </c>
      <c r="CF146" s="16">
        <f t="shared" si="230"/>
        <v>0</v>
      </c>
      <c r="CG146" s="16">
        <f t="shared" si="231"/>
        <v>0</v>
      </c>
      <c r="CH146" s="16">
        <f t="shared" si="232"/>
        <v>0</v>
      </c>
      <c r="CI146" s="16">
        <f t="shared" si="233"/>
        <v>0</v>
      </c>
      <c r="CJ146" s="16">
        <f t="shared" si="234"/>
        <v>0</v>
      </c>
      <c r="CK146" s="16">
        <f t="shared" si="235"/>
        <v>0</v>
      </c>
      <c r="CL146" s="16">
        <f t="shared" si="236"/>
        <v>0</v>
      </c>
    </row>
    <row r="147" spans="1:90">
      <c r="A147" s="14" t="s">
        <v>92</v>
      </c>
      <c r="B147" s="14" t="s">
        <v>100</v>
      </c>
      <c r="C147" s="14" t="s">
        <v>81</v>
      </c>
      <c r="E147" s="14" t="s">
        <v>22</v>
      </c>
      <c r="L147" s="14">
        <f t="shared" si="158"/>
        <v>0</v>
      </c>
      <c r="M147" s="14">
        <f t="shared" si="159"/>
        <v>0</v>
      </c>
      <c r="N147" s="14">
        <f t="shared" si="160"/>
        <v>0</v>
      </c>
      <c r="O147" s="14">
        <f t="shared" si="161"/>
        <v>0</v>
      </c>
      <c r="P147" s="14">
        <f t="shared" si="162"/>
        <v>0</v>
      </c>
      <c r="Q147" s="14">
        <f t="shared" si="163"/>
        <v>0</v>
      </c>
      <c r="R147" s="14">
        <f t="shared" si="164"/>
        <v>0</v>
      </c>
      <c r="S147" s="14">
        <f t="shared" si="165"/>
        <v>0</v>
      </c>
      <c r="T147" s="14">
        <f t="shared" si="166"/>
        <v>0</v>
      </c>
      <c r="U147" s="14">
        <f t="shared" si="167"/>
        <v>0</v>
      </c>
      <c r="V147" s="14">
        <f t="shared" si="168"/>
        <v>0</v>
      </c>
      <c r="W147" s="14">
        <f t="shared" si="169"/>
        <v>0</v>
      </c>
      <c r="X147" s="14">
        <f t="shared" si="170"/>
        <v>0</v>
      </c>
      <c r="Y147" s="14">
        <f t="shared" si="171"/>
        <v>0</v>
      </c>
      <c r="Z147" s="14">
        <f t="shared" si="172"/>
        <v>0</v>
      </c>
      <c r="AA147" s="16">
        <f t="shared" si="173"/>
        <v>0</v>
      </c>
      <c r="AB147" s="14">
        <f t="shared" si="174"/>
        <v>0</v>
      </c>
      <c r="AC147" s="14">
        <f t="shared" si="175"/>
        <v>0</v>
      </c>
      <c r="AD147" s="16">
        <f t="shared" si="176"/>
        <v>0</v>
      </c>
      <c r="AE147" s="16">
        <f t="shared" si="177"/>
        <v>0</v>
      </c>
      <c r="AF147" s="16">
        <f t="shared" si="178"/>
        <v>0</v>
      </c>
      <c r="AG147" s="16">
        <f t="shared" si="179"/>
        <v>0</v>
      </c>
      <c r="AH147" s="16">
        <f t="shared" si="180"/>
        <v>0</v>
      </c>
      <c r="AI147" s="16">
        <f t="shared" si="181"/>
        <v>0</v>
      </c>
      <c r="AJ147" s="16">
        <f t="shared" si="182"/>
        <v>0</v>
      </c>
      <c r="AK147" s="16">
        <f t="shared" si="183"/>
        <v>0</v>
      </c>
      <c r="AL147" s="16">
        <f t="shared" si="184"/>
        <v>0</v>
      </c>
      <c r="AM147" s="16">
        <f t="shared" si="185"/>
        <v>0</v>
      </c>
      <c r="AN147" s="16">
        <f t="shared" si="186"/>
        <v>0</v>
      </c>
      <c r="AO147" s="16">
        <f t="shared" si="187"/>
        <v>0</v>
      </c>
      <c r="AP147" s="16">
        <f t="shared" si="188"/>
        <v>0</v>
      </c>
      <c r="AQ147" s="16">
        <f t="shared" si="189"/>
        <v>0</v>
      </c>
      <c r="AR147" s="16">
        <f t="shared" si="190"/>
        <v>0</v>
      </c>
      <c r="AS147" s="16">
        <f t="shared" si="191"/>
        <v>0</v>
      </c>
      <c r="AT147" s="14">
        <f t="shared" si="192"/>
        <v>0</v>
      </c>
      <c r="AU147" s="16">
        <f t="shared" si="193"/>
        <v>0</v>
      </c>
      <c r="AV147" s="16">
        <f t="shared" si="194"/>
        <v>0</v>
      </c>
      <c r="AW147" s="16">
        <f t="shared" si="195"/>
        <v>0</v>
      </c>
      <c r="AX147" s="16">
        <f t="shared" si="196"/>
        <v>0</v>
      </c>
      <c r="AY147" s="16">
        <f t="shared" si="197"/>
        <v>0</v>
      </c>
      <c r="AZ147" s="16">
        <f t="shared" si="198"/>
        <v>0</v>
      </c>
      <c r="BA147" s="16">
        <f t="shared" si="199"/>
        <v>0</v>
      </c>
      <c r="BB147" s="16">
        <f t="shared" si="200"/>
        <v>0</v>
      </c>
      <c r="BC147" s="16">
        <f t="shared" si="201"/>
        <v>0</v>
      </c>
      <c r="BD147" s="16">
        <f t="shared" si="202"/>
        <v>0</v>
      </c>
      <c r="BE147" s="16">
        <f t="shared" si="203"/>
        <v>0</v>
      </c>
      <c r="BF147" s="16">
        <f t="shared" si="204"/>
        <v>0</v>
      </c>
      <c r="BG147" s="16">
        <f t="shared" si="205"/>
        <v>1</v>
      </c>
      <c r="BH147" s="16">
        <f t="shared" si="206"/>
        <v>0</v>
      </c>
      <c r="BI147" s="16">
        <f t="shared" si="207"/>
        <v>0</v>
      </c>
      <c r="BJ147" s="16">
        <f t="shared" si="208"/>
        <v>0</v>
      </c>
      <c r="BK147" s="16">
        <f t="shared" si="209"/>
        <v>0</v>
      </c>
      <c r="BL147" s="16">
        <f t="shared" si="210"/>
        <v>0</v>
      </c>
      <c r="BM147" s="16">
        <f t="shared" si="211"/>
        <v>0</v>
      </c>
      <c r="BN147" s="16">
        <f t="shared" si="212"/>
        <v>0</v>
      </c>
      <c r="BO147" s="16">
        <f t="shared" si="213"/>
        <v>0</v>
      </c>
      <c r="BP147" s="16">
        <f t="shared" si="214"/>
        <v>0</v>
      </c>
      <c r="BQ147" s="16">
        <f t="shared" si="215"/>
        <v>0</v>
      </c>
      <c r="BR147" s="16">
        <f t="shared" si="216"/>
        <v>0</v>
      </c>
      <c r="BS147" s="16">
        <f t="shared" si="217"/>
        <v>0</v>
      </c>
      <c r="BT147" s="16">
        <f t="shared" si="218"/>
        <v>0</v>
      </c>
      <c r="BU147" s="16">
        <f t="shared" si="219"/>
        <v>0</v>
      </c>
      <c r="BV147" s="16">
        <f t="shared" si="220"/>
        <v>0</v>
      </c>
      <c r="BW147" s="16">
        <f t="shared" si="221"/>
        <v>0</v>
      </c>
      <c r="BX147" s="16">
        <f t="shared" si="222"/>
        <v>0</v>
      </c>
      <c r="BY147" s="16">
        <f t="shared" si="223"/>
        <v>0</v>
      </c>
      <c r="BZ147" s="16">
        <f t="shared" si="224"/>
        <v>0</v>
      </c>
      <c r="CA147" s="16">
        <f t="shared" si="225"/>
        <v>0</v>
      </c>
      <c r="CB147" s="16">
        <f t="shared" si="226"/>
        <v>0</v>
      </c>
      <c r="CC147" s="16">
        <f t="shared" si="227"/>
        <v>0</v>
      </c>
      <c r="CD147" s="16">
        <f t="shared" si="228"/>
        <v>0</v>
      </c>
      <c r="CE147" s="16">
        <f t="shared" si="229"/>
        <v>0</v>
      </c>
      <c r="CF147" s="16">
        <f t="shared" si="230"/>
        <v>0</v>
      </c>
      <c r="CG147" s="16">
        <f t="shared" si="231"/>
        <v>0</v>
      </c>
      <c r="CH147" s="16">
        <f t="shared" si="232"/>
        <v>0</v>
      </c>
      <c r="CI147" s="16">
        <f t="shared" si="233"/>
        <v>0</v>
      </c>
      <c r="CJ147" s="16">
        <f t="shared" si="234"/>
        <v>0</v>
      </c>
      <c r="CK147" s="16">
        <f t="shared" si="235"/>
        <v>0</v>
      </c>
      <c r="CL147" s="16">
        <f t="shared" si="236"/>
        <v>0</v>
      </c>
    </row>
    <row r="148" spans="1:90">
      <c r="A148" s="14" t="s">
        <v>92</v>
      </c>
      <c r="B148" s="14" t="s">
        <v>234</v>
      </c>
      <c r="C148" s="14" t="s">
        <v>27</v>
      </c>
      <c r="D148" s="14" t="s">
        <v>126</v>
      </c>
      <c r="E148" s="14" t="s">
        <v>95</v>
      </c>
      <c r="F148" s="14" t="s">
        <v>81</v>
      </c>
      <c r="L148" s="14">
        <f t="shared" si="158"/>
        <v>0</v>
      </c>
      <c r="M148" s="14">
        <f t="shared" si="159"/>
        <v>0</v>
      </c>
      <c r="N148" s="14">
        <f t="shared" si="160"/>
        <v>0</v>
      </c>
      <c r="O148" s="14">
        <f t="shared" si="161"/>
        <v>0</v>
      </c>
      <c r="P148" s="14">
        <f t="shared" si="162"/>
        <v>0</v>
      </c>
      <c r="Q148" s="14">
        <f t="shared" si="163"/>
        <v>0</v>
      </c>
      <c r="R148" s="14">
        <f t="shared" si="164"/>
        <v>1</v>
      </c>
      <c r="S148" s="14">
        <f t="shared" si="165"/>
        <v>0</v>
      </c>
      <c r="T148" s="14">
        <f t="shared" si="166"/>
        <v>0</v>
      </c>
      <c r="U148" s="14">
        <f t="shared" si="167"/>
        <v>0</v>
      </c>
      <c r="V148" s="14">
        <f t="shared" si="168"/>
        <v>0</v>
      </c>
      <c r="W148" s="14">
        <f t="shared" si="169"/>
        <v>0</v>
      </c>
      <c r="X148" s="14">
        <f t="shared" si="170"/>
        <v>0</v>
      </c>
      <c r="Y148" s="14">
        <f t="shared" si="171"/>
        <v>0</v>
      </c>
      <c r="Z148" s="14">
        <f t="shared" si="172"/>
        <v>0</v>
      </c>
      <c r="AA148" s="16">
        <f t="shared" si="173"/>
        <v>0</v>
      </c>
      <c r="AB148" s="14">
        <f t="shared" si="174"/>
        <v>0</v>
      </c>
      <c r="AC148" s="14">
        <f t="shared" si="175"/>
        <v>0</v>
      </c>
      <c r="AD148" s="16">
        <f t="shared" si="176"/>
        <v>0</v>
      </c>
      <c r="AE148" s="16">
        <f t="shared" si="177"/>
        <v>0</v>
      </c>
      <c r="AF148" s="16">
        <f t="shared" si="178"/>
        <v>1</v>
      </c>
      <c r="AG148" s="16">
        <f t="shared" si="179"/>
        <v>0</v>
      </c>
      <c r="AH148" s="16">
        <f t="shared" si="180"/>
        <v>0</v>
      </c>
      <c r="AI148" s="16">
        <f t="shared" si="181"/>
        <v>0</v>
      </c>
      <c r="AJ148" s="16">
        <f t="shared" si="182"/>
        <v>0</v>
      </c>
      <c r="AK148" s="16">
        <f t="shared" si="183"/>
        <v>0</v>
      </c>
      <c r="AL148" s="16">
        <f t="shared" si="184"/>
        <v>0</v>
      </c>
      <c r="AM148" s="16">
        <f t="shared" si="185"/>
        <v>0</v>
      </c>
      <c r="AN148" s="16">
        <f t="shared" si="186"/>
        <v>0</v>
      </c>
      <c r="AO148" s="16">
        <f t="shared" si="187"/>
        <v>0</v>
      </c>
      <c r="AP148" s="16">
        <f t="shared" si="188"/>
        <v>0</v>
      </c>
      <c r="AQ148" s="16">
        <f t="shared" si="189"/>
        <v>0</v>
      </c>
      <c r="AR148" s="16">
        <f t="shared" si="190"/>
        <v>0</v>
      </c>
      <c r="AS148" s="16">
        <f t="shared" si="191"/>
        <v>0</v>
      </c>
      <c r="AT148" s="14">
        <f t="shared" si="192"/>
        <v>0</v>
      </c>
      <c r="AU148" s="16">
        <f t="shared" si="193"/>
        <v>0</v>
      </c>
      <c r="AV148" s="16">
        <f t="shared" si="194"/>
        <v>0</v>
      </c>
      <c r="AW148" s="16">
        <f t="shared" si="195"/>
        <v>0</v>
      </c>
      <c r="AX148" s="16">
        <f t="shared" si="196"/>
        <v>0</v>
      </c>
      <c r="AY148" s="16">
        <f t="shared" si="197"/>
        <v>0</v>
      </c>
      <c r="AZ148" s="16">
        <f t="shared" si="198"/>
        <v>0</v>
      </c>
      <c r="BA148" s="16">
        <f t="shared" si="199"/>
        <v>0</v>
      </c>
      <c r="BB148" s="16">
        <f t="shared" si="200"/>
        <v>0</v>
      </c>
      <c r="BC148" s="16">
        <f t="shared" si="201"/>
        <v>0</v>
      </c>
      <c r="BD148" s="16">
        <f t="shared" si="202"/>
        <v>0</v>
      </c>
      <c r="BE148" s="16">
        <f t="shared" si="203"/>
        <v>0</v>
      </c>
      <c r="BF148" s="16">
        <f t="shared" si="204"/>
        <v>0</v>
      </c>
      <c r="BG148" s="16">
        <f t="shared" si="205"/>
        <v>1</v>
      </c>
      <c r="BH148" s="16">
        <f t="shared" si="206"/>
        <v>0</v>
      </c>
      <c r="BI148" s="16">
        <f t="shared" si="207"/>
        <v>0</v>
      </c>
      <c r="BJ148" s="16">
        <f t="shared" si="208"/>
        <v>0</v>
      </c>
      <c r="BK148" s="16">
        <f t="shared" si="209"/>
        <v>0</v>
      </c>
      <c r="BL148" s="16">
        <f t="shared" si="210"/>
        <v>0</v>
      </c>
      <c r="BM148" s="16">
        <f t="shared" si="211"/>
        <v>0</v>
      </c>
      <c r="BN148" s="16">
        <f t="shared" si="212"/>
        <v>0</v>
      </c>
      <c r="BO148" s="16">
        <f t="shared" si="213"/>
        <v>0</v>
      </c>
      <c r="BP148" s="16">
        <f t="shared" si="214"/>
        <v>0</v>
      </c>
      <c r="BQ148" s="16">
        <f t="shared" si="215"/>
        <v>0</v>
      </c>
      <c r="BR148" s="16">
        <f t="shared" si="216"/>
        <v>0</v>
      </c>
      <c r="BS148" s="16">
        <f t="shared" si="217"/>
        <v>0</v>
      </c>
      <c r="BT148" s="16">
        <f t="shared" si="218"/>
        <v>0</v>
      </c>
      <c r="BU148" s="16">
        <f t="shared" si="219"/>
        <v>0</v>
      </c>
      <c r="BV148" s="16">
        <f t="shared" si="220"/>
        <v>0</v>
      </c>
      <c r="BW148" s="16">
        <f t="shared" si="221"/>
        <v>0</v>
      </c>
      <c r="BX148" s="16">
        <f t="shared" si="222"/>
        <v>0</v>
      </c>
      <c r="BY148" s="16">
        <f t="shared" si="223"/>
        <v>0</v>
      </c>
      <c r="BZ148" s="16">
        <f t="shared" si="224"/>
        <v>0</v>
      </c>
      <c r="CA148" s="16">
        <f t="shared" si="225"/>
        <v>0</v>
      </c>
      <c r="CB148" s="16">
        <f t="shared" si="226"/>
        <v>0</v>
      </c>
      <c r="CC148" s="16">
        <f t="shared" si="227"/>
        <v>0</v>
      </c>
      <c r="CD148" s="16">
        <f t="shared" si="228"/>
        <v>0</v>
      </c>
      <c r="CE148" s="16">
        <f t="shared" si="229"/>
        <v>0</v>
      </c>
      <c r="CF148" s="16">
        <f t="shared" si="230"/>
        <v>0</v>
      </c>
      <c r="CG148" s="16">
        <f t="shared" si="231"/>
        <v>0</v>
      </c>
      <c r="CH148" s="16">
        <f t="shared" si="232"/>
        <v>0</v>
      </c>
      <c r="CI148" s="16">
        <f t="shared" si="233"/>
        <v>0</v>
      </c>
      <c r="CJ148" s="16">
        <f t="shared" si="234"/>
        <v>0</v>
      </c>
      <c r="CK148" s="16">
        <f t="shared" si="235"/>
        <v>0</v>
      </c>
      <c r="CL148" s="16">
        <f t="shared" si="236"/>
        <v>0</v>
      </c>
    </row>
    <row r="149" spans="1:90">
      <c r="A149" s="14" t="s">
        <v>92</v>
      </c>
      <c r="B149" s="14" t="s">
        <v>235</v>
      </c>
      <c r="C149" s="14" t="s">
        <v>116</v>
      </c>
      <c r="D149" s="14" t="s">
        <v>35</v>
      </c>
      <c r="F149" s="14" t="s">
        <v>22</v>
      </c>
      <c r="L149" s="14">
        <f t="shared" si="158"/>
        <v>0</v>
      </c>
      <c r="M149" s="14">
        <f t="shared" si="159"/>
        <v>0</v>
      </c>
      <c r="N149" s="14">
        <f t="shared" si="160"/>
        <v>0</v>
      </c>
      <c r="O149" s="14">
        <f t="shared" si="161"/>
        <v>0</v>
      </c>
      <c r="P149" s="14">
        <f t="shared" si="162"/>
        <v>0</v>
      </c>
      <c r="Q149" s="14">
        <f t="shared" si="163"/>
        <v>0</v>
      </c>
      <c r="R149" s="14">
        <f t="shared" si="164"/>
        <v>0</v>
      </c>
      <c r="S149" s="14">
        <f t="shared" si="165"/>
        <v>0</v>
      </c>
      <c r="T149" s="14">
        <f t="shared" si="166"/>
        <v>1</v>
      </c>
      <c r="U149" s="14">
        <f t="shared" si="167"/>
        <v>0</v>
      </c>
      <c r="V149" s="14">
        <f t="shared" si="168"/>
        <v>0</v>
      </c>
      <c r="W149" s="14">
        <f t="shared" si="169"/>
        <v>0</v>
      </c>
      <c r="X149" s="14">
        <f t="shared" si="170"/>
        <v>0</v>
      </c>
      <c r="Y149" s="14">
        <f t="shared" si="171"/>
        <v>0</v>
      </c>
      <c r="Z149" s="14">
        <f t="shared" si="172"/>
        <v>0</v>
      </c>
      <c r="AA149" s="16">
        <f t="shared" si="173"/>
        <v>0</v>
      </c>
      <c r="AB149" s="14">
        <f t="shared" si="174"/>
        <v>0</v>
      </c>
      <c r="AC149" s="14">
        <f t="shared" si="175"/>
        <v>0</v>
      </c>
      <c r="AD149" s="16">
        <f t="shared" si="176"/>
        <v>0</v>
      </c>
      <c r="AE149" s="16">
        <f t="shared" si="177"/>
        <v>0</v>
      </c>
      <c r="AF149" s="16">
        <f t="shared" si="178"/>
        <v>0</v>
      </c>
      <c r="AG149" s="16">
        <f t="shared" si="179"/>
        <v>0</v>
      </c>
      <c r="AH149" s="16">
        <f t="shared" si="180"/>
        <v>0</v>
      </c>
      <c r="AI149" s="16">
        <f t="shared" si="181"/>
        <v>0</v>
      </c>
      <c r="AJ149" s="16">
        <f t="shared" si="182"/>
        <v>0</v>
      </c>
      <c r="AK149" s="16">
        <f t="shared" si="183"/>
        <v>0</v>
      </c>
      <c r="AL149" s="16">
        <f t="shared" si="184"/>
        <v>0</v>
      </c>
      <c r="AM149" s="16">
        <f t="shared" si="185"/>
        <v>0</v>
      </c>
      <c r="AN149" s="16">
        <f t="shared" si="186"/>
        <v>0</v>
      </c>
      <c r="AO149" s="16">
        <f t="shared" si="187"/>
        <v>0</v>
      </c>
      <c r="AP149" s="16">
        <f t="shared" si="188"/>
        <v>0</v>
      </c>
      <c r="AQ149" s="16">
        <f t="shared" si="189"/>
        <v>0</v>
      </c>
      <c r="AR149" s="16">
        <f t="shared" si="190"/>
        <v>0</v>
      </c>
      <c r="AS149" s="16">
        <f t="shared" si="191"/>
        <v>0</v>
      </c>
      <c r="AT149" s="14">
        <f t="shared" si="192"/>
        <v>0</v>
      </c>
      <c r="AU149" s="16">
        <f t="shared" si="193"/>
        <v>0</v>
      </c>
      <c r="AV149" s="16">
        <f t="shared" si="194"/>
        <v>0</v>
      </c>
      <c r="AW149" s="16">
        <f t="shared" si="195"/>
        <v>0</v>
      </c>
      <c r="AX149" s="16">
        <f t="shared" si="196"/>
        <v>0</v>
      </c>
      <c r="AY149" s="16">
        <f t="shared" si="197"/>
        <v>0</v>
      </c>
      <c r="AZ149" s="16">
        <f t="shared" si="198"/>
        <v>0</v>
      </c>
      <c r="BA149" s="16">
        <f t="shared" si="199"/>
        <v>0</v>
      </c>
      <c r="BB149" s="16">
        <f t="shared" si="200"/>
        <v>0</v>
      </c>
      <c r="BC149" s="16">
        <f t="shared" si="201"/>
        <v>0</v>
      </c>
      <c r="BD149" s="16">
        <f t="shared" si="202"/>
        <v>0</v>
      </c>
      <c r="BE149" s="16">
        <f t="shared" si="203"/>
        <v>0</v>
      </c>
      <c r="BF149" s="16">
        <f t="shared" si="204"/>
        <v>0</v>
      </c>
      <c r="BG149" s="16">
        <f t="shared" si="205"/>
        <v>0</v>
      </c>
      <c r="BH149" s="16">
        <f t="shared" si="206"/>
        <v>0</v>
      </c>
      <c r="BI149" s="16">
        <f t="shared" si="207"/>
        <v>0</v>
      </c>
      <c r="BJ149" s="16">
        <f t="shared" si="208"/>
        <v>0</v>
      </c>
      <c r="BK149" s="16">
        <f t="shared" si="209"/>
        <v>0</v>
      </c>
      <c r="BL149" s="16">
        <f t="shared" si="210"/>
        <v>0</v>
      </c>
      <c r="BM149" s="16">
        <f t="shared" si="211"/>
        <v>0</v>
      </c>
      <c r="BN149" s="16">
        <f t="shared" si="212"/>
        <v>0</v>
      </c>
      <c r="BO149" s="16">
        <f t="shared" si="213"/>
        <v>0</v>
      </c>
      <c r="BP149" s="16">
        <f t="shared" si="214"/>
        <v>0</v>
      </c>
      <c r="BQ149" s="16">
        <f t="shared" si="215"/>
        <v>0</v>
      </c>
      <c r="BR149" s="16">
        <f t="shared" si="216"/>
        <v>0</v>
      </c>
      <c r="BS149" s="16">
        <f t="shared" si="217"/>
        <v>0</v>
      </c>
      <c r="BT149" s="16">
        <f t="shared" si="218"/>
        <v>0</v>
      </c>
      <c r="BU149" s="16">
        <f t="shared" si="219"/>
        <v>0</v>
      </c>
      <c r="BV149" s="16">
        <f t="shared" si="220"/>
        <v>0</v>
      </c>
      <c r="BW149" s="16">
        <f t="shared" si="221"/>
        <v>0</v>
      </c>
      <c r="BX149" s="16">
        <f t="shared" si="222"/>
        <v>0</v>
      </c>
      <c r="BY149" s="16">
        <f t="shared" si="223"/>
        <v>0</v>
      </c>
      <c r="BZ149" s="16">
        <f t="shared" si="224"/>
        <v>0</v>
      </c>
      <c r="CA149" s="16">
        <f t="shared" si="225"/>
        <v>0</v>
      </c>
      <c r="CB149" s="16">
        <f t="shared" si="226"/>
        <v>0</v>
      </c>
      <c r="CC149" s="16">
        <f t="shared" si="227"/>
        <v>0</v>
      </c>
      <c r="CD149" s="16">
        <f t="shared" si="228"/>
        <v>0</v>
      </c>
      <c r="CE149" s="16">
        <f t="shared" si="229"/>
        <v>0</v>
      </c>
      <c r="CF149" s="16">
        <f t="shared" si="230"/>
        <v>0</v>
      </c>
      <c r="CG149" s="16">
        <f t="shared" si="231"/>
        <v>0</v>
      </c>
      <c r="CH149" s="16">
        <f t="shared" si="232"/>
        <v>0</v>
      </c>
      <c r="CI149" s="16">
        <f t="shared" si="233"/>
        <v>0</v>
      </c>
      <c r="CJ149" s="16">
        <f t="shared" si="234"/>
        <v>0</v>
      </c>
      <c r="CK149" s="16">
        <f t="shared" si="235"/>
        <v>0</v>
      </c>
      <c r="CL149" s="16">
        <f t="shared" si="236"/>
        <v>0</v>
      </c>
    </row>
    <row r="150" spans="1:90">
      <c r="A150" s="14" t="s">
        <v>92</v>
      </c>
      <c r="B150" s="14" t="s">
        <v>37</v>
      </c>
      <c r="C150" s="14" t="s">
        <v>67</v>
      </c>
      <c r="D150" s="14" t="s">
        <v>125</v>
      </c>
      <c r="E150" s="14" t="s">
        <v>63</v>
      </c>
      <c r="F150" s="14" t="s">
        <v>22</v>
      </c>
      <c r="L150" s="14">
        <f t="shared" si="158"/>
        <v>0</v>
      </c>
      <c r="M150" s="14">
        <f t="shared" si="159"/>
        <v>0</v>
      </c>
      <c r="N150" s="14">
        <f t="shared" si="160"/>
        <v>1</v>
      </c>
      <c r="O150" s="14">
        <f t="shared" si="161"/>
        <v>0</v>
      </c>
      <c r="P150" s="14">
        <f t="shared" si="162"/>
        <v>0</v>
      </c>
      <c r="Q150" s="14">
        <f t="shared" si="163"/>
        <v>1</v>
      </c>
      <c r="R150" s="14">
        <f t="shared" si="164"/>
        <v>0</v>
      </c>
      <c r="S150" s="14">
        <f t="shared" si="165"/>
        <v>0</v>
      </c>
      <c r="T150" s="14">
        <f t="shared" si="166"/>
        <v>0</v>
      </c>
      <c r="U150" s="14">
        <f t="shared" si="167"/>
        <v>0</v>
      </c>
      <c r="V150" s="14">
        <f t="shared" si="168"/>
        <v>0</v>
      </c>
      <c r="W150" s="14">
        <f t="shared" si="169"/>
        <v>0</v>
      </c>
      <c r="X150" s="14">
        <f t="shared" si="170"/>
        <v>0</v>
      </c>
      <c r="Y150" s="14">
        <f t="shared" si="171"/>
        <v>1</v>
      </c>
      <c r="Z150" s="14">
        <f t="shared" si="172"/>
        <v>0</v>
      </c>
      <c r="AA150" s="16">
        <f t="shared" si="173"/>
        <v>0</v>
      </c>
      <c r="AB150" s="14">
        <f t="shared" si="174"/>
        <v>0</v>
      </c>
      <c r="AC150" s="14">
        <f t="shared" si="175"/>
        <v>0</v>
      </c>
      <c r="AD150" s="16">
        <f t="shared" si="176"/>
        <v>0</v>
      </c>
      <c r="AE150" s="16">
        <f t="shared" si="177"/>
        <v>0</v>
      </c>
      <c r="AF150" s="16">
        <f t="shared" si="178"/>
        <v>0</v>
      </c>
      <c r="AG150" s="16">
        <f t="shared" si="179"/>
        <v>0</v>
      </c>
      <c r="AH150" s="16">
        <f t="shared" si="180"/>
        <v>0</v>
      </c>
      <c r="AI150" s="16">
        <f t="shared" si="181"/>
        <v>0</v>
      </c>
      <c r="AJ150" s="16">
        <f t="shared" si="182"/>
        <v>0</v>
      </c>
      <c r="AK150" s="16">
        <f t="shared" si="183"/>
        <v>1</v>
      </c>
      <c r="AL150" s="16">
        <f t="shared" si="184"/>
        <v>0</v>
      </c>
      <c r="AM150" s="16">
        <f t="shared" si="185"/>
        <v>0</v>
      </c>
      <c r="AN150" s="16">
        <f t="shared" si="186"/>
        <v>0</v>
      </c>
      <c r="AO150" s="16">
        <f t="shared" si="187"/>
        <v>0</v>
      </c>
      <c r="AP150" s="16">
        <f t="shared" si="188"/>
        <v>0</v>
      </c>
      <c r="AQ150" s="16">
        <f t="shared" si="189"/>
        <v>0</v>
      </c>
      <c r="AR150" s="16">
        <f t="shared" si="190"/>
        <v>0</v>
      </c>
      <c r="AS150" s="16">
        <f t="shared" si="191"/>
        <v>0</v>
      </c>
      <c r="AT150" s="14">
        <f t="shared" si="192"/>
        <v>0</v>
      </c>
      <c r="AU150" s="16">
        <f t="shared" si="193"/>
        <v>0</v>
      </c>
      <c r="AV150" s="16">
        <f t="shared" si="194"/>
        <v>0</v>
      </c>
      <c r="AW150" s="16">
        <f t="shared" si="195"/>
        <v>0</v>
      </c>
      <c r="AX150" s="16">
        <f t="shared" si="196"/>
        <v>0</v>
      </c>
      <c r="AY150" s="16">
        <f t="shared" si="197"/>
        <v>0</v>
      </c>
      <c r="AZ150" s="16">
        <f t="shared" si="198"/>
        <v>0</v>
      </c>
      <c r="BA150" s="16">
        <f t="shared" si="199"/>
        <v>0</v>
      </c>
      <c r="BB150" s="16">
        <f t="shared" si="200"/>
        <v>0</v>
      </c>
      <c r="BC150" s="16">
        <f t="shared" si="201"/>
        <v>0</v>
      </c>
      <c r="BD150" s="16">
        <f t="shared" si="202"/>
        <v>0</v>
      </c>
      <c r="BE150" s="16">
        <f t="shared" si="203"/>
        <v>0</v>
      </c>
      <c r="BF150" s="16">
        <f t="shared" si="204"/>
        <v>0</v>
      </c>
      <c r="BG150" s="16">
        <f t="shared" si="205"/>
        <v>0</v>
      </c>
      <c r="BH150" s="16">
        <f t="shared" si="206"/>
        <v>0</v>
      </c>
      <c r="BI150" s="16">
        <f t="shared" si="207"/>
        <v>0</v>
      </c>
      <c r="BJ150" s="16">
        <f t="shared" si="208"/>
        <v>0</v>
      </c>
      <c r="BK150" s="16">
        <f t="shared" si="209"/>
        <v>0</v>
      </c>
      <c r="BL150" s="16">
        <f t="shared" si="210"/>
        <v>0</v>
      </c>
      <c r="BM150" s="16">
        <f t="shared" si="211"/>
        <v>0</v>
      </c>
      <c r="BN150" s="16">
        <f t="shared" si="212"/>
        <v>0</v>
      </c>
      <c r="BO150" s="16">
        <f t="shared" si="213"/>
        <v>0</v>
      </c>
      <c r="BP150" s="16">
        <f t="shared" si="214"/>
        <v>0</v>
      </c>
      <c r="BQ150" s="16">
        <f t="shared" si="215"/>
        <v>0</v>
      </c>
      <c r="BR150" s="16">
        <f t="shared" si="216"/>
        <v>0</v>
      </c>
      <c r="BS150" s="16">
        <f t="shared" si="217"/>
        <v>0</v>
      </c>
      <c r="BT150" s="16">
        <f t="shared" si="218"/>
        <v>0</v>
      </c>
      <c r="BU150" s="16">
        <f t="shared" si="219"/>
        <v>0</v>
      </c>
      <c r="BV150" s="16">
        <f t="shared" si="220"/>
        <v>0</v>
      </c>
      <c r="BW150" s="16">
        <f t="shared" si="221"/>
        <v>0</v>
      </c>
      <c r="BX150" s="16">
        <f t="shared" si="222"/>
        <v>0</v>
      </c>
      <c r="BY150" s="16">
        <f t="shared" si="223"/>
        <v>0</v>
      </c>
      <c r="BZ150" s="16">
        <f t="shared" si="224"/>
        <v>0</v>
      </c>
      <c r="CA150" s="16">
        <f t="shared" si="225"/>
        <v>0</v>
      </c>
      <c r="CB150" s="16">
        <f t="shared" si="226"/>
        <v>0</v>
      </c>
      <c r="CC150" s="16">
        <f t="shared" si="227"/>
        <v>0</v>
      </c>
      <c r="CD150" s="16">
        <f t="shared" si="228"/>
        <v>0</v>
      </c>
      <c r="CE150" s="16">
        <f t="shared" si="229"/>
        <v>0</v>
      </c>
      <c r="CF150" s="16">
        <f t="shared" si="230"/>
        <v>0</v>
      </c>
      <c r="CG150" s="16">
        <f t="shared" si="231"/>
        <v>0</v>
      </c>
      <c r="CH150" s="16">
        <f t="shared" si="232"/>
        <v>0</v>
      </c>
      <c r="CI150" s="16">
        <f t="shared" si="233"/>
        <v>0</v>
      </c>
      <c r="CJ150" s="16">
        <f t="shared" si="234"/>
        <v>0</v>
      </c>
      <c r="CK150" s="16">
        <f t="shared" si="235"/>
        <v>0</v>
      </c>
      <c r="CL150" s="16">
        <f t="shared" si="236"/>
        <v>0</v>
      </c>
    </row>
    <row r="151" spans="1:90">
      <c r="A151" s="14" t="s">
        <v>92</v>
      </c>
      <c r="B151" s="14" t="s">
        <v>81</v>
      </c>
      <c r="C151" s="14" t="s">
        <v>67</v>
      </c>
      <c r="D151" s="14" t="s">
        <v>35</v>
      </c>
      <c r="E151" s="14" t="s">
        <v>22</v>
      </c>
      <c r="F151" s="14" t="s">
        <v>22</v>
      </c>
      <c r="L151" s="14">
        <f t="shared" si="158"/>
        <v>0</v>
      </c>
      <c r="M151" s="14">
        <f t="shared" si="159"/>
        <v>0</v>
      </c>
      <c r="N151" s="14">
        <f t="shared" si="160"/>
        <v>1</v>
      </c>
      <c r="O151" s="14">
        <f t="shared" si="161"/>
        <v>0</v>
      </c>
      <c r="P151" s="14">
        <f t="shared" si="162"/>
        <v>0</v>
      </c>
      <c r="Q151" s="14">
        <f t="shared" si="163"/>
        <v>0</v>
      </c>
      <c r="R151" s="14">
        <f t="shared" si="164"/>
        <v>0</v>
      </c>
      <c r="S151" s="14">
        <f t="shared" si="165"/>
        <v>0</v>
      </c>
      <c r="T151" s="14">
        <f t="shared" si="166"/>
        <v>1</v>
      </c>
      <c r="U151" s="14">
        <f t="shared" si="167"/>
        <v>0</v>
      </c>
      <c r="V151" s="14">
        <f t="shared" si="168"/>
        <v>0</v>
      </c>
      <c r="W151" s="14">
        <f t="shared" si="169"/>
        <v>0</v>
      </c>
      <c r="X151" s="14">
        <f t="shared" si="170"/>
        <v>0</v>
      </c>
      <c r="Y151" s="14">
        <f t="shared" si="171"/>
        <v>0</v>
      </c>
      <c r="Z151" s="14">
        <f t="shared" si="172"/>
        <v>0</v>
      </c>
      <c r="AA151" s="16">
        <f t="shared" si="173"/>
        <v>0</v>
      </c>
      <c r="AB151" s="14">
        <f t="shared" si="174"/>
        <v>0</v>
      </c>
      <c r="AC151" s="14">
        <f t="shared" si="175"/>
        <v>0</v>
      </c>
      <c r="AD151" s="16">
        <f t="shared" si="176"/>
        <v>0</v>
      </c>
      <c r="AE151" s="16">
        <f t="shared" si="177"/>
        <v>0</v>
      </c>
      <c r="AF151" s="16">
        <f t="shared" si="178"/>
        <v>0</v>
      </c>
      <c r="AG151" s="16">
        <f t="shared" si="179"/>
        <v>0</v>
      </c>
      <c r="AH151" s="16">
        <f t="shared" si="180"/>
        <v>0</v>
      </c>
      <c r="AI151" s="16">
        <f t="shared" si="181"/>
        <v>0</v>
      </c>
      <c r="AJ151" s="16">
        <f t="shared" si="182"/>
        <v>0</v>
      </c>
      <c r="AK151" s="16">
        <f t="shared" si="183"/>
        <v>0</v>
      </c>
      <c r="AL151" s="16">
        <f t="shared" si="184"/>
        <v>0</v>
      </c>
      <c r="AM151" s="16">
        <f t="shared" si="185"/>
        <v>0</v>
      </c>
      <c r="AN151" s="16">
        <f t="shared" si="186"/>
        <v>0</v>
      </c>
      <c r="AO151" s="16">
        <f t="shared" si="187"/>
        <v>0</v>
      </c>
      <c r="AP151" s="16">
        <f t="shared" si="188"/>
        <v>0</v>
      </c>
      <c r="AQ151" s="16">
        <f t="shared" si="189"/>
        <v>0</v>
      </c>
      <c r="AR151" s="16">
        <f t="shared" si="190"/>
        <v>0</v>
      </c>
      <c r="AS151" s="16">
        <f t="shared" si="191"/>
        <v>0</v>
      </c>
      <c r="AT151" s="14">
        <f t="shared" si="192"/>
        <v>0</v>
      </c>
      <c r="AU151" s="16">
        <f t="shared" si="193"/>
        <v>0</v>
      </c>
      <c r="AV151" s="16">
        <f t="shared" si="194"/>
        <v>0</v>
      </c>
      <c r="AW151" s="16">
        <f t="shared" si="195"/>
        <v>0</v>
      </c>
      <c r="AX151" s="16">
        <f t="shared" si="196"/>
        <v>0</v>
      </c>
      <c r="AY151" s="16">
        <f t="shared" si="197"/>
        <v>0</v>
      </c>
      <c r="AZ151" s="16">
        <f t="shared" si="198"/>
        <v>0</v>
      </c>
      <c r="BA151" s="16">
        <f t="shared" si="199"/>
        <v>0</v>
      </c>
      <c r="BB151" s="16">
        <f t="shared" si="200"/>
        <v>0</v>
      </c>
      <c r="BC151" s="16">
        <f t="shared" si="201"/>
        <v>0</v>
      </c>
      <c r="BD151" s="16">
        <f t="shared" si="202"/>
        <v>0</v>
      </c>
      <c r="BE151" s="16">
        <f t="shared" si="203"/>
        <v>0</v>
      </c>
      <c r="BF151" s="16">
        <f t="shared" si="204"/>
        <v>0</v>
      </c>
      <c r="BG151" s="16">
        <f t="shared" si="205"/>
        <v>1</v>
      </c>
      <c r="BH151" s="16">
        <f t="shared" si="206"/>
        <v>0</v>
      </c>
      <c r="BI151" s="16">
        <f t="shared" si="207"/>
        <v>0</v>
      </c>
      <c r="BJ151" s="16">
        <f t="shared" si="208"/>
        <v>0</v>
      </c>
      <c r="BK151" s="16">
        <f t="shared" si="209"/>
        <v>0</v>
      </c>
      <c r="BL151" s="16">
        <f t="shared" si="210"/>
        <v>0</v>
      </c>
      <c r="BM151" s="16">
        <f t="shared" si="211"/>
        <v>0</v>
      </c>
      <c r="BN151" s="16">
        <f t="shared" si="212"/>
        <v>0</v>
      </c>
      <c r="BO151" s="16">
        <f t="shared" si="213"/>
        <v>0</v>
      </c>
      <c r="BP151" s="16">
        <f t="shared" si="214"/>
        <v>0</v>
      </c>
      <c r="BQ151" s="16">
        <f t="shared" si="215"/>
        <v>0</v>
      </c>
      <c r="BR151" s="16">
        <f t="shared" si="216"/>
        <v>0</v>
      </c>
      <c r="BS151" s="16">
        <f t="shared" si="217"/>
        <v>0</v>
      </c>
      <c r="BT151" s="16">
        <f t="shared" si="218"/>
        <v>0</v>
      </c>
      <c r="BU151" s="16">
        <f t="shared" si="219"/>
        <v>0</v>
      </c>
      <c r="BV151" s="16">
        <f t="shared" si="220"/>
        <v>0</v>
      </c>
      <c r="BW151" s="16">
        <f t="shared" si="221"/>
        <v>0</v>
      </c>
      <c r="BX151" s="16">
        <f t="shared" si="222"/>
        <v>0</v>
      </c>
      <c r="BY151" s="16">
        <f t="shared" si="223"/>
        <v>0</v>
      </c>
      <c r="BZ151" s="16">
        <f t="shared" si="224"/>
        <v>0</v>
      </c>
      <c r="CA151" s="16">
        <f t="shared" si="225"/>
        <v>0</v>
      </c>
      <c r="CB151" s="16">
        <f t="shared" si="226"/>
        <v>0</v>
      </c>
      <c r="CC151" s="16">
        <f t="shared" si="227"/>
        <v>0</v>
      </c>
      <c r="CD151" s="16">
        <f t="shared" si="228"/>
        <v>0</v>
      </c>
      <c r="CE151" s="16">
        <f t="shared" si="229"/>
        <v>0</v>
      </c>
      <c r="CF151" s="16">
        <f t="shared" si="230"/>
        <v>0</v>
      </c>
      <c r="CG151" s="16">
        <f t="shared" si="231"/>
        <v>0</v>
      </c>
      <c r="CH151" s="16">
        <f t="shared" si="232"/>
        <v>0</v>
      </c>
      <c r="CI151" s="16">
        <f t="shared" si="233"/>
        <v>0</v>
      </c>
      <c r="CJ151" s="16">
        <f t="shared" si="234"/>
        <v>0</v>
      </c>
      <c r="CK151" s="16">
        <f t="shared" si="235"/>
        <v>0</v>
      </c>
      <c r="CL151" s="16">
        <f t="shared" si="236"/>
        <v>0</v>
      </c>
    </row>
    <row r="152" spans="1:90">
      <c r="A152" s="14" t="s">
        <v>92</v>
      </c>
      <c r="B152" s="14" t="s">
        <v>24</v>
      </c>
      <c r="C152" s="14" t="s">
        <v>35</v>
      </c>
      <c r="D152" s="14" t="s">
        <v>23</v>
      </c>
      <c r="E152" s="14" t="s">
        <v>94</v>
      </c>
      <c r="F152" s="14" t="s">
        <v>81</v>
      </c>
      <c r="G152" s="14" t="s">
        <v>67</v>
      </c>
      <c r="H152" s="14" t="s">
        <v>95</v>
      </c>
      <c r="L152" s="14">
        <f t="shared" si="158"/>
        <v>1</v>
      </c>
      <c r="M152" s="14">
        <f t="shared" si="159"/>
        <v>1</v>
      </c>
      <c r="N152" s="14">
        <f t="shared" si="160"/>
        <v>1</v>
      </c>
      <c r="O152" s="14">
        <f t="shared" si="161"/>
        <v>0</v>
      </c>
      <c r="P152" s="14">
        <f t="shared" si="162"/>
        <v>0</v>
      </c>
      <c r="Q152" s="14">
        <f t="shared" si="163"/>
        <v>0</v>
      </c>
      <c r="R152" s="14">
        <f t="shared" si="164"/>
        <v>0</v>
      </c>
      <c r="S152" s="14">
        <f t="shared" si="165"/>
        <v>0</v>
      </c>
      <c r="T152" s="14">
        <f t="shared" si="166"/>
        <v>1</v>
      </c>
      <c r="U152" s="14">
        <f t="shared" si="167"/>
        <v>0</v>
      </c>
      <c r="V152" s="14">
        <f t="shared" si="168"/>
        <v>0</v>
      </c>
      <c r="W152" s="14">
        <f t="shared" si="169"/>
        <v>0</v>
      </c>
      <c r="X152" s="14">
        <f t="shared" si="170"/>
        <v>0</v>
      </c>
      <c r="Y152" s="14">
        <f t="shared" si="171"/>
        <v>0</v>
      </c>
      <c r="Z152" s="14">
        <f t="shared" si="172"/>
        <v>0</v>
      </c>
      <c r="AA152" s="16">
        <f t="shared" si="173"/>
        <v>0</v>
      </c>
      <c r="AB152" s="14">
        <f t="shared" si="174"/>
        <v>0</v>
      </c>
      <c r="AC152" s="14">
        <f t="shared" si="175"/>
        <v>0</v>
      </c>
      <c r="AD152" s="16">
        <f t="shared" si="176"/>
        <v>0</v>
      </c>
      <c r="AE152" s="16">
        <f t="shared" si="177"/>
        <v>0</v>
      </c>
      <c r="AF152" s="16">
        <f t="shared" si="178"/>
        <v>0</v>
      </c>
      <c r="AG152" s="16">
        <f t="shared" si="179"/>
        <v>0</v>
      </c>
      <c r="AH152" s="16">
        <f t="shared" si="180"/>
        <v>0</v>
      </c>
      <c r="AI152" s="16">
        <f t="shared" si="181"/>
        <v>0</v>
      </c>
      <c r="AJ152" s="16">
        <f t="shared" si="182"/>
        <v>0</v>
      </c>
      <c r="AK152" s="16">
        <f t="shared" si="183"/>
        <v>0</v>
      </c>
      <c r="AL152" s="16">
        <f t="shared" si="184"/>
        <v>0</v>
      </c>
      <c r="AM152" s="16">
        <f t="shared" si="185"/>
        <v>0</v>
      </c>
      <c r="AN152" s="16">
        <f t="shared" si="186"/>
        <v>0</v>
      </c>
      <c r="AO152" s="16">
        <f t="shared" si="187"/>
        <v>0</v>
      </c>
      <c r="AP152" s="16">
        <f t="shared" si="188"/>
        <v>0</v>
      </c>
      <c r="AQ152" s="16">
        <f t="shared" si="189"/>
        <v>0</v>
      </c>
      <c r="AR152" s="16">
        <f t="shared" si="190"/>
        <v>0</v>
      </c>
      <c r="AS152" s="16">
        <f t="shared" si="191"/>
        <v>0</v>
      </c>
      <c r="AT152" s="14">
        <f t="shared" si="192"/>
        <v>0</v>
      </c>
      <c r="AU152" s="16">
        <f t="shared" si="193"/>
        <v>0</v>
      </c>
      <c r="AV152" s="16">
        <f t="shared" si="194"/>
        <v>0</v>
      </c>
      <c r="AW152" s="16">
        <f t="shared" si="195"/>
        <v>0</v>
      </c>
      <c r="AX152" s="16">
        <f t="shared" si="196"/>
        <v>0</v>
      </c>
      <c r="AY152" s="16">
        <f t="shared" si="197"/>
        <v>0</v>
      </c>
      <c r="AZ152" s="16">
        <f t="shared" si="198"/>
        <v>0</v>
      </c>
      <c r="BA152" s="16">
        <f t="shared" si="199"/>
        <v>0</v>
      </c>
      <c r="BB152" s="16">
        <f t="shared" si="200"/>
        <v>0</v>
      </c>
      <c r="BC152" s="16">
        <f t="shared" si="201"/>
        <v>0</v>
      </c>
      <c r="BD152" s="16">
        <f t="shared" si="202"/>
        <v>0</v>
      </c>
      <c r="BE152" s="16">
        <f t="shared" si="203"/>
        <v>0</v>
      </c>
      <c r="BF152" s="16">
        <f t="shared" si="204"/>
        <v>0</v>
      </c>
      <c r="BG152" s="16">
        <f t="shared" si="205"/>
        <v>1</v>
      </c>
      <c r="BH152" s="16">
        <f t="shared" si="206"/>
        <v>0</v>
      </c>
      <c r="BI152" s="16">
        <f t="shared" si="207"/>
        <v>0</v>
      </c>
      <c r="BJ152" s="16">
        <f t="shared" si="208"/>
        <v>0</v>
      </c>
      <c r="BK152" s="16">
        <f t="shared" si="209"/>
        <v>0</v>
      </c>
      <c r="BL152" s="16">
        <f t="shared" si="210"/>
        <v>0</v>
      </c>
      <c r="BM152" s="16">
        <f t="shared" si="211"/>
        <v>0</v>
      </c>
      <c r="BN152" s="16">
        <f t="shared" si="212"/>
        <v>0</v>
      </c>
      <c r="BO152" s="16">
        <f t="shared" si="213"/>
        <v>0</v>
      </c>
      <c r="BP152" s="16">
        <f t="shared" si="214"/>
        <v>0</v>
      </c>
      <c r="BQ152" s="16">
        <f t="shared" si="215"/>
        <v>0</v>
      </c>
      <c r="BR152" s="16">
        <f t="shared" si="216"/>
        <v>0</v>
      </c>
      <c r="BS152" s="16">
        <f t="shared" si="217"/>
        <v>0</v>
      </c>
      <c r="BT152" s="16">
        <f t="shared" si="218"/>
        <v>0</v>
      </c>
      <c r="BU152" s="16">
        <f t="shared" si="219"/>
        <v>0</v>
      </c>
      <c r="BV152" s="16">
        <f t="shared" si="220"/>
        <v>0</v>
      </c>
      <c r="BW152" s="16">
        <f t="shared" si="221"/>
        <v>0</v>
      </c>
      <c r="BX152" s="16">
        <f t="shared" si="222"/>
        <v>0</v>
      </c>
      <c r="BY152" s="16">
        <f t="shared" si="223"/>
        <v>0</v>
      </c>
      <c r="BZ152" s="16">
        <f t="shared" si="224"/>
        <v>0</v>
      </c>
      <c r="CA152" s="16">
        <f t="shared" si="225"/>
        <v>0</v>
      </c>
      <c r="CB152" s="16">
        <f t="shared" si="226"/>
        <v>0</v>
      </c>
      <c r="CC152" s="16">
        <f t="shared" si="227"/>
        <v>0</v>
      </c>
      <c r="CD152" s="16">
        <f t="shared" si="228"/>
        <v>0</v>
      </c>
      <c r="CE152" s="16">
        <f t="shared" si="229"/>
        <v>0</v>
      </c>
      <c r="CF152" s="16">
        <f t="shared" si="230"/>
        <v>0</v>
      </c>
      <c r="CG152" s="16">
        <f t="shared" si="231"/>
        <v>0</v>
      </c>
      <c r="CH152" s="16">
        <f t="shared" si="232"/>
        <v>0</v>
      </c>
      <c r="CI152" s="16">
        <f t="shared" si="233"/>
        <v>0</v>
      </c>
      <c r="CJ152" s="16">
        <f t="shared" si="234"/>
        <v>0</v>
      </c>
      <c r="CK152" s="16">
        <f t="shared" si="235"/>
        <v>0</v>
      </c>
      <c r="CL152" s="16">
        <f t="shared" si="236"/>
        <v>0</v>
      </c>
    </row>
    <row r="153" spans="1:90">
      <c r="A153" s="14" t="s">
        <v>92</v>
      </c>
      <c r="B153" s="14" t="s">
        <v>22</v>
      </c>
      <c r="C153" s="14" t="s">
        <v>22</v>
      </c>
      <c r="D153" s="14" t="s">
        <v>22</v>
      </c>
      <c r="E153" s="14" t="s">
        <v>22</v>
      </c>
      <c r="F153" s="14" t="s">
        <v>22</v>
      </c>
      <c r="G153" s="14" t="s">
        <v>22</v>
      </c>
      <c r="H153" s="14" t="s">
        <v>22</v>
      </c>
      <c r="L153" s="14">
        <f t="shared" si="158"/>
        <v>0</v>
      </c>
      <c r="M153" s="14">
        <f t="shared" si="159"/>
        <v>0</v>
      </c>
      <c r="N153" s="14">
        <f t="shared" si="160"/>
        <v>0</v>
      </c>
      <c r="O153" s="14">
        <f t="shared" si="161"/>
        <v>0</v>
      </c>
      <c r="P153" s="14">
        <f t="shared" si="162"/>
        <v>0</v>
      </c>
      <c r="Q153" s="14">
        <f t="shared" si="163"/>
        <v>0</v>
      </c>
      <c r="R153" s="14">
        <f t="shared" si="164"/>
        <v>0</v>
      </c>
      <c r="S153" s="14">
        <f t="shared" si="165"/>
        <v>0</v>
      </c>
      <c r="T153" s="14">
        <f t="shared" si="166"/>
        <v>0</v>
      </c>
      <c r="U153" s="14">
        <f t="shared" si="167"/>
        <v>0</v>
      </c>
      <c r="V153" s="14">
        <f t="shared" si="168"/>
        <v>0</v>
      </c>
      <c r="W153" s="14">
        <f t="shared" si="169"/>
        <v>0</v>
      </c>
      <c r="X153" s="14">
        <f t="shared" si="170"/>
        <v>0</v>
      </c>
      <c r="Y153" s="14">
        <f t="shared" si="171"/>
        <v>0</v>
      </c>
      <c r="Z153" s="14">
        <f t="shared" si="172"/>
        <v>0</v>
      </c>
      <c r="AA153" s="16">
        <f t="shared" si="173"/>
        <v>0</v>
      </c>
      <c r="AB153" s="14">
        <f t="shared" si="174"/>
        <v>0</v>
      </c>
      <c r="AC153" s="14">
        <f t="shared" si="175"/>
        <v>0</v>
      </c>
      <c r="AD153" s="16">
        <f t="shared" si="176"/>
        <v>0</v>
      </c>
      <c r="AE153" s="16">
        <f t="shared" si="177"/>
        <v>0</v>
      </c>
      <c r="AF153" s="16">
        <f t="shared" si="178"/>
        <v>0</v>
      </c>
      <c r="AG153" s="16">
        <f t="shared" si="179"/>
        <v>0</v>
      </c>
      <c r="AH153" s="16">
        <f t="shared" si="180"/>
        <v>0</v>
      </c>
      <c r="AI153" s="16">
        <f t="shared" si="181"/>
        <v>0</v>
      </c>
      <c r="AJ153" s="16">
        <f t="shared" si="182"/>
        <v>0</v>
      </c>
      <c r="AK153" s="16">
        <f t="shared" si="183"/>
        <v>0</v>
      </c>
      <c r="AL153" s="16">
        <f t="shared" si="184"/>
        <v>0</v>
      </c>
      <c r="AM153" s="16">
        <f t="shared" si="185"/>
        <v>0</v>
      </c>
      <c r="AN153" s="16">
        <f t="shared" si="186"/>
        <v>0</v>
      </c>
      <c r="AO153" s="16">
        <f t="shared" si="187"/>
        <v>0</v>
      </c>
      <c r="AP153" s="16">
        <f t="shared" si="188"/>
        <v>0</v>
      </c>
      <c r="AQ153" s="16">
        <f t="shared" si="189"/>
        <v>0</v>
      </c>
      <c r="AR153" s="16">
        <f t="shared" si="190"/>
        <v>0</v>
      </c>
      <c r="AS153" s="16">
        <f t="shared" si="191"/>
        <v>0</v>
      </c>
      <c r="AT153" s="14">
        <f t="shared" si="192"/>
        <v>0</v>
      </c>
      <c r="AU153" s="16">
        <f t="shared" si="193"/>
        <v>0</v>
      </c>
      <c r="AV153" s="16">
        <f t="shared" si="194"/>
        <v>0</v>
      </c>
      <c r="AW153" s="16">
        <f t="shared" si="195"/>
        <v>0</v>
      </c>
      <c r="AX153" s="16">
        <f t="shared" si="196"/>
        <v>0</v>
      </c>
      <c r="AY153" s="16">
        <f t="shared" si="197"/>
        <v>0</v>
      </c>
      <c r="AZ153" s="16">
        <f t="shared" si="198"/>
        <v>0</v>
      </c>
      <c r="BA153" s="16">
        <f t="shared" si="199"/>
        <v>0</v>
      </c>
      <c r="BB153" s="16">
        <f t="shared" si="200"/>
        <v>0</v>
      </c>
      <c r="BC153" s="16">
        <f t="shared" si="201"/>
        <v>0</v>
      </c>
      <c r="BD153" s="16">
        <f t="shared" si="202"/>
        <v>0</v>
      </c>
      <c r="BE153" s="16">
        <f t="shared" si="203"/>
        <v>0</v>
      </c>
      <c r="BF153" s="16">
        <f t="shared" si="204"/>
        <v>0</v>
      </c>
      <c r="BG153" s="16">
        <f t="shared" si="205"/>
        <v>0</v>
      </c>
      <c r="BH153" s="16">
        <f t="shared" si="206"/>
        <v>0</v>
      </c>
      <c r="BI153" s="16">
        <f t="shared" si="207"/>
        <v>0</v>
      </c>
      <c r="BJ153" s="16">
        <f t="shared" si="208"/>
        <v>0</v>
      </c>
      <c r="BK153" s="16">
        <f t="shared" si="209"/>
        <v>0</v>
      </c>
      <c r="BL153" s="16">
        <f t="shared" si="210"/>
        <v>0</v>
      </c>
      <c r="BM153" s="16">
        <f t="shared" si="211"/>
        <v>0</v>
      </c>
      <c r="BN153" s="16">
        <f t="shared" si="212"/>
        <v>0</v>
      </c>
      <c r="BO153" s="16">
        <f t="shared" si="213"/>
        <v>0</v>
      </c>
      <c r="BP153" s="16">
        <f t="shared" si="214"/>
        <v>0</v>
      </c>
      <c r="BQ153" s="16">
        <f t="shared" si="215"/>
        <v>0</v>
      </c>
      <c r="BR153" s="16">
        <f t="shared" si="216"/>
        <v>0</v>
      </c>
      <c r="BS153" s="16">
        <f t="shared" si="217"/>
        <v>0</v>
      </c>
      <c r="BT153" s="16">
        <f t="shared" si="218"/>
        <v>0</v>
      </c>
      <c r="BU153" s="16">
        <f t="shared" si="219"/>
        <v>0</v>
      </c>
      <c r="BV153" s="16">
        <f t="shared" si="220"/>
        <v>0</v>
      </c>
      <c r="BW153" s="16">
        <f t="shared" si="221"/>
        <v>0</v>
      </c>
      <c r="BX153" s="16">
        <f t="shared" si="222"/>
        <v>0</v>
      </c>
      <c r="BY153" s="16">
        <f t="shared" si="223"/>
        <v>0</v>
      </c>
      <c r="BZ153" s="16">
        <f t="shared" si="224"/>
        <v>0</v>
      </c>
      <c r="CA153" s="16">
        <f t="shared" si="225"/>
        <v>0</v>
      </c>
      <c r="CB153" s="16">
        <f t="shared" si="226"/>
        <v>0</v>
      </c>
      <c r="CC153" s="16">
        <f t="shared" si="227"/>
        <v>0</v>
      </c>
      <c r="CD153" s="16">
        <f t="shared" si="228"/>
        <v>0</v>
      </c>
      <c r="CE153" s="16">
        <f t="shared" si="229"/>
        <v>0</v>
      </c>
      <c r="CF153" s="16">
        <f t="shared" si="230"/>
        <v>0</v>
      </c>
      <c r="CG153" s="16">
        <f t="shared" si="231"/>
        <v>0</v>
      </c>
      <c r="CH153" s="16">
        <f t="shared" si="232"/>
        <v>0</v>
      </c>
      <c r="CI153" s="16">
        <f t="shared" si="233"/>
        <v>0</v>
      </c>
      <c r="CJ153" s="16">
        <f t="shared" si="234"/>
        <v>0</v>
      </c>
      <c r="CK153" s="16">
        <f t="shared" si="235"/>
        <v>0</v>
      </c>
      <c r="CL153" s="16">
        <f t="shared" si="236"/>
        <v>0</v>
      </c>
    </row>
    <row r="154" spans="1:90">
      <c r="A154" s="14" t="s">
        <v>92</v>
      </c>
      <c r="B154" s="14" t="s">
        <v>22</v>
      </c>
      <c r="C154" s="14" t="s">
        <v>21</v>
      </c>
      <c r="D154" s="14" t="s">
        <v>98</v>
      </c>
      <c r="E154" s="14" t="s">
        <v>22</v>
      </c>
      <c r="F154" s="14" t="s">
        <v>22</v>
      </c>
      <c r="G154" s="14" t="s">
        <v>22</v>
      </c>
      <c r="H154" s="14" t="s">
        <v>22</v>
      </c>
      <c r="L154" s="14">
        <f t="shared" si="158"/>
        <v>0</v>
      </c>
      <c r="M154" s="14">
        <f t="shared" si="159"/>
        <v>0</v>
      </c>
      <c r="N154" s="14">
        <f t="shared" si="160"/>
        <v>0</v>
      </c>
      <c r="O154" s="14">
        <f t="shared" si="161"/>
        <v>0</v>
      </c>
      <c r="P154" s="14">
        <f t="shared" si="162"/>
        <v>0</v>
      </c>
      <c r="Q154" s="14">
        <f t="shared" si="163"/>
        <v>0</v>
      </c>
      <c r="R154" s="14">
        <f t="shared" si="164"/>
        <v>0</v>
      </c>
      <c r="S154" s="14">
        <f t="shared" si="165"/>
        <v>0</v>
      </c>
      <c r="T154" s="14">
        <f t="shared" si="166"/>
        <v>0</v>
      </c>
      <c r="U154" s="14">
        <f t="shared" si="167"/>
        <v>0</v>
      </c>
      <c r="V154" s="14">
        <f t="shared" si="168"/>
        <v>0</v>
      </c>
      <c r="W154" s="14">
        <f t="shared" si="169"/>
        <v>0</v>
      </c>
      <c r="X154" s="14">
        <f t="shared" si="170"/>
        <v>0</v>
      </c>
      <c r="Y154" s="14">
        <f t="shared" si="171"/>
        <v>0</v>
      </c>
      <c r="Z154" s="14">
        <f t="shared" si="172"/>
        <v>0</v>
      </c>
      <c r="AA154" s="16">
        <f t="shared" si="173"/>
        <v>0</v>
      </c>
      <c r="AB154" s="14">
        <f t="shared" si="174"/>
        <v>0</v>
      </c>
      <c r="AC154" s="14">
        <f t="shared" si="175"/>
        <v>0</v>
      </c>
      <c r="AD154" s="16">
        <f t="shared" si="176"/>
        <v>0</v>
      </c>
      <c r="AE154" s="16">
        <f t="shared" si="177"/>
        <v>0</v>
      </c>
      <c r="AF154" s="16">
        <f t="shared" si="178"/>
        <v>0</v>
      </c>
      <c r="AG154" s="16">
        <f t="shared" si="179"/>
        <v>0</v>
      </c>
      <c r="AH154" s="16">
        <f t="shared" si="180"/>
        <v>0</v>
      </c>
      <c r="AI154" s="16">
        <f t="shared" si="181"/>
        <v>0</v>
      </c>
      <c r="AJ154" s="16">
        <f t="shared" si="182"/>
        <v>0</v>
      </c>
      <c r="AK154" s="16">
        <f t="shared" si="183"/>
        <v>0</v>
      </c>
      <c r="AL154" s="16">
        <f t="shared" si="184"/>
        <v>0</v>
      </c>
      <c r="AM154" s="16">
        <f t="shared" si="185"/>
        <v>0</v>
      </c>
      <c r="AN154" s="16">
        <f t="shared" si="186"/>
        <v>0</v>
      </c>
      <c r="AO154" s="16">
        <f t="shared" si="187"/>
        <v>0</v>
      </c>
      <c r="AP154" s="16">
        <f t="shared" si="188"/>
        <v>0</v>
      </c>
      <c r="AQ154" s="16">
        <f t="shared" si="189"/>
        <v>0</v>
      </c>
      <c r="AR154" s="16">
        <f t="shared" si="190"/>
        <v>0</v>
      </c>
      <c r="AS154" s="16">
        <f t="shared" si="191"/>
        <v>0</v>
      </c>
      <c r="AT154" s="14">
        <f t="shared" si="192"/>
        <v>0</v>
      </c>
      <c r="AU154" s="16">
        <f t="shared" si="193"/>
        <v>0</v>
      </c>
      <c r="AV154" s="16">
        <f t="shared" si="194"/>
        <v>0</v>
      </c>
      <c r="AW154" s="16">
        <f t="shared" si="195"/>
        <v>0</v>
      </c>
      <c r="AX154" s="16">
        <f t="shared" si="196"/>
        <v>0</v>
      </c>
      <c r="AY154" s="16">
        <f t="shared" si="197"/>
        <v>0</v>
      </c>
      <c r="AZ154" s="16">
        <f t="shared" si="198"/>
        <v>0</v>
      </c>
      <c r="BA154" s="16">
        <f t="shared" si="199"/>
        <v>0</v>
      </c>
      <c r="BB154" s="16">
        <f t="shared" si="200"/>
        <v>0</v>
      </c>
      <c r="BC154" s="16">
        <f t="shared" si="201"/>
        <v>0</v>
      </c>
      <c r="BD154" s="16">
        <f t="shared" si="202"/>
        <v>0</v>
      </c>
      <c r="BE154" s="16">
        <f t="shared" si="203"/>
        <v>0</v>
      </c>
      <c r="BF154" s="16">
        <f t="shared" si="204"/>
        <v>0</v>
      </c>
      <c r="BG154" s="16">
        <f t="shared" si="205"/>
        <v>0</v>
      </c>
      <c r="BH154" s="16">
        <f t="shared" si="206"/>
        <v>0</v>
      </c>
      <c r="BI154" s="16">
        <f t="shared" si="207"/>
        <v>0</v>
      </c>
      <c r="BJ154" s="16">
        <f t="shared" si="208"/>
        <v>0</v>
      </c>
      <c r="BK154" s="16">
        <f t="shared" si="209"/>
        <v>0</v>
      </c>
      <c r="BL154" s="16">
        <f t="shared" si="210"/>
        <v>1</v>
      </c>
      <c r="BM154" s="16">
        <f t="shared" si="211"/>
        <v>0</v>
      </c>
      <c r="BN154" s="16">
        <f t="shared" si="212"/>
        <v>0</v>
      </c>
      <c r="BO154" s="16">
        <f t="shared" si="213"/>
        <v>0</v>
      </c>
      <c r="BP154" s="16">
        <f t="shared" si="214"/>
        <v>0</v>
      </c>
      <c r="BQ154" s="16">
        <f t="shared" si="215"/>
        <v>0</v>
      </c>
      <c r="BR154" s="16">
        <f t="shared" si="216"/>
        <v>0</v>
      </c>
      <c r="BS154" s="16">
        <f t="shared" si="217"/>
        <v>0</v>
      </c>
      <c r="BT154" s="16">
        <f t="shared" si="218"/>
        <v>0</v>
      </c>
      <c r="BU154" s="16">
        <f t="shared" si="219"/>
        <v>0</v>
      </c>
      <c r="BV154" s="16">
        <f t="shared" si="220"/>
        <v>0</v>
      </c>
      <c r="BW154" s="16">
        <f t="shared" si="221"/>
        <v>0</v>
      </c>
      <c r="BX154" s="16">
        <f t="shared" si="222"/>
        <v>0</v>
      </c>
      <c r="BY154" s="16">
        <f t="shared" si="223"/>
        <v>0</v>
      </c>
      <c r="BZ154" s="16">
        <f t="shared" si="224"/>
        <v>0</v>
      </c>
      <c r="CA154" s="16">
        <f t="shared" si="225"/>
        <v>0</v>
      </c>
      <c r="CB154" s="16">
        <f t="shared" si="226"/>
        <v>0</v>
      </c>
      <c r="CC154" s="16">
        <f t="shared" si="227"/>
        <v>0</v>
      </c>
      <c r="CD154" s="16">
        <f t="shared" si="228"/>
        <v>0</v>
      </c>
      <c r="CE154" s="16">
        <f t="shared" si="229"/>
        <v>0</v>
      </c>
      <c r="CF154" s="16">
        <f t="shared" si="230"/>
        <v>0</v>
      </c>
      <c r="CG154" s="16">
        <f t="shared" si="231"/>
        <v>0</v>
      </c>
      <c r="CH154" s="16">
        <f t="shared" si="232"/>
        <v>0</v>
      </c>
      <c r="CI154" s="16">
        <f t="shared" si="233"/>
        <v>0</v>
      </c>
      <c r="CJ154" s="16">
        <f t="shared" si="234"/>
        <v>0</v>
      </c>
      <c r="CK154" s="16">
        <f t="shared" si="235"/>
        <v>0</v>
      </c>
      <c r="CL154" s="16">
        <f t="shared" si="236"/>
        <v>0</v>
      </c>
    </row>
    <row r="155" spans="1:90">
      <c r="A155" s="14" t="s">
        <v>92</v>
      </c>
      <c r="B155" s="14" t="s">
        <v>22</v>
      </c>
      <c r="C155" s="14" t="s">
        <v>139</v>
      </c>
      <c r="D155" s="14" t="s">
        <v>22</v>
      </c>
      <c r="E155" s="14" t="s">
        <v>22</v>
      </c>
      <c r="F155" s="14" t="s">
        <v>22</v>
      </c>
      <c r="G155" s="14" t="s">
        <v>22</v>
      </c>
      <c r="H155" s="14" t="s">
        <v>22</v>
      </c>
      <c r="L155" s="14">
        <f t="shared" si="158"/>
        <v>0</v>
      </c>
      <c r="M155" s="14">
        <f t="shared" si="159"/>
        <v>0</v>
      </c>
      <c r="N155" s="14">
        <f t="shared" si="160"/>
        <v>0</v>
      </c>
      <c r="O155" s="14">
        <f t="shared" si="161"/>
        <v>0</v>
      </c>
      <c r="P155" s="14">
        <f t="shared" si="162"/>
        <v>0</v>
      </c>
      <c r="Q155" s="14">
        <f t="shared" si="163"/>
        <v>0</v>
      </c>
      <c r="R155" s="14">
        <f t="shared" si="164"/>
        <v>0</v>
      </c>
      <c r="S155" s="14">
        <f t="shared" si="165"/>
        <v>0</v>
      </c>
      <c r="T155" s="14">
        <f t="shared" si="166"/>
        <v>0</v>
      </c>
      <c r="U155" s="14">
        <f t="shared" si="167"/>
        <v>0</v>
      </c>
      <c r="V155" s="14">
        <f t="shared" si="168"/>
        <v>0</v>
      </c>
      <c r="W155" s="14">
        <f t="shared" si="169"/>
        <v>0</v>
      </c>
      <c r="X155" s="14">
        <f t="shared" si="170"/>
        <v>0</v>
      </c>
      <c r="Y155" s="14">
        <f t="shared" si="171"/>
        <v>0</v>
      </c>
      <c r="Z155" s="14">
        <f t="shared" si="172"/>
        <v>0</v>
      </c>
      <c r="AA155" s="16">
        <f t="shared" si="173"/>
        <v>0</v>
      </c>
      <c r="AB155" s="14">
        <f t="shared" si="174"/>
        <v>1</v>
      </c>
      <c r="AC155" s="14">
        <f t="shared" si="175"/>
        <v>0</v>
      </c>
      <c r="AD155" s="16">
        <f t="shared" si="176"/>
        <v>0</v>
      </c>
      <c r="AE155" s="16">
        <f t="shared" si="177"/>
        <v>0</v>
      </c>
      <c r="AF155" s="16">
        <f t="shared" si="178"/>
        <v>0</v>
      </c>
      <c r="AG155" s="16">
        <f t="shared" si="179"/>
        <v>0</v>
      </c>
      <c r="AH155" s="16">
        <f t="shared" si="180"/>
        <v>0</v>
      </c>
      <c r="AI155" s="16">
        <f t="shared" si="181"/>
        <v>0</v>
      </c>
      <c r="AJ155" s="16">
        <f t="shared" si="182"/>
        <v>0</v>
      </c>
      <c r="AK155" s="16">
        <f t="shared" si="183"/>
        <v>0</v>
      </c>
      <c r="AL155" s="16">
        <f t="shared" si="184"/>
        <v>0</v>
      </c>
      <c r="AM155" s="16">
        <f t="shared" si="185"/>
        <v>0</v>
      </c>
      <c r="AN155" s="16">
        <f t="shared" si="186"/>
        <v>0</v>
      </c>
      <c r="AO155" s="16">
        <f t="shared" si="187"/>
        <v>0</v>
      </c>
      <c r="AP155" s="16">
        <f t="shared" si="188"/>
        <v>0</v>
      </c>
      <c r="AQ155" s="16">
        <f t="shared" si="189"/>
        <v>0</v>
      </c>
      <c r="AR155" s="16">
        <f t="shared" si="190"/>
        <v>0</v>
      </c>
      <c r="AS155" s="16">
        <f t="shared" si="191"/>
        <v>0</v>
      </c>
      <c r="AT155" s="14">
        <f t="shared" si="192"/>
        <v>0</v>
      </c>
      <c r="AU155" s="16">
        <f t="shared" si="193"/>
        <v>0</v>
      </c>
      <c r="AV155" s="16">
        <f t="shared" si="194"/>
        <v>0</v>
      </c>
      <c r="AW155" s="16">
        <f t="shared" si="195"/>
        <v>0</v>
      </c>
      <c r="AX155" s="16">
        <f t="shared" si="196"/>
        <v>0</v>
      </c>
      <c r="AY155" s="16">
        <f t="shared" si="197"/>
        <v>0</v>
      </c>
      <c r="AZ155" s="16">
        <f t="shared" si="198"/>
        <v>0</v>
      </c>
      <c r="BA155" s="16">
        <f t="shared" si="199"/>
        <v>0</v>
      </c>
      <c r="BB155" s="16">
        <f t="shared" si="200"/>
        <v>0</v>
      </c>
      <c r="BC155" s="16">
        <f t="shared" si="201"/>
        <v>0</v>
      </c>
      <c r="BD155" s="16">
        <f t="shared" si="202"/>
        <v>0</v>
      </c>
      <c r="BE155" s="16">
        <f t="shared" si="203"/>
        <v>0</v>
      </c>
      <c r="BF155" s="16">
        <f t="shared" si="204"/>
        <v>0</v>
      </c>
      <c r="BG155" s="16">
        <f t="shared" si="205"/>
        <v>0</v>
      </c>
      <c r="BH155" s="16">
        <f t="shared" si="206"/>
        <v>0</v>
      </c>
      <c r="BI155" s="16">
        <f t="shared" si="207"/>
        <v>0</v>
      </c>
      <c r="BJ155" s="16">
        <f t="shared" si="208"/>
        <v>0</v>
      </c>
      <c r="BK155" s="16">
        <f t="shared" si="209"/>
        <v>0</v>
      </c>
      <c r="BL155" s="16">
        <f t="shared" si="210"/>
        <v>0</v>
      </c>
      <c r="BM155" s="16">
        <f t="shared" si="211"/>
        <v>0</v>
      </c>
      <c r="BN155" s="16">
        <f t="shared" si="212"/>
        <v>0</v>
      </c>
      <c r="BO155" s="16">
        <f t="shared" si="213"/>
        <v>0</v>
      </c>
      <c r="BP155" s="16">
        <f t="shared" si="214"/>
        <v>0</v>
      </c>
      <c r="BQ155" s="16">
        <f t="shared" si="215"/>
        <v>0</v>
      </c>
      <c r="BR155" s="16">
        <f t="shared" si="216"/>
        <v>0</v>
      </c>
      <c r="BS155" s="16">
        <f t="shared" si="217"/>
        <v>0</v>
      </c>
      <c r="BT155" s="16">
        <f t="shared" si="218"/>
        <v>0</v>
      </c>
      <c r="BU155" s="16">
        <f t="shared" si="219"/>
        <v>0</v>
      </c>
      <c r="BV155" s="16">
        <f t="shared" si="220"/>
        <v>0</v>
      </c>
      <c r="BW155" s="16">
        <f t="shared" si="221"/>
        <v>0</v>
      </c>
      <c r="BX155" s="16">
        <f t="shared" si="222"/>
        <v>0</v>
      </c>
      <c r="BY155" s="16">
        <f t="shared" si="223"/>
        <v>0</v>
      </c>
      <c r="BZ155" s="16">
        <f t="shared" si="224"/>
        <v>0</v>
      </c>
      <c r="CA155" s="16">
        <f t="shared" si="225"/>
        <v>0</v>
      </c>
      <c r="CB155" s="16">
        <f t="shared" si="226"/>
        <v>0</v>
      </c>
      <c r="CC155" s="16">
        <f t="shared" si="227"/>
        <v>0</v>
      </c>
      <c r="CD155" s="16">
        <f t="shared" si="228"/>
        <v>0</v>
      </c>
      <c r="CE155" s="16">
        <f t="shared" si="229"/>
        <v>0</v>
      </c>
      <c r="CF155" s="16">
        <f t="shared" si="230"/>
        <v>0</v>
      </c>
      <c r="CG155" s="16">
        <f t="shared" si="231"/>
        <v>0</v>
      </c>
      <c r="CH155" s="16">
        <f t="shared" si="232"/>
        <v>0</v>
      </c>
      <c r="CI155" s="16">
        <f t="shared" si="233"/>
        <v>0</v>
      </c>
      <c r="CJ155" s="16">
        <f t="shared" si="234"/>
        <v>0</v>
      </c>
      <c r="CK155" s="16">
        <f t="shared" si="235"/>
        <v>0</v>
      </c>
      <c r="CL155" s="16">
        <f t="shared" si="236"/>
        <v>0</v>
      </c>
    </row>
    <row r="156" spans="1:90">
      <c r="A156" s="14" t="s">
        <v>92</v>
      </c>
      <c r="B156" s="14" t="s">
        <v>95</v>
      </c>
      <c r="C156" s="14" t="s">
        <v>81</v>
      </c>
      <c r="D156" s="14" t="s">
        <v>100</v>
      </c>
      <c r="L156" s="14">
        <f t="shared" si="158"/>
        <v>0</v>
      </c>
      <c r="M156" s="14">
        <f t="shared" si="159"/>
        <v>0</v>
      </c>
      <c r="N156" s="14">
        <f t="shared" si="160"/>
        <v>0</v>
      </c>
      <c r="O156" s="14">
        <f t="shared" si="161"/>
        <v>0</v>
      </c>
      <c r="P156" s="14">
        <f t="shared" si="162"/>
        <v>0</v>
      </c>
      <c r="Q156" s="14">
        <f t="shared" si="163"/>
        <v>0</v>
      </c>
      <c r="R156" s="14">
        <f t="shared" si="164"/>
        <v>0</v>
      </c>
      <c r="S156" s="14">
        <f t="shared" si="165"/>
        <v>0</v>
      </c>
      <c r="T156" s="14">
        <f t="shared" si="166"/>
        <v>0</v>
      </c>
      <c r="U156" s="14">
        <f t="shared" si="167"/>
        <v>0</v>
      </c>
      <c r="V156" s="14">
        <f t="shared" si="168"/>
        <v>0</v>
      </c>
      <c r="W156" s="14">
        <f t="shared" si="169"/>
        <v>0</v>
      </c>
      <c r="X156" s="14">
        <f t="shared" si="170"/>
        <v>0</v>
      </c>
      <c r="Y156" s="14">
        <f t="shared" si="171"/>
        <v>0</v>
      </c>
      <c r="Z156" s="14">
        <f t="shared" si="172"/>
        <v>0</v>
      </c>
      <c r="AA156" s="16">
        <f t="shared" si="173"/>
        <v>0</v>
      </c>
      <c r="AB156" s="14">
        <f t="shared" si="174"/>
        <v>0</v>
      </c>
      <c r="AC156" s="14">
        <f t="shared" si="175"/>
        <v>0</v>
      </c>
      <c r="AD156" s="16">
        <f t="shared" si="176"/>
        <v>0</v>
      </c>
      <c r="AE156" s="16">
        <f t="shared" si="177"/>
        <v>0</v>
      </c>
      <c r="AF156" s="16">
        <f t="shared" si="178"/>
        <v>0</v>
      </c>
      <c r="AG156" s="16">
        <f t="shared" si="179"/>
        <v>0</v>
      </c>
      <c r="AH156" s="16">
        <f t="shared" si="180"/>
        <v>0</v>
      </c>
      <c r="AI156" s="16">
        <f t="shared" si="181"/>
        <v>0</v>
      </c>
      <c r="AJ156" s="16">
        <f t="shared" si="182"/>
        <v>0</v>
      </c>
      <c r="AK156" s="16">
        <f t="shared" si="183"/>
        <v>0</v>
      </c>
      <c r="AL156" s="16">
        <f t="shared" si="184"/>
        <v>0</v>
      </c>
      <c r="AM156" s="16">
        <f t="shared" si="185"/>
        <v>0</v>
      </c>
      <c r="AN156" s="16">
        <f t="shared" si="186"/>
        <v>0</v>
      </c>
      <c r="AO156" s="16">
        <f t="shared" si="187"/>
        <v>0</v>
      </c>
      <c r="AP156" s="16">
        <f t="shared" si="188"/>
        <v>0</v>
      </c>
      <c r="AQ156" s="16">
        <f t="shared" si="189"/>
        <v>0</v>
      </c>
      <c r="AR156" s="16">
        <f t="shared" si="190"/>
        <v>0</v>
      </c>
      <c r="AS156" s="16">
        <f t="shared" si="191"/>
        <v>0</v>
      </c>
      <c r="AT156" s="14">
        <f t="shared" si="192"/>
        <v>0</v>
      </c>
      <c r="AU156" s="16">
        <f t="shared" si="193"/>
        <v>0</v>
      </c>
      <c r="AV156" s="16">
        <f t="shared" si="194"/>
        <v>0</v>
      </c>
      <c r="AW156" s="16">
        <f t="shared" si="195"/>
        <v>0</v>
      </c>
      <c r="AX156" s="16">
        <f t="shared" si="196"/>
        <v>0</v>
      </c>
      <c r="AY156" s="16">
        <f t="shared" si="197"/>
        <v>0</v>
      </c>
      <c r="AZ156" s="16">
        <f t="shared" si="198"/>
        <v>0</v>
      </c>
      <c r="BA156" s="16">
        <f t="shared" si="199"/>
        <v>0</v>
      </c>
      <c r="BB156" s="16">
        <f t="shared" si="200"/>
        <v>0</v>
      </c>
      <c r="BC156" s="16">
        <f t="shared" si="201"/>
        <v>0</v>
      </c>
      <c r="BD156" s="16">
        <f t="shared" si="202"/>
        <v>0</v>
      </c>
      <c r="BE156" s="16">
        <f t="shared" si="203"/>
        <v>0</v>
      </c>
      <c r="BF156" s="16">
        <f t="shared" si="204"/>
        <v>0</v>
      </c>
      <c r="BG156" s="16">
        <f t="shared" si="205"/>
        <v>1</v>
      </c>
      <c r="BH156" s="16">
        <f t="shared" si="206"/>
        <v>0</v>
      </c>
      <c r="BI156" s="16">
        <f t="shared" si="207"/>
        <v>0</v>
      </c>
      <c r="BJ156" s="16">
        <f t="shared" si="208"/>
        <v>0</v>
      </c>
      <c r="BK156" s="16">
        <f t="shared" si="209"/>
        <v>0</v>
      </c>
      <c r="BL156" s="16">
        <f t="shared" si="210"/>
        <v>0</v>
      </c>
      <c r="BM156" s="16">
        <f t="shared" si="211"/>
        <v>0</v>
      </c>
      <c r="BN156" s="16">
        <f t="shared" si="212"/>
        <v>0</v>
      </c>
      <c r="BO156" s="16">
        <f t="shared" si="213"/>
        <v>0</v>
      </c>
      <c r="BP156" s="16">
        <f t="shared" si="214"/>
        <v>0</v>
      </c>
      <c r="BQ156" s="16">
        <f t="shared" si="215"/>
        <v>0</v>
      </c>
      <c r="BR156" s="16">
        <f t="shared" si="216"/>
        <v>0</v>
      </c>
      <c r="BS156" s="16">
        <f t="shared" si="217"/>
        <v>0</v>
      </c>
      <c r="BT156" s="16">
        <f t="shared" si="218"/>
        <v>0</v>
      </c>
      <c r="BU156" s="16">
        <f t="shared" si="219"/>
        <v>0</v>
      </c>
      <c r="BV156" s="16">
        <f t="shared" si="220"/>
        <v>0</v>
      </c>
      <c r="BW156" s="16">
        <f t="shared" si="221"/>
        <v>0</v>
      </c>
      <c r="BX156" s="16">
        <f t="shared" si="222"/>
        <v>0</v>
      </c>
      <c r="BY156" s="16">
        <f t="shared" si="223"/>
        <v>0</v>
      </c>
      <c r="BZ156" s="16">
        <f t="shared" si="224"/>
        <v>0</v>
      </c>
      <c r="CA156" s="16">
        <f t="shared" si="225"/>
        <v>0</v>
      </c>
      <c r="CB156" s="16">
        <f t="shared" si="226"/>
        <v>0</v>
      </c>
      <c r="CC156" s="16">
        <f t="shared" si="227"/>
        <v>0</v>
      </c>
      <c r="CD156" s="16">
        <f t="shared" si="228"/>
        <v>0</v>
      </c>
      <c r="CE156" s="16">
        <f t="shared" si="229"/>
        <v>0</v>
      </c>
      <c r="CF156" s="16">
        <f t="shared" si="230"/>
        <v>0</v>
      </c>
      <c r="CG156" s="16">
        <f t="shared" si="231"/>
        <v>0</v>
      </c>
      <c r="CH156" s="16">
        <f t="shared" si="232"/>
        <v>0</v>
      </c>
      <c r="CI156" s="16">
        <f t="shared" si="233"/>
        <v>0</v>
      </c>
      <c r="CJ156" s="16">
        <f t="shared" si="234"/>
        <v>0</v>
      </c>
      <c r="CK156" s="16">
        <f t="shared" si="235"/>
        <v>0</v>
      </c>
      <c r="CL156" s="16">
        <f t="shared" si="236"/>
        <v>0</v>
      </c>
    </row>
    <row r="157" spans="1:90">
      <c r="A157" s="14" t="s">
        <v>92</v>
      </c>
      <c r="B157" s="14" t="s">
        <v>37</v>
      </c>
      <c r="C157" s="14" t="s">
        <v>67</v>
      </c>
      <c r="D157" s="14" t="s">
        <v>81</v>
      </c>
      <c r="E157" s="14" t="s">
        <v>23</v>
      </c>
      <c r="F157" s="14" t="s">
        <v>24</v>
      </c>
      <c r="G157" s="14" t="s">
        <v>101</v>
      </c>
      <c r="L157" s="14">
        <f t="shared" si="158"/>
        <v>1</v>
      </c>
      <c r="M157" s="14">
        <f t="shared" si="159"/>
        <v>1</v>
      </c>
      <c r="N157" s="14">
        <f t="shared" si="160"/>
        <v>1</v>
      </c>
      <c r="O157" s="14">
        <f t="shared" si="161"/>
        <v>0</v>
      </c>
      <c r="P157" s="14">
        <f t="shared" si="162"/>
        <v>0</v>
      </c>
      <c r="Q157" s="14">
        <f t="shared" si="163"/>
        <v>0</v>
      </c>
      <c r="R157" s="14">
        <f t="shared" si="164"/>
        <v>0</v>
      </c>
      <c r="S157" s="14">
        <f t="shared" si="165"/>
        <v>0</v>
      </c>
      <c r="T157" s="14">
        <f t="shared" si="166"/>
        <v>0</v>
      </c>
      <c r="U157" s="14">
        <f t="shared" si="167"/>
        <v>0</v>
      </c>
      <c r="V157" s="14">
        <f t="shared" si="168"/>
        <v>0</v>
      </c>
      <c r="W157" s="14">
        <f t="shared" si="169"/>
        <v>0</v>
      </c>
      <c r="X157" s="14">
        <f t="shared" si="170"/>
        <v>0</v>
      </c>
      <c r="Y157" s="14">
        <f t="shared" si="171"/>
        <v>1</v>
      </c>
      <c r="Z157" s="14">
        <f t="shared" si="172"/>
        <v>0</v>
      </c>
      <c r="AA157" s="16">
        <f t="shared" si="173"/>
        <v>0</v>
      </c>
      <c r="AB157" s="14">
        <f t="shared" si="174"/>
        <v>0</v>
      </c>
      <c r="AC157" s="14">
        <f t="shared" si="175"/>
        <v>0</v>
      </c>
      <c r="AD157" s="16">
        <f t="shared" si="176"/>
        <v>0</v>
      </c>
      <c r="AE157" s="16">
        <f t="shared" si="177"/>
        <v>0</v>
      </c>
      <c r="AF157" s="16">
        <f t="shared" si="178"/>
        <v>0</v>
      </c>
      <c r="AG157" s="16">
        <f t="shared" si="179"/>
        <v>0</v>
      </c>
      <c r="AH157" s="16">
        <f t="shared" si="180"/>
        <v>0</v>
      </c>
      <c r="AI157" s="16">
        <f t="shared" si="181"/>
        <v>0</v>
      </c>
      <c r="AJ157" s="16">
        <f t="shared" si="182"/>
        <v>0</v>
      </c>
      <c r="AK157" s="16">
        <f t="shared" si="183"/>
        <v>0</v>
      </c>
      <c r="AL157" s="16">
        <f t="shared" si="184"/>
        <v>0</v>
      </c>
      <c r="AM157" s="16">
        <f t="shared" si="185"/>
        <v>0</v>
      </c>
      <c r="AN157" s="16">
        <f t="shared" si="186"/>
        <v>0</v>
      </c>
      <c r="AO157" s="16">
        <f t="shared" si="187"/>
        <v>0</v>
      </c>
      <c r="AP157" s="16">
        <f t="shared" si="188"/>
        <v>0</v>
      </c>
      <c r="AQ157" s="16">
        <f t="shared" si="189"/>
        <v>0</v>
      </c>
      <c r="AR157" s="16">
        <f t="shared" si="190"/>
        <v>0</v>
      </c>
      <c r="AS157" s="16">
        <f t="shared" si="191"/>
        <v>0</v>
      </c>
      <c r="AT157" s="14">
        <f t="shared" si="192"/>
        <v>0</v>
      </c>
      <c r="AU157" s="16">
        <f t="shared" si="193"/>
        <v>0</v>
      </c>
      <c r="AV157" s="16">
        <f t="shared" si="194"/>
        <v>0</v>
      </c>
      <c r="AW157" s="16">
        <f t="shared" si="195"/>
        <v>0</v>
      </c>
      <c r="AX157" s="16">
        <f t="shared" si="196"/>
        <v>0</v>
      </c>
      <c r="AY157" s="16">
        <f t="shared" si="197"/>
        <v>0</v>
      </c>
      <c r="AZ157" s="16">
        <f t="shared" si="198"/>
        <v>0</v>
      </c>
      <c r="BA157" s="16">
        <f t="shared" si="199"/>
        <v>0</v>
      </c>
      <c r="BB157" s="16">
        <f t="shared" si="200"/>
        <v>0</v>
      </c>
      <c r="BC157" s="16">
        <f t="shared" si="201"/>
        <v>0</v>
      </c>
      <c r="BD157" s="16">
        <f t="shared" si="202"/>
        <v>0</v>
      </c>
      <c r="BE157" s="16">
        <f t="shared" si="203"/>
        <v>0</v>
      </c>
      <c r="BF157" s="16">
        <f t="shared" si="204"/>
        <v>0</v>
      </c>
      <c r="BG157" s="16">
        <f t="shared" si="205"/>
        <v>1</v>
      </c>
      <c r="BH157" s="16">
        <f t="shared" si="206"/>
        <v>0</v>
      </c>
      <c r="BI157" s="16">
        <f t="shared" si="207"/>
        <v>0</v>
      </c>
      <c r="BJ157" s="16">
        <f t="shared" si="208"/>
        <v>0</v>
      </c>
      <c r="BK157" s="16">
        <f t="shared" si="209"/>
        <v>0</v>
      </c>
      <c r="BL157" s="16">
        <f t="shared" si="210"/>
        <v>0</v>
      </c>
      <c r="BM157" s="16">
        <f t="shared" si="211"/>
        <v>0</v>
      </c>
      <c r="BN157" s="16">
        <f t="shared" si="212"/>
        <v>0</v>
      </c>
      <c r="BO157" s="16">
        <f t="shared" si="213"/>
        <v>0</v>
      </c>
      <c r="BP157" s="16">
        <f t="shared" si="214"/>
        <v>0</v>
      </c>
      <c r="BQ157" s="16">
        <f t="shared" si="215"/>
        <v>0</v>
      </c>
      <c r="BR157" s="16">
        <f t="shared" si="216"/>
        <v>0</v>
      </c>
      <c r="BS157" s="16">
        <f t="shared" si="217"/>
        <v>0</v>
      </c>
      <c r="BT157" s="16">
        <f t="shared" si="218"/>
        <v>0</v>
      </c>
      <c r="BU157" s="16">
        <f t="shared" si="219"/>
        <v>0</v>
      </c>
      <c r="BV157" s="16">
        <f t="shared" si="220"/>
        <v>0</v>
      </c>
      <c r="BW157" s="16">
        <f t="shared" si="221"/>
        <v>0</v>
      </c>
      <c r="BX157" s="16">
        <f t="shared" si="222"/>
        <v>0</v>
      </c>
      <c r="BY157" s="16">
        <f t="shared" si="223"/>
        <v>0</v>
      </c>
      <c r="BZ157" s="16">
        <f t="shared" si="224"/>
        <v>0</v>
      </c>
      <c r="CA157" s="16">
        <f t="shared" si="225"/>
        <v>0</v>
      </c>
      <c r="CB157" s="16">
        <f t="shared" si="226"/>
        <v>0</v>
      </c>
      <c r="CC157" s="16">
        <f t="shared" si="227"/>
        <v>0</v>
      </c>
      <c r="CD157" s="16">
        <f t="shared" si="228"/>
        <v>0</v>
      </c>
      <c r="CE157" s="16">
        <f t="shared" si="229"/>
        <v>0</v>
      </c>
      <c r="CF157" s="16">
        <f t="shared" si="230"/>
        <v>0</v>
      </c>
      <c r="CG157" s="16">
        <f t="shared" si="231"/>
        <v>0</v>
      </c>
      <c r="CH157" s="16">
        <f t="shared" si="232"/>
        <v>0</v>
      </c>
      <c r="CI157" s="16">
        <f t="shared" si="233"/>
        <v>0</v>
      </c>
      <c r="CJ157" s="16">
        <f t="shared" si="234"/>
        <v>0</v>
      </c>
      <c r="CK157" s="16">
        <f t="shared" si="235"/>
        <v>0</v>
      </c>
      <c r="CL157" s="16">
        <f t="shared" si="236"/>
        <v>0</v>
      </c>
    </row>
    <row r="158" spans="1:90">
      <c r="A158" s="14" t="s">
        <v>92</v>
      </c>
      <c r="B158" s="14" t="s">
        <v>67</v>
      </c>
      <c r="C158" s="14" t="s">
        <v>102</v>
      </c>
      <c r="D158" s="14" t="s">
        <v>103</v>
      </c>
      <c r="E158" s="14" t="s">
        <v>104</v>
      </c>
      <c r="F158" s="14" t="s">
        <v>105</v>
      </c>
      <c r="L158" s="14">
        <f t="shared" si="158"/>
        <v>0</v>
      </c>
      <c r="M158" s="14">
        <f t="shared" si="159"/>
        <v>0</v>
      </c>
      <c r="N158" s="14">
        <f t="shared" si="160"/>
        <v>1</v>
      </c>
      <c r="O158" s="14">
        <f t="shared" si="161"/>
        <v>0</v>
      </c>
      <c r="P158" s="14">
        <f t="shared" si="162"/>
        <v>0</v>
      </c>
      <c r="Q158" s="14">
        <f t="shared" si="163"/>
        <v>0</v>
      </c>
      <c r="R158" s="14">
        <f t="shared" si="164"/>
        <v>0</v>
      </c>
      <c r="S158" s="14">
        <f t="shared" si="165"/>
        <v>0</v>
      </c>
      <c r="T158" s="14">
        <f t="shared" si="166"/>
        <v>0</v>
      </c>
      <c r="U158" s="14">
        <f t="shared" si="167"/>
        <v>0</v>
      </c>
      <c r="V158" s="14">
        <f t="shared" si="168"/>
        <v>0</v>
      </c>
      <c r="W158" s="14">
        <f t="shared" si="169"/>
        <v>0</v>
      </c>
      <c r="X158" s="14">
        <f t="shared" si="170"/>
        <v>0</v>
      </c>
      <c r="Y158" s="14">
        <f t="shared" si="171"/>
        <v>0</v>
      </c>
      <c r="Z158" s="14">
        <f t="shared" si="172"/>
        <v>0</v>
      </c>
      <c r="AA158" s="16">
        <f t="shared" si="173"/>
        <v>0</v>
      </c>
      <c r="AB158" s="14">
        <f t="shared" si="174"/>
        <v>0</v>
      </c>
      <c r="AC158" s="14">
        <f t="shared" si="175"/>
        <v>0</v>
      </c>
      <c r="AD158" s="16">
        <f t="shared" si="176"/>
        <v>0</v>
      </c>
      <c r="AE158" s="16">
        <f t="shared" si="177"/>
        <v>0</v>
      </c>
      <c r="AF158" s="16">
        <f t="shared" si="178"/>
        <v>0</v>
      </c>
      <c r="AG158" s="16">
        <f t="shared" si="179"/>
        <v>0</v>
      </c>
      <c r="AH158" s="16">
        <f t="shared" si="180"/>
        <v>0</v>
      </c>
      <c r="AI158" s="16">
        <f t="shared" si="181"/>
        <v>0</v>
      </c>
      <c r="AJ158" s="16">
        <f t="shared" si="182"/>
        <v>0</v>
      </c>
      <c r="AK158" s="16">
        <f t="shared" si="183"/>
        <v>0</v>
      </c>
      <c r="AL158" s="16">
        <f t="shared" si="184"/>
        <v>1</v>
      </c>
      <c r="AM158" s="16">
        <f t="shared" si="185"/>
        <v>0</v>
      </c>
      <c r="AN158" s="16">
        <f t="shared" si="186"/>
        <v>0</v>
      </c>
      <c r="AO158" s="16">
        <f t="shared" si="187"/>
        <v>0</v>
      </c>
      <c r="AP158" s="16">
        <f t="shared" si="188"/>
        <v>0</v>
      </c>
      <c r="AQ158" s="16">
        <f t="shared" si="189"/>
        <v>0</v>
      </c>
      <c r="AR158" s="16">
        <f t="shared" si="190"/>
        <v>0</v>
      </c>
      <c r="AS158" s="16">
        <f t="shared" si="191"/>
        <v>0</v>
      </c>
      <c r="AT158" s="14">
        <f t="shared" si="192"/>
        <v>0</v>
      </c>
      <c r="AU158" s="16">
        <f t="shared" si="193"/>
        <v>0</v>
      </c>
      <c r="AV158" s="16">
        <f t="shared" si="194"/>
        <v>0</v>
      </c>
      <c r="AW158" s="16">
        <f t="shared" si="195"/>
        <v>0</v>
      </c>
      <c r="AX158" s="16">
        <f t="shared" si="196"/>
        <v>0</v>
      </c>
      <c r="AY158" s="16">
        <f t="shared" si="197"/>
        <v>0</v>
      </c>
      <c r="AZ158" s="16">
        <f t="shared" si="198"/>
        <v>0</v>
      </c>
      <c r="BA158" s="16">
        <f t="shared" si="199"/>
        <v>0</v>
      </c>
      <c r="BB158" s="16">
        <f t="shared" si="200"/>
        <v>0</v>
      </c>
      <c r="BC158" s="16">
        <f t="shared" si="201"/>
        <v>0</v>
      </c>
      <c r="BD158" s="16">
        <f t="shared" si="202"/>
        <v>0</v>
      </c>
      <c r="BE158" s="16">
        <f t="shared" si="203"/>
        <v>0</v>
      </c>
      <c r="BF158" s="16">
        <f t="shared" si="204"/>
        <v>0</v>
      </c>
      <c r="BG158" s="16">
        <f t="shared" si="205"/>
        <v>0</v>
      </c>
      <c r="BH158" s="16">
        <f t="shared" si="206"/>
        <v>0</v>
      </c>
      <c r="BI158" s="16">
        <f t="shared" si="207"/>
        <v>0</v>
      </c>
      <c r="BJ158" s="16">
        <f t="shared" si="208"/>
        <v>0</v>
      </c>
      <c r="BK158" s="16">
        <f t="shared" si="209"/>
        <v>0</v>
      </c>
      <c r="BL158" s="16">
        <f t="shared" si="210"/>
        <v>0</v>
      </c>
      <c r="BM158" s="16">
        <f t="shared" si="211"/>
        <v>0</v>
      </c>
      <c r="BN158" s="16">
        <f t="shared" si="212"/>
        <v>0</v>
      </c>
      <c r="BO158" s="16">
        <f t="shared" si="213"/>
        <v>0</v>
      </c>
      <c r="BP158" s="16">
        <f t="shared" si="214"/>
        <v>0</v>
      </c>
      <c r="BQ158" s="16">
        <f t="shared" si="215"/>
        <v>0</v>
      </c>
      <c r="BR158" s="16">
        <f t="shared" si="216"/>
        <v>0</v>
      </c>
      <c r="BS158" s="16">
        <f t="shared" si="217"/>
        <v>0</v>
      </c>
      <c r="BT158" s="16">
        <f t="shared" si="218"/>
        <v>0</v>
      </c>
      <c r="BU158" s="16">
        <f t="shared" si="219"/>
        <v>0</v>
      </c>
      <c r="BV158" s="16">
        <f t="shared" si="220"/>
        <v>0</v>
      </c>
      <c r="BW158" s="16">
        <f t="shared" si="221"/>
        <v>0</v>
      </c>
      <c r="BX158" s="16">
        <f t="shared" si="222"/>
        <v>0</v>
      </c>
      <c r="BY158" s="16">
        <f t="shared" si="223"/>
        <v>0</v>
      </c>
      <c r="BZ158" s="16">
        <f t="shared" si="224"/>
        <v>0</v>
      </c>
      <c r="CA158" s="16">
        <f t="shared" si="225"/>
        <v>0</v>
      </c>
      <c r="CB158" s="16">
        <f t="shared" si="226"/>
        <v>0</v>
      </c>
      <c r="CC158" s="16">
        <f t="shared" si="227"/>
        <v>0</v>
      </c>
      <c r="CD158" s="16">
        <f t="shared" si="228"/>
        <v>0</v>
      </c>
      <c r="CE158" s="16">
        <f t="shared" si="229"/>
        <v>0</v>
      </c>
      <c r="CF158" s="16">
        <f t="shared" si="230"/>
        <v>0</v>
      </c>
      <c r="CG158" s="16">
        <f t="shared" si="231"/>
        <v>0</v>
      </c>
      <c r="CH158" s="16">
        <f t="shared" si="232"/>
        <v>0</v>
      </c>
      <c r="CI158" s="16">
        <f t="shared" si="233"/>
        <v>0</v>
      </c>
      <c r="CJ158" s="16">
        <f t="shared" si="234"/>
        <v>0</v>
      </c>
      <c r="CK158" s="16">
        <f t="shared" si="235"/>
        <v>0</v>
      </c>
      <c r="CL158" s="16">
        <f t="shared" si="236"/>
        <v>0</v>
      </c>
    </row>
    <row r="159" spans="1:90">
      <c r="A159" s="14" t="s">
        <v>92</v>
      </c>
      <c r="C159" s="14" t="s">
        <v>106</v>
      </c>
      <c r="L159" s="14">
        <f t="shared" si="158"/>
        <v>0</v>
      </c>
      <c r="M159" s="14">
        <f t="shared" si="159"/>
        <v>0</v>
      </c>
      <c r="N159" s="14">
        <f t="shared" si="160"/>
        <v>0</v>
      </c>
      <c r="O159" s="14">
        <f t="shared" si="161"/>
        <v>0</v>
      </c>
      <c r="P159" s="14">
        <f t="shared" si="162"/>
        <v>0</v>
      </c>
      <c r="Q159" s="14">
        <f t="shared" si="163"/>
        <v>0</v>
      </c>
      <c r="R159" s="14">
        <f t="shared" si="164"/>
        <v>0</v>
      </c>
      <c r="S159" s="14">
        <f t="shared" si="165"/>
        <v>0</v>
      </c>
      <c r="T159" s="14">
        <f t="shared" si="166"/>
        <v>0</v>
      </c>
      <c r="U159" s="14">
        <f t="shared" si="167"/>
        <v>0</v>
      </c>
      <c r="V159" s="14">
        <f t="shared" si="168"/>
        <v>0</v>
      </c>
      <c r="W159" s="14">
        <f t="shared" si="169"/>
        <v>0</v>
      </c>
      <c r="X159" s="14">
        <f t="shared" si="170"/>
        <v>0</v>
      </c>
      <c r="Y159" s="14">
        <f t="shared" si="171"/>
        <v>0</v>
      </c>
      <c r="Z159" s="14">
        <f t="shared" si="172"/>
        <v>0</v>
      </c>
      <c r="AA159" s="16">
        <f t="shared" si="173"/>
        <v>0</v>
      </c>
      <c r="AB159" s="14">
        <f t="shared" si="174"/>
        <v>0</v>
      </c>
      <c r="AC159" s="14">
        <f t="shared" si="175"/>
        <v>0</v>
      </c>
      <c r="AD159" s="16">
        <f t="shared" si="176"/>
        <v>0</v>
      </c>
      <c r="AE159" s="16">
        <f t="shared" si="177"/>
        <v>0</v>
      </c>
      <c r="AF159" s="16">
        <f t="shared" si="178"/>
        <v>0</v>
      </c>
      <c r="AG159" s="16">
        <f t="shared" si="179"/>
        <v>0</v>
      </c>
      <c r="AH159" s="16">
        <f t="shared" si="180"/>
        <v>0</v>
      </c>
      <c r="AI159" s="16">
        <f t="shared" si="181"/>
        <v>0</v>
      </c>
      <c r="AJ159" s="16">
        <f t="shared" si="182"/>
        <v>0</v>
      </c>
      <c r="AK159" s="16">
        <f t="shared" si="183"/>
        <v>0</v>
      </c>
      <c r="AL159" s="16">
        <f t="shared" si="184"/>
        <v>0</v>
      </c>
      <c r="AM159" s="16">
        <f t="shared" si="185"/>
        <v>0</v>
      </c>
      <c r="AN159" s="16">
        <f t="shared" si="186"/>
        <v>0</v>
      </c>
      <c r="AO159" s="16">
        <f t="shared" si="187"/>
        <v>0</v>
      </c>
      <c r="AP159" s="16">
        <f t="shared" si="188"/>
        <v>0</v>
      </c>
      <c r="AQ159" s="16">
        <f t="shared" si="189"/>
        <v>0</v>
      </c>
      <c r="AR159" s="16">
        <f t="shared" si="190"/>
        <v>0</v>
      </c>
      <c r="AS159" s="16">
        <f t="shared" si="191"/>
        <v>0</v>
      </c>
      <c r="AT159" s="14">
        <f t="shared" si="192"/>
        <v>0</v>
      </c>
      <c r="AU159" s="16">
        <f t="shared" si="193"/>
        <v>0</v>
      </c>
      <c r="AV159" s="16">
        <f t="shared" si="194"/>
        <v>0</v>
      </c>
      <c r="AW159" s="16">
        <f t="shared" si="195"/>
        <v>0</v>
      </c>
      <c r="AX159" s="16">
        <f t="shared" si="196"/>
        <v>0</v>
      </c>
      <c r="AY159" s="16">
        <f t="shared" si="197"/>
        <v>0</v>
      </c>
      <c r="AZ159" s="16">
        <f t="shared" si="198"/>
        <v>0</v>
      </c>
      <c r="BA159" s="16">
        <f t="shared" si="199"/>
        <v>0</v>
      </c>
      <c r="BB159" s="16">
        <f t="shared" si="200"/>
        <v>0</v>
      </c>
      <c r="BC159" s="16">
        <f t="shared" si="201"/>
        <v>0</v>
      </c>
      <c r="BD159" s="16">
        <f t="shared" si="202"/>
        <v>0</v>
      </c>
      <c r="BE159" s="16">
        <f t="shared" si="203"/>
        <v>0</v>
      </c>
      <c r="BF159" s="16">
        <f t="shared" si="204"/>
        <v>0</v>
      </c>
      <c r="BG159" s="16">
        <f t="shared" si="205"/>
        <v>0</v>
      </c>
      <c r="BH159" s="16">
        <f t="shared" si="206"/>
        <v>0</v>
      </c>
      <c r="BI159" s="16">
        <f t="shared" si="207"/>
        <v>0</v>
      </c>
      <c r="BJ159" s="16">
        <f t="shared" si="208"/>
        <v>0</v>
      </c>
      <c r="BK159" s="16">
        <f t="shared" si="209"/>
        <v>0</v>
      </c>
      <c r="BL159" s="16">
        <f t="shared" si="210"/>
        <v>0</v>
      </c>
      <c r="BM159" s="16">
        <f t="shared" si="211"/>
        <v>0</v>
      </c>
      <c r="BN159" s="16">
        <f t="shared" si="212"/>
        <v>0</v>
      </c>
      <c r="BO159" s="16">
        <f t="shared" si="213"/>
        <v>0</v>
      </c>
      <c r="BP159" s="16">
        <f t="shared" si="214"/>
        <v>0</v>
      </c>
      <c r="BQ159" s="16">
        <f t="shared" si="215"/>
        <v>0</v>
      </c>
      <c r="BR159" s="16">
        <f t="shared" si="216"/>
        <v>0</v>
      </c>
      <c r="BS159" s="16">
        <f t="shared" si="217"/>
        <v>0</v>
      </c>
      <c r="BT159" s="16">
        <f t="shared" si="218"/>
        <v>0</v>
      </c>
      <c r="BU159" s="16">
        <f t="shared" si="219"/>
        <v>0</v>
      </c>
      <c r="BV159" s="16">
        <f t="shared" si="220"/>
        <v>0</v>
      </c>
      <c r="BW159" s="16">
        <f t="shared" si="221"/>
        <v>0</v>
      </c>
      <c r="BX159" s="16">
        <f t="shared" si="222"/>
        <v>0</v>
      </c>
      <c r="BY159" s="16">
        <f t="shared" si="223"/>
        <v>0</v>
      </c>
      <c r="BZ159" s="16">
        <f t="shared" si="224"/>
        <v>0</v>
      </c>
      <c r="CA159" s="16">
        <f t="shared" si="225"/>
        <v>0</v>
      </c>
      <c r="CB159" s="16">
        <f t="shared" si="226"/>
        <v>0</v>
      </c>
      <c r="CC159" s="16">
        <f t="shared" si="227"/>
        <v>0</v>
      </c>
      <c r="CD159" s="16">
        <f t="shared" si="228"/>
        <v>0</v>
      </c>
      <c r="CE159" s="16">
        <f t="shared" si="229"/>
        <v>0</v>
      </c>
      <c r="CF159" s="16">
        <f t="shared" si="230"/>
        <v>0</v>
      </c>
      <c r="CG159" s="16">
        <f t="shared" si="231"/>
        <v>0</v>
      </c>
      <c r="CH159" s="16">
        <f t="shared" si="232"/>
        <v>0</v>
      </c>
      <c r="CI159" s="16">
        <f t="shared" si="233"/>
        <v>0</v>
      </c>
      <c r="CJ159" s="16">
        <f t="shared" si="234"/>
        <v>0</v>
      </c>
      <c r="CK159" s="16">
        <f t="shared" si="235"/>
        <v>0</v>
      </c>
      <c r="CL159" s="16">
        <f t="shared" si="236"/>
        <v>0</v>
      </c>
    </row>
    <row r="160" spans="1:90">
      <c r="A160" s="14" t="s">
        <v>92</v>
      </c>
      <c r="C160" s="14" t="s">
        <v>107</v>
      </c>
      <c r="D160" s="14" t="s">
        <v>108</v>
      </c>
      <c r="L160" s="14">
        <f t="shared" si="158"/>
        <v>0</v>
      </c>
      <c r="M160" s="14">
        <f t="shared" si="159"/>
        <v>0</v>
      </c>
      <c r="N160" s="14">
        <f t="shared" si="160"/>
        <v>0</v>
      </c>
      <c r="O160" s="14">
        <f t="shared" si="161"/>
        <v>0</v>
      </c>
      <c r="P160" s="14">
        <f t="shared" si="162"/>
        <v>0</v>
      </c>
      <c r="Q160" s="14">
        <f t="shared" si="163"/>
        <v>0</v>
      </c>
      <c r="R160" s="14">
        <f t="shared" si="164"/>
        <v>0</v>
      </c>
      <c r="S160" s="14">
        <f t="shared" si="165"/>
        <v>0</v>
      </c>
      <c r="T160" s="14">
        <f t="shared" si="166"/>
        <v>0</v>
      </c>
      <c r="U160" s="14">
        <f t="shared" si="167"/>
        <v>0</v>
      </c>
      <c r="V160" s="14">
        <f t="shared" si="168"/>
        <v>0</v>
      </c>
      <c r="W160" s="14">
        <f t="shared" si="169"/>
        <v>0</v>
      </c>
      <c r="X160" s="14">
        <f t="shared" si="170"/>
        <v>0</v>
      </c>
      <c r="Y160" s="14">
        <f t="shared" si="171"/>
        <v>0</v>
      </c>
      <c r="Z160" s="14">
        <f t="shared" si="172"/>
        <v>0</v>
      </c>
      <c r="AA160" s="16">
        <f t="shared" si="173"/>
        <v>0</v>
      </c>
      <c r="AB160" s="14">
        <f t="shared" si="174"/>
        <v>0</v>
      </c>
      <c r="AC160" s="14">
        <f t="shared" si="175"/>
        <v>0</v>
      </c>
      <c r="AD160" s="16">
        <f t="shared" si="176"/>
        <v>0</v>
      </c>
      <c r="AE160" s="16">
        <f t="shared" si="177"/>
        <v>0</v>
      </c>
      <c r="AF160" s="16">
        <f t="shared" si="178"/>
        <v>0</v>
      </c>
      <c r="AG160" s="16">
        <f t="shared" si="179"/>
        <v>0</v>
      </c>
      <c r="AH160" s="16">
        <f t="shared" si="180"/>
        <v>0</v>
      </c>
      <c r="AI160" s="16">
        <f t="shared" si="181"/>
        <v>0</v>
      </c>
      <c r="AJ160" s="16">
        <f t="shared" si="182"/>
        <v>0</v>
      </c>
      <c r="AK160" s="16">
        <f t="shared" si="183"/>
        <v>0</v>
      </c>
      <c r="AL160" s="16">
        <f t="shared" si="184"/>
        <v>0</v>
      </c>
      <c r="AM160" s="16">
        <f t="shared" si="185"/>
        <v>0</v>
      </c>
      <c r="AN160" s="16">
        <f t="shared" si="186"/>
        <v>0</v>
      </c>
      <c r="AO160" s="16">
        <f t="shared" si="187"/>
        <v>0</v>
      </c>
      <c r="AP160" s="16">
        <f t="shared" si="188"/>
        <v>0</v>
      </c>
      <c r="AQ160" s="16">
        <f t="shared" si="189"/>
        <v>0</v>
      </c>
      <c r="AR160" s="16">
        <f t="shared" si="190"/>
        <v>0</v>
      </c>
      <c r="AS160" s="16">
        <f t="shared" si="191"/>
        <v>0</v>
      </c>
      <c r="AT160" s="14">
        <f t="shared" si="192"/>
        <v>0</v>
      </c>
      <c r="AU160" s="16">
        <f t="shared" si="193"/>
        <v>0</v>
      </c>
      <c r="AV160" s="16">
        <f t="shared" si="194"/>
        <v>0</v>
      </c>
      <c r="AW160" s="16">
        <f t="shared" si="195"/>
        <v>0</v>
      </c>
      <c r="AX160" s="16">
        <f t="shared" si="196"/>
        <v>0</v>
      </c>
      <c r="AY160" s="16">
        <f t="shared" si="197"/>
        <v>0</v>
      </c>
      <c r="AZ160" s="16">
        <f t="shared" si="198"/>
        <v>0</v>
      </c>
      <c r="BA160" s="16">
        <f t="shared" si="199"/>
        <v>0</v>
      </c>
      <c r="BB160" s="16">
        <f t="shared" si="200"/>
        <v>0</v>
      </c>
      <c r="BC160" s="16">
        <f t="shared" si="201"/>
        <v>0</v>
      </c>
      <c r="BD160" s="16">
        <f t="shared" si="202"/>
        <v>0</v>
      </c>
      <c r="BE160" s="16">
        <f t="shared" si="203"/>
        <v>0</v>
      </c>
      <c r="BF160" s="16">
        <f t="shared" si="204"/>
        <v>0</v>
      </c>
      <c r="BG160" s="16">
        <f t="shared" si="205"/>
        <v>0</v>
      </c>
      <c r="BH160" s="16">
        <f t="shared" si="206"/>
        <v>0</v>
      </c>
      <c r="BI160" s="16">
        <f t="shared" si="207"/>
        <v>0</v>
      </c>
      <c r="BJ160" s="16">
        <f t="shared" si="208"/>
        <v>0</v>
      </c>
      <c r="BK160" s="16">
        <f t="shared" si="209"/>
        <v>0</v>
      </c>
      <c r="BL160" s="16">
        <f t="shared" si="210"/>
        <v>0</v>
      </c>
      <c r="BM160" s="16">
        <f t="shared" si="211"/>
        <v>0</v>
      </c>
      <c r="BN160" s="16">
        <f t="shared" si="212"/>
        <v>0</v>
      </c>
      <c r="BO160" s="16">
        <f t="shared" si="213"/>
        <v>0</v>
      </c>
      <c r="BP160" s="16">
        <f t="shared" si="214"/>
        <v>0</v>
      </c>
      <c r="BQ160" s="16">
        <f t="shared" si="215"/>
        <v>0</v>
      </c>
      <c r="BR160" s="16">
        <f t="shared" si="216"/>
        <v>0</v>
      </c>
      <c r="BS160" s="16">
        <f t="shared" si="217"/>
        <v>0</v>
      </c>
      <c r="BT160" s="16">
        <f t="shared" si="218"/>
        <v>0</v>
      </c>
      <c r="BU160" s="16">
        <f t="shared" si="219"/>
        <v>0</v>
      </c>
      <c r="BV160" s="16">
        <f t="shared" si="220"/>
        <v>0</v>
      </c>
      <c r="BW160" s="16">
        <f t="shared" si="221"/>
        <v>0</v>
      </c>
      <c r="BX160" s="16">
        <f t="shared" si="222"/>
        <v>0</v>
      </c>
      <c r="BY160" s="16">
        <f t="shared" si="223"/>
        <v>0</v>
      </c>
      <c r="BZ160" s="16">
        <f t="shared" si="224"/>
        <v>0</v>
      </c>
      <c r="CA160" s="16">
        <f t="shared" si="225"/>
        <v>0</v>
      </c>
      <c r="CB160" s="16">
        <f t="shared" si="226"/>
        <v>0</v>
      </c>
      <c r="CC160" s="16">
        <f t="shared" si="227"/>
        <v>0</v>
      </c>
      <c r="CD160" s="16">
        <f t="shared" si="228"/>
        <v>0</v>
      </c>
      <c r="CE160" s="16">
        <f t="shared" si="229"/>
        <v>0</v>
      </c>
      <c r="CF160" s="16">
        <f t="shared" si="230"/>
        <v>0</v>
      </c>
      <c r="CG160" s="16">
        <f t="shared" si="231"/>
        <v>0</v>
      </c>
      <c r="CH160" s="16">
        <f t="shared" si="232"/>
        <v>0</v>
      </c>
      <c r="CI160" s="16">
        <f t="shared" si="233"/>
        <v>0</v>
      </c>
      <c r="CJ160" s="16">
        <f t="shared" si="234"/>
        <v>0</v>
      </c>
      <c r="CK160" s="16">
        <f t="shared" si="235"/>
        <v>0</v>
      </c>
      <c r="CL160" s="16">
        <f t="shared" si="236"/>
        <v>0</v>
      </c>
    </row>
    <row r="161" spans="1:90">
      <c r="A161" s="14" t="s">
        <v>92</v>
      </c>
      <c r="C161" s="14" t="s">
        <v>81</v>
      </c>
      <c r="D161" s="14" t="s">
        <v>100</v>
      </c>
      <c r="L161" s="14">
        <f t="shared" si="158"/>
        <v>0</v>
      </c>
      <c r="M161" s="14">
        <f t="shared" si="159"/>
        <v>0</v>
      </c>
      <c r="N161" s="14">
        <f t="shared" si="160"/>
        <v>0</v>
      </c>
      <c r="O161" s="14">
        <f t="shared" si="161"/>
        <v>0</v>
      </c>
      <c r="P161" s="14">
        <f t="shared" si="162"/>
        <v>0</v>
      </c>
      <c r="Q161" s="14">
        <f t="shared" si="163"/>
        <v>0</v>
      </c>
      <c r="R161" s="14">
        <f t="shared" si="164"/>
        <v>0</v>
      </c>
      <c r="S161" s="14">
        <f t="shared" si="165"/>
        <v>0</v>
      </c>
      <c r="T161" s="14">
        <f t="shared" si="166"/>
        <v>0</v>
      </c>
      <c r="U161" s="14">
        <f t="shared" si="167"/>
        <v>0</v>
      </c>
      <c r="V161" s="14">
        <f t="shared" si="168"/>
        <v>0</v>
      </c>
      <c r="W161" s="14">
        <f t="shared" si="169"/>
        <v>0</v>
      </c>
      <c r="X161" s="14">
        <f t="shared" si="170"/>
        <v>0</v>
      </c>
      <c r="Y161" s="14">
        <f t="shared" si="171"/>
        <v>0</v>
      </c>
      <c r="Z161" s="14">
        <f t="shared" si="172"/>
        <v>0</v>
      </c>
      <c r="AA161" s="16">
        <f t="shared" si="173"/>
        <v>0</v>
      </c>
      <c r="AB161" s="14">
        <f t="shared" si="174"/>
        <v>0</v>
      </c>
      <c r="AC161" s="14">
        <f t="shared" si="175"/>
        <v>0</v>
      </c>
      <c r="AD161" s="16">
        <f t="shared" si="176"/>
        <v>0</v>
      </c>
      <c r="AE161" s="16">
        <f t="shared" si="177"/>
        <v>0</v>
      </c>
      <c r="AF161" s="16">
        <f t="shared" si="178"/>
        <v>0</v>
      </c>
      <c r="AG161" s="16">
        <f t="shared" si="179"/>
        <v>0</v>
      </c>
      <c r="AH161" s="16">
        <f t="shared" si="180"/>
        <v>0</v>
      </c>
      <c r="AI161" s="16">
        <f t="shared" si="181"/>
        <v>0</v>
      </c>
      <c r="AJ161" s="16">
        <f t="shared" si="182"/>
        <v>0</v>
      </c>
      <c r="AK161" s="16">
        <f t="shared" si="183"/>
        <v>0</v>
      </c>
      <c r="AL161" s="16">
        <f t="shared" si="184"/>
        <v>0</v>
      </c>
      <c r="AM161" s="16">
        <f t="shared" si="185"/>
        <v>0</v>
      </c>
      <c r="AN161" s="16">
        <f t="shared" si="186"/>
        <v>0</v>
      </c>
      <c r="AO161" s="16">
        <f t="shared" si="187"/>
        <v>0</v>
      </c>
      <c r="AP161" s="16">
        <f t="shared" si="188"/>
        <v>0</v>
      </c>
      <c r="AQ161" s="16">
        <f t="shared" si="189"/>
        <v>0</v>
      </c>
      <c r="AR161" s="16">
        <f t="shared" si="190"/>
        <v>0</v>
      </c>
      <c r="AS161" s="16">
        <f t="shared" si="191"/>
        <v>0</v>
      </c>
      <c r="AT161" s="14">
        <f t="shared" si="192"/>
        <v>0</v>
      </c>
      <c r="AU161" s="16">
        <f t="shared" si="193"/>
        <v>0</v>
      </c>
      <c r="AV161" s="16">
        <f t="shared" si="194"/>
        <v>0</v>
      </c>
      <c r="AW161" s="16">
        <f t="shared" si="195"/>
        <v>0</v>
      </c>
      <c r="AX161" s="16">
        <f t="shared" si="196"/>
        <v>0</v>
      </c>
      <c r="AY161" s="16">
        <f t="shared" si="197"/>
        <v>0</v>
      </c>
      <c r="AZ161" s="16">
        <f t="shared" si="198"/>
        <v>0</v>
      </c>
      <c r="BA161" s="16">
        <f t="shared" si="199"/>
        <v>0</v>
      </c>
      <c r="BB161" s="16">
        <f t="shared" si="200"/>
        <v>0</v>
      </c>
      <c r="BC161" s="16">
        <f t="shared" si="201"/>
        <v>0</v>
      </c>
      <c r="BD161" s="16">
        <f t="shared" si="202"/>
        <v>0</v>
      </c>
      <c r="BE161" s="16">
        <f t="shared" si="203"/>
        <v>0</v>
      </c>
      <c r="BF161" s="16">
        <f t="shared" si="204"/>
        <v>0</v>
      </c>
      <c r="BG161" s="16">
        <f t="shared" si="205"/>
        <v>1</v>
      </c>
      <c r="BH161" s="16">
        <f t="shared" si="206"/>
        <v>0</v>
      </c>
      <c r="BI161" s="16">
        <f t="shared" si="207"/>
        <v>0</v>
      </c>
      <c r="BJ161" s="16">
        <f t="shared" si="208"/>
        <v>0</v>
      </c>
      <c r="BK161" s="16">
        <f t="shared" si="209"/>
        <v>0</v>
      </c>
      <c r="BL161" s="16">
        <f t="shared" si="210"/>
        <v>0</v>
      </c>
      <c r="BM161" s="16">
        <f t="shared" si="211"/>
        <v>0</v>
      </c>
      <c r="BN161" s="16">
        <f t="shared" si="212"/>
        <v>0</v>
      </c>
      <c r="BO161" s="16">
        <f t="shared" si="213"/>
        <v>0</v>
      </c>
      <c r="BP161" s="16">
        <f t="shared" si="214"/>
        <v>0</v>
      </c>
      <c r="BQ161" s="16">
        <f t="shared" si="215"/>
        <v>0</v>
      </c>
      <c r="BR161" s="16">
        <f t="shared" si="216"/>
        <v>0</v>
      </c>
      <c r="BS161" s="16">
        <f t="shared" si="217"/>
        <v>0</v>
      </c>
      <c r="BT161" s="16">
        <f t="shared" si="218"/>
        <v>0</v>
      </c>
      <c r="BU161" s="16">
        <f t="shared" si="219"/>
        <v>0</v>
      </c>
      <c r="BV161" s="16">
        <f t="shared" si="220"/>
        <v>0</v>
      </c>
      <c r="BW161" s="16">
        <f t="shared" si="221"/>
        <v>0</v>
      </c>
      <c r="BX161" s="16">
        <f t="shared" si="222"/>
        <v>0</v>
      </c>
      <c r="BY161" s="16">
        <f t="shared" si="223"/>
        <v>0</v>
      </c>
      <c r="BZ161" s="16">
        <f t="shared" si="224"/>
        <v>0</v>
      </c>
      <c r="CA161" s="16">
        <f t="shared" si="225"/>
        <v>0</v>
      </c>
      <c r="CB161" s="16">
        <f t="shared" si="226"/>
        <v>0</v>
      </c>
      <c r="CC161" s="16">
        <f t="shared" si="227"/>
        <v>0</v>
      </c>
      <c r="CD161" s="16">
        <f t="shared" si="228"/>
        <v>0</v>
      </c>
      <c r="CE161" s="16">
        <f t="shared" si="229"/>
        <v>0</v>
      </c>
      <c r="CF161" s="16">
        <f t="shared" si="230"/>
        <v>0</v>
      </c>
      <c r="CG161" s="16">
        <f t="shared" si="231"/>
        <v>0</v>
      </c>
      <c r="CH161" s="16">
        <f t="shared" si="232"/>
        <v>0</v>
      </c>
      <c r="CI161" s="16">
        <f t="shared" si="233"/>
        <v>0</v>
      </c>
      <c r="CJ161" s="16">
        <f t="shared" si="234"/>
        <v>0</v>
      </c>
      <c r="CK161" s="16">
        <f t="shared" si="235"/>
        <v>0</v>
      </c>
      <c r="CL161" s="16">
        <f t="shared" si="236"/>
        <v>0</v>
      </c>
    </row>
    <row r="162" spans="1:90">
      <c r="A162" s="14" t="s">
        <v>92</v>
      </c>
      <c r="L162" s="14">
        <f t="shared" si="158"/>
        <v>0</v>
      </c>
      <c r="M162" s="14">
        <f t="shared" si="159"/>
        <v>0</v>
      </c>
      <c r="N162" s="14">
        <f t="shared" si="160"/>
        <v>0</v>
      </c>
      <c r="O162" s="14">
        <f t="shared" si="161"/>
        <v>0</v>
      </c>
      <c r="P162" s="14">
        <f t="shared" si="162"/>
        <v>0</v>
      </c>
      <c r="Q162" s="14">
        <f t="shared" si="163"/>
        <v>0</v>
      </c>
      <c r="R162" s="14">
        <f t="shared" si="164"/>
        <v>0</v>
      </c>
      <c r="S162" s="14">
        <f t="shared" si="165"/>
        <v>0</v>
      </c>
      <c r="T162" s="14">
        <f t="shared" si="166"/>
        <v>0</v>
      </c>
      <c r="U162" s="14">
        <f t="shared" si="167"/>
        <v>0</v>
      </c>
      <c r="V162" s="14">
        <f t="shared" si="168"/>
        <v>0</v>
      </c>
      <c r="W162" s="14">
        <f t="shared" si="169"/>
        <v>0</v>
      </c>
      <c r="X162" s="14">
        <f t="shared" si="170"/>
        <v>0</v>
      </c>
      <c r="Y162" s="14">
        <f t="shared" si="171"/>
        <v>0</v>
      </c>
      <c r="Z162" s="14">
        <f t="shared" si="172"/>
        <v>0</v>
      </c>
      <c r="AA162" s="16">
        <f t="shared" si="173"/>
        <v>0</v>
      </c>
      <c r="AB162" s="14">
        <f t="shared" si="174"/>
        <v>0</v>
      </c>
      <c r="AC162" s="14">
        <f t="shared" si="175"/>
        <v>0</v>
      </c>
      <c r="AD162" s="16">
        <f t="shared" si="176"/>
        <v>0</v>
      </c>
      <c r="AE162" s="16">
        <f t="shared" si="177"/>
        <v>0</v>
      </c>
      <c r="AF162" s="16">
        <f t="shared" si="178"/>
        <v>0</v>
      </c>
      <c r="AG162" s="16">
        <f t="shared" si="179"/>
        <v>0</v>
      </c>
      <c r="AH162" s="16">
        <f t="shared" si="180"/>
        <v>0</v>
      </c>
      <c r="AI162" s="16">
        <f t="shared" si="181"/>
        <v>0</v>
      </c>
      <c r="AJ162" s="16">
        <f t="shared" si="182"/>
        <v>0</v>
      </c>
      <c r="AK162" s="16">
        <f t="shared" si="183"/>
        <v>0</v>
      </c>
      <c r="AL162" s="16">
        <f t="shared" si="184"/>
        <v>0</v>
      </c>
      <c r="AM162" s="16">
        <f t="shared" si="185"/>
        <v>0</v>
      </c>
      <c r="AN162" s="16">
        <f t="shared" si="186"/>
        <v>0</v>
      </c>
      <c r="AO162" s="16">
        <f t="shared" si="187"/>
        <v>0</v>
      </c>
      <c r="AP162" s="16">
        <f t="shared" si="188"/>
        <v>0</v>
      </c>
      <c r="AQ162" s="16">
        <f t="shared" si="189"/>
        <v>0</v>
      </c>
      <c r="AR162" s="16">
        <f t="shared" si="190"/>
        <v>0</v>
      </c>
      <c r="AS162" s="16">
        <f t="shared" si="191"/>
        <v>0</v>
      </c>
      <c r="AT162" s="14">
        <f t="shared" si="192"/>
        <v>0</v>
      </c>
      <c r="AU162" s="16">
        <f t="shared" si="193"/>
        <v>0</v>
      </c>
      <c r="AV162" s="16">
        <f t="shared" si="194"/>
        <v>0</v>
      </c>
      <c r="AW162" s="16">
        <f t="shared" si="195"/>
        <v>0</v>
      </c>
      <c r="AX162" s="16">
        <f t="shared" si="196"/>
        <v>0</v>
      </c>
      <c r="AY162" s="16">
        <f t="shared" si="197"/>
        <v>0</v>
      </c>
      <c r="AZ162" s="16">
        <f t="shared" si="198"/>
        <v>0</v>
      </c>
      <c r="BA162" s="16">
        <f t="shared" si="199"/>
        <v>0</v>
      </c>
      <c r="BB162" s="16">
        <f t="shared" si="200"/>
        <v>0</v>
      </c>
      <c r="BC162" s="16">
        <f t="shared" si="201"/>
        <v>0</v>
      </c>
      <c r="BD162" s="16">
        <f t="shared" si="202"/>
        <v>0</v>
      </c>
      <c r="BE162" s="16">
        <f t="shared" si="203"/>
        <v>0</v>
      </c>
      <c r="BF162" s="16">
        <f t="shared" si="204"/>
        <v>0</v>
      </c>
      <c r="BG162" s="16">
        <f t="shared" si="205"/>
        <v>0</v>
      </c>
      <c r="BH162" s="16">
        <f t="shared" si="206"/>
        <v>0</v>
      </c>
      <c r="BI162" s="16">
        <f t="shared" si="207"/>
        <v>0</v>
      </c>
      <c r="BJ162" s="16">
        <f t="shared" si="208"/>
        <v>0</v>
      </c>
      <c r="BK162" s="16">
        <f t="shared" si="209"/>
        <v>0</v>
      </c>
      <c r="BL162" s="16">
        <f t="shared" si="210"/>
        <v>0</v>
      </c>
      <c r="BM162" s="16">
        <f t="shared" si="211"/>
        <v>0</v>
      </c>
      <c r="BN162" s="16">
        <f t="shared" si="212"/>
        <v>0</v>
      </c>
      <c r="BO162" s="16">
        <f t="shared" si="213"/>
        <v>0</v>
      </c>
      <c r="BP162" s="16">
        <f t="shared" si="214"/>
        <v>0</v>
      </c>
      <c r="BQ162" s="16">
        <f t="shared" si="215"/>
        <v>0</v>
      </c>
      <c r="BR162" s="16">
        <f t="shared" si="216"/>
        <v>0</v>
      </c>
      <c r="BS162" s="16">
        <f t="shared" si="217"/>
        <v>0</v>
      </c>
      <c r="BT162" s="16">
        <f t="shared" si="218"/>
        <v>0</v>
      </c>
      <c r="BU162" s="16">
        <f t="shared" si="219"/>
        <v>0</v>
      </c>
      <c r="BV162" s="16">
        <f t="shared" si="220"/>
        <v>0</v>
      </c>
      <c r="BW162" s="16">
        <f t="shared" si="221"/>
        <v>0</v>
      </c>
      <c r="BX162" s="16">
        <f t="shared" si="222"/>
        <v>0</v>
      </c>
      <c r="BY162" s="16">
        <f t="shared" si="223"/>
        <v>0</v>
      </c>
      <c r="BZ162" s="16">
        <f t="shared" si="224"/>
        <v>0</v>
      </c>
      <c r="CA162" s="16">
        <f t="shared" si="225"/>
        <v>0</v>
      </c>
      <c r="CB162" s="16">
        <f t="shared" si="226"/>
        <v>0</v>
      </c>
      <c r="CC162" s="16">
        <f t="shared" si="227"/>
        <v>0</v>
      </c>
      <c r="CD162" s="16">
        <f t="shared" si="228"/>
        <v>0</v>
      </c>
      <c r="CE162" s="16">
        <f t="shared" si="229"/>
        <v>0</v>
      </c>
      <c r="CF162" s="16">
        <f t="shared" si="230"/>
        <v>0</v>
      </c>
      <c r="CG162" s="16">
        <f t="shared" si="231"/>
        <v>0</v>
      </c>
      <c r="CH162" s="16">
        <f t="shared" si="232"/>
        <v>0</v>
      </c>
      <c r="CI162" s="16">
        <f t="shared" si="233"/>
        <v>0</v>
      </c>
      <c r="CJ162" s="16">
        <f t="shared" si="234"/>
        <v>0</v>
      </c>
      <c r="CK162" s="16">
        <f t="shared" si="235"/>
        <v>0</v>
      </c>
      <c r="CL162" s="16">
        <f t="shared" si="236"/>
        <v>0</v>
      </c>
    </row>
    <row r="163" spans="1:90">
      <c r="A163" s="14" t="s">
        <v>92</v>
      </c>
      <c r="B163" s="14" t="s">
        <v>37</v>
      </c>
      <c r="C163" s="14" t="s">
        <v>67</v>
      </c>
      <c r="D163" s="14" t="s">
        <v>81</v>
      </c>
      <c r="L163" s="14">
        <f t="shared" si="158"/>
        <v>0</v>
      </c>
      <c r="M163" s="14">
        <f t="shared" si="159"/>
        <v>0</v>
      </c>
      <c r="N163" s="14">
        <f t="shared" si="160"/>
        <v>1</v>
      </c>
      <c r="O163" s="14">
        <f t="shared" si="161"/>
        <v>0</v>
      </c>
      <c r="P163" s="14">
        <f t="shared" si="162"/>
        <v>0</v>
      </c>
      <c r="Q163" s="14">
        <f t="shared" si="163"/>
        <v>0</v>
      </c>
      <c r="R163" s="14">
        <f t="shared" si="164"/>
        <v>0</v>
      </c>
      <c r="S163" s="14">
        <f t="shared" si="165"/>
        <v>0</v>
      </c>
      <c r="T163" s="14">
        <f t="shared" si="166"/>
        <v>0</v>
      </c>
      <c r="U163" s="14">
        <f t="shared" si="167"/>
        <v>0</v>
      </c>
      <c r="V163" s="14">
        <f t="shared" si="168"/>
        <v>0</v>
      </c>
      <c r="W163" s="14">
        <f t="shared" si="169"/>
        <v>0</v>
      </c>
      <c r="X163" s="14">
        <f t="shared" si="170"/>
        <v>0</v>
      </c>
      <c r="Y163" s="14">
        <f t="shared" si="171"/>
        <v>1</v>
      </c>
      <c r="Z163" s="14">
        <f t="shared" si="172"/>
        <v>0</v>
      </c>
      <c r="AA163" s="16">
        <f t="shared" si="173"/>
        <v>0</v>
      </c>
      <c r="AB163" s="14">
        <f t="shared" si="174"/>
        <v>0</v>
      </c>
      <c r="AC163" s="14">
        <f t="shared" si="175"/>
        <v>0</v>
      </c>
      <c r="AD163" s="16">
        <f t="shared" si="176"/>
        <v>0</v>
      </c>
      <c r="AE163" s="16">
        <f t="shared" si="177"/>
        <v>0</v>
      </c>
      <c r="AF163" s="16">
        <f t="shared" si="178"/>
        <v>0</v>
      </c>
      <c r="AG163" s="16">
        <f t="shared" si="179"/>
        <v>0</v>
      </c>
      <c r="AH163" s="16">
        <f t="shared" si="180"/>
        <v>0</v>
      </c>
      <c r="AI163" s="16">
        <f t="shared" si="181"/>
        <v>0</v>
      </c>
      <c r="AJ163" s="16">
        <f t="shared" si="182"/>
        <v>0</v>
      </c>
      <c r="AK163" s="16">
        <f t="shared" si="183"/>
        <v>0</v>
      </c>
      <c r="AL163" s="16">
        <f t="shared" si="184"/>
        <v>0</v>
      </c>
      <c r="AM163" s="16">
        <f t="shared" si="185"/>
        <v>0</v>
      </c>
      <c r="AN163" s="16">
        <f t="shared" si="186"/>
        <v>0</v>
      </c>
      <c r="AO163" s="16">
        <f t="shared" si="187"/>
        <v>0</v>
      </c>
      <c r="AP163" s="16">
        <f t="shared" si="188"/>
        <v>0</v>
      </c>
      <c r="AQ163" s="16">
        <f t="shared" si="189"/>
        <v>0</v>
      </c>
      <c r="AR163" s="16">
        <f t="shared" si="190"/>
        <v>0</v>
      </c>
      <c r="AS163" s="16">
        <f t="shared" si="191"/>
        <v>0</v>
      </c>
      <c r="AT163" s="14">
        <f t="shared" si="192"/>
        <v>0</v>
      </c>
      <c r="AU163" s="16">
        <f t="shared" si="193"/>
        <v>0</v>
      </c>
      <c r="AV163" s="16">
        <f t="shared" si="194"/>
        <v>0</v>
      </c>
      <c r="AW163" s="16">
        <f t="shared" si="195"/>
        <v>0</v>
      </c>
      <c r="AX163" s="16">
        <f t="shared" si="196"/>
        <v>0</v>
      </c>
      <c r="AY163" s="16">
        <f t="shared" si="197"/>
        <v>0</v>
      </c>
      <c r="AZ163" s="16">
        <f t="shared" si="198"/>
        <v>0</v>
      </c>
      <c r="BA163" s="16">
        <f t="shared" si="199"/>
        <v>0</v>
      </c>
      <c r="BB163" s="16">
        <f t="shared" si="200"/>
        <v>0</v>
      </c>
      <c r="BC163" s="16">
        <f t="shared" si="201"/>
        <v>0</v>
      </c>
      <c r="BD163" s="16">
        <f t="shared" si="202"/>
        <v>0</v>
      </c>
      <c r="BE163" s="16">
        <f t="shared" si="203"/>
        <v>0</v>
      </c>
      <c r="BF163" s="16">
        <f t="shared" si="204"/>
        <v>0</v>
      </c>
      <c r="BG163" s="16">
        <f t="shared" si="205"/>
        <v>1</v>
      </c>
      <c r="BH163" s="16">
        <f t="shared" si="206"/>
        <v>0</v>
      </c>
      <c r="BI163" s="16">
        <f t="shared" si="207"/>
        <v>0</v>
      </c>
      <c r="BJ163" s="16">
        <f t="shared" si="208"/>
        <v>0</v>
      </c>
      <c r="BK163" s="16">
        <f t="shared" si="209"/>
        <v>0</v>
      </c>
      <c r="BL163" s="16">
        <f t="shared" si="210"/>
        <v>0</v>
      </c>
      <c r="BM163" s="16">
        <f t="shared" si="211"/>
        <v>0</v>
      </c>
      <c r="BN163" s="16">
        <f t="shared" si="212"/>
        <v>0</v>
      </c>
      <c r="BO163" s="16">
        <f t="shared" si="213"/>
        <v>0</v>
      </c>
      <c r="BP163" s="16">
        <f t="shared" si="214"/>
        <v>0</v>
      </c>
      <c r="BQ163" s="16">
        <f t="shared" si="215"/>
        <v>0</v>
      </c>
      <c r="BR163" s="16">
        <f t="shared" si="216"/>
        <v>0</v>
      </c>
      <c r="BS163" s="16">
        <f t="shared" si="217"/>
        <v>0</v>
      </c>
      <c r="BT163" s="16">
        <f t="shared" si="218"/>
        <v>0</v>
      </c>
      <c r="BU163" s="16">
        <f t="shared" si="219"/>
        <v>0</v>
      </c>
      <c r="BV163" s="16">
        <f t="shared" si="220"/>
        <v>0</v>
      </c>
      <c r="BW163" s="16">
        <f t="shared" si="221"/>
        <v>0</v>
      </c>
      <c r="BX163" s="16">
        <f t="shared" si="222"/>
        <v>0</v>
      </c>
      <c r="BY163" s="16">
        <f t="shared" si="223"/>
        <v>0</v>
      </c>
      <c r="BZ163" s="16">
        <f t="shared" si="224"/>
        <v>0</v>
      </c>
      <c r="CA163" s="16">
        <f t="shared" si="225"/>
        <v>0</v>
      </c>
      <c r="CB163" s="16">
        <f t="shared" si="226"/>
        <v>0</v>
      </c>
      <c r="CC163" s="16">
        <f t="shared" si="227"/>
        <v>0</v>
      </c>
      <c r="CD163" s="16">
        <f t="shared" si="228"/>
        <v>0</v>
      </c>
      <c r="CE163" s="16">
        <f t="shared" si="229"/>
        <v>0</v>
      </c>
      <c r="CF163" s="16">
        <f t="shared" si="230"/>
        <v>0</v>
      </c>
      <c r="CG163" s="16">
        <f t="shared" si="231"/>
        <v>0</v>
      </c>
      <c r="CH163" s="16">
        <f t="shared" si="232"/>
        <v>0</v>
      </c>
      <c r="CI163" s="16">
        <f t="shared" si="233"/>
        <v>0</v>
      </c>
      <c r="CJ163" s="16">
        <f t="shared" si="234"/>
        <v>0</v>
      </c>
      <c r="CK163" s="16">
        <f t="shared" si="235"/>
        <v>0</v>
      </c>
      <c r="CL163" s="16">
        <f t="shared" si="236"/>
        <v>0</v>
      </c>
    </row>
    <row r="164" spans="1:90">
      <c r="A164" s="14" t="s">
        <v>92</v>
      </c>
      <c r="L164" s="14">
        <f t="shared" si="158"/>
        <v>0</v>
      </c>
      <c r="M164" s="14">
        <f t="shared" si="159"/>
        <v>0</v>
      </c>
      <c r="N164" s="14">
        <f t="shared" si="160"/>
        <v>0</v>
      </c>
      <c r="O164" s="14">
        <f t="shared" si="161"/>
        <v>0</v>
      </c>
      <c r="P164" s="14">
        <f t="shared" si="162"/>
        <v>0</v>
      </c>
      <c r="Q164" s="14">
        <f t="shared" si="163"/>
        <v>0</v>
      </c>
      <c r="R164" s="14">
        <f t="shared" si="164"/>
        <v>0</v>
      </c>
      <c r="S164" s="14">
        <f t="shared" si="165"/>
        <v>0</v>
      </c>
      <c r="T164" s="14">
        <f t="shared" si="166"/>
        <v>0</v>
      </c>
      <c r="U164" s="14">
        <f t="shared" si="167"/>
        <v>0</v>
      </c>
      <c r="V164" s="14">
        <f t="shared" si="168"/>
        <v>0</v>
      </c>
      <c r="W164" s="14">
        <f t="shared" si="169"/>
        <v>0</v>
      </c>
      <c r="X164" s="14">
        <f t="shared" si="170"/>
        <v>0</v>
      </c>
      <c r="Y164" s="14">
        <f t="shared" si="171"/>
        <v>0</v>
      </c>
      <c r="Z164" s="14">
        <f t="shared" si="172"/>
        <v>0</v>
      </c>
      <c r="AA164" s="16">
        <f t="shared" si="173"/>
        <v>0</v>
      </c>
      <c r="AB164" s="14">
        <f t="shared" si="174"/>
        <v>0</v>
      </c>
      <c r="AC164" s="14">
        <f t="shared" si="175"/>
        <v>0</v>
      </c>
      <c r="AD164" s="16">
        <f t="shared" si="176"/>
        <v>0</v>
      </c>
      <c r="AE164" s="16">
        <f t="shared" si="177"/>
        <v>0</v>
      </c>
      <c r="AF164" s="16">
        <f t="shared" si="178"/>
        <v>0</v>
      </c>
      <c r="AG164" s="16">
        <f t="shared" si="179"/>
        <v>0</v>
      </c>
      <c r="AH164" s="16">
        <f t="shared" si="180"/>
        <v>0</v>
      </c>
      <c r="AI164" s="16">
        <f t="shared" si="181"/>
        <v>0</v>
      </c>
      <c r="AJ164" s="16">
        <f t="shared" si="182"/>
        <v>0</v>
      </c>
      <c r="AK164" s="16">
        <f t="shared" si="183"/>
        <v>0</v>
      </c>
      <c r="AL164" s="16">
        <f t="shared" si="184"/>
        <v>0</v>
      </c>
      <c r="AM164" s="16">
        <f t="shared" si="185"/>
        <v>0</v>
      </c>
      <c r="AN164" s="16">
        <f t="shared" si="186"/>
        <v>0</v>
      </c>
      <c r="AO164" s="16">
        <f t="shared" si="187"/>
        <v>0</v>
      </c>
      <c r="AP164" s="16">
        <f t="shared" si="188"/>
        <v>0</v>
      </c>
      <c r="AQ164" s="16">
        <f t="shared" si="189"/>
        <v>0</v>
      </c>
      <c r="AR164" s="16">
        <f t="shared" si="190"/>
        <v>0</v>
      </c>
      <c r="AS164" s="16">
        <f t="shared" si="191"/>
        <v>0</v>
      </c>
      <c r="AT164" s="14">
        <f t="shared" si="192"/>
        <v>0</v>
      </c>
      <c r="AU164" s="16">
        <f t="shared" si="193"/>
        <v>0</v>
      </c>
      <c r="AV164" s="16">
        <f t="shared" si="194"/>
        <v>0</v>
      </c>
      <c r="AW164" s="16">
        <f t="shared" si="195"/>
        <v>0</v>
      </c>
      <c r="AX164" s="16">
        <f t="shared" si="196"/>
        <v>0</v>
      </c>
      <c r="AY164" s="16">
        <f t="shared" si="197"/>
        <v>0</v>
      </c>
      <c r="AZ164" s="16">
        <f t="shared" si="198"/>
        <v>0</v>
      </c>
      <c r="BA164" s="16">
        <f t="shared" si="199"/>
        <v>0</v>
      </c>
      <c r="BB164" s="16">
        <f t="shared" si="200"/>
        <v>0</v>
      </c>
      <c r="BC164" s="16">
        <f t="shared" si="201"/>
        <v>0</v>
      </c>
      <c r="BD164" s="16">
        <f t="shared" si="202"/>
        <v>0</v>
      </c>
      <c r="BE164" s="16">
        <f t="shared" si="203"/>
        <v>0</v>
      </c>
      <c r="BF164" s="16">
        <f t="shared" si="204"/>
        <v>0</v>
      </c>
      <c r="BG164" s="16">
        <f t="shared" si="205"/>
        <v>0</v>
      </c>
      <c r="BH164" s="16">
        <f t="shared" si="206"/>
        <v>0</v>
      </c>
      <c r="BI164" s="16">
        <f t="shared" si="207"/>
        <v>0</v>
      </c>
      <c r="BJ164" s="16">
        <f t="shared" si="208"/>
        <v>0</v>
      </c>
      <c r="BK164" s="16">
        <f t="shared" si="209"/>
        <v>0</v>
      </c>
      <c r="BL164" s="16">
        <f t="shared" si="210"/>
        <v>0</v>
      </c>
      <c r="BM164" s="16">
        <f t="shared" si="211"/>
        <v>0</v>
      </c>
      <c r="BN164" s="16">
        <f t="shared" si="212"/>
        <v>0</v>
      </c>
      <c r="BO164" s="16">
        <f t="shared" si="213"/>
        <v>0</v>
      </c>
      <c r="BP164" s="16">
        <f t="shared" si="214"/>
        <v>0</v>
      </c>
      <c r="BQ164" s="16">
        <f t="shared" si="215"/>
        <v>0</v>
      </c>
      <c r="BR164" s="16">
        <f t="shared" si="216"/>
        <v>0</v>
      </c>
      <c r="BS164" s="16">
        <f t="shared" si="217"/>
        <v>0</v>
      </c>
      <c r="BT164" s="16">
        <f t="shared" si="218"/>
        <v>0</v>
      </c>
      <c r="BU164" s="16">
        <f t="shared" si="219"/>
        <v>0</v>
      </c>
      <c r="BV164" s="16">
        <f t="shared" si="220"/>
        <v>0</v>
      </c>
      <c r="BW164" s="16">
        <f t="shared" si="221"/>
        <v>0</v>
      </c>
      <c r="BX164" s="16">
        <f t="shared" si="222"/>
        <v>0</v>
      </c>
      <c r="BY164" s="16">
        <f t="shared" si="223"/>
        <v>0</v>
      </c>
      <c r="BZ164" s="16">
        <f t="shared" si="224"/>
        <v>0</v>
      </c>
      <c r="CA164" s="16">
        <f t="shared" si="225"/>
        <v>0</v>
      </c>
      <c r="CB164" s="16">
        <f t="shared" si="226"/>
        <v>0</v>
      </c>
      <c r="CC164" s="16">
        <f t="shared" si="227"/>
        <v>0</v>
      </c>
      <c r="CD164" s="16">
        <f t="shared" si="228"/>
        <v>0</v>
      </c>
      <c r="CE164" s="16">
        <f t="shared" si="229"/>
        <v>0</v>
      </c>
      <c r="CF164" s="16">
        <f t="shared" si="230"/>
        <v>0</v>
      </c>
      <c r="CG164" s="16">
        <f t="shared" si="231"/>
        <v>0</v>
      </c>
      <c r="CH164" s="16">
        <f t="shared" si="232"/>
        <v>0</v>
      </c>
      <c r="CI164" s="16">
        <f t="shared" si="233"/>
        <v>0</v>
      </c>
      <c r="CJ164" s="16">
        <f t="shared" si="234"/>
        <v>0</v>
      </c>
      <c r="CK164" s="16">
        <f t="shared" si="235"/>
        <v>0</v>
      </c>
      <c r="CL164" s="16">
        <f t="shared" si="236"/>
        <v>0</v>
      </c>
    </row>
    <row r="165" spans="1:90">
      <c r="A165" s="14" t="s">
        <v>92</v>
      </c>
      <c r="B165" s="14" t="s">
        <v>22</v>
      </c>
      <c r="C165" s="14" t="s">
        <v>22</v>
      </c>
      <c r="D165" s="14" t="s">
        <v>22</v>
      </c>
      <c r="E165" s="14" t="s">
        <v>22</v>
      </c>
      <c r="L165" s="14">
        <f t="shared" si="158"/>
        <v>0</v>
      </c>
      <c r="M165" s="14">
        <f t="shared" si="159"/>
        <v>0</v>
      </c>
      <c r="N165" s="14">
        <f t="shared" si="160"/>
        <v>0</v>
      </c>
      <c r="O165" s="14">
        <f t="shared" si="161"/>
        <v>0</v>
      </c>
      <c r="P165" s="14">
        <f t="shared" si="162"/>
        <v>0</v>
      </c>
      <c r="Q165" s="14">
        <f t="shared" si="163"/>
        <v>0</v>
      </c>
      <c r="R165" s="14">
        <f t="shared" si="164"/>
        <v>0</v>
      </c>
      <c r="S165" s="14">
        <f t="shared" si="165"/>
        <v>0</v>
      </c>
      <c r="T165" s="14">
        <f t="shared" si="166"/>
        <v>0</v>
      </c>
      <c r="U165" s="14">
        <f t="shared" si="167"/>
        <v>0</v>
      </c>
      <c r="V165" s="14">
        <f t="shared" si="168"/>
        <v>0</v>
      </c>
      <c r="W165" s="14">
        <f t="shared" si="169"/>
        <v>0</v>
      </c>
      <c r="X165" s="14">
        <f t="shared" si="170"/>
        <v>0</v>
      </c>
      <c r="Y165" s="14">
        <f t="shared" si="171"/>
        <v>0</v>
      </c>
      <c r="Z165" s="14">
        <f t="shared" si="172"/>
        <v>0</v>
      </c>
      <c r="AA165" s="16">
        <f t="shared" si="173"/>
        <v>0</v>
      </c>
      <c r="AB165" s="14">
        <f t="shared" si="174"/>
        <v>0</v>
      </c>
      <c r="AC165" s="14">
        <f t="shared" si="175"/>
        <v>0</v>
      </c>
      <c r="AD165" s="16">
        <f t="shared" si="176"/>
        <v>0</v>
      </c>
      <c r="AE165" s="16">
        <f t="shared" si="177"/>
        <v>0</v>
      </c>
      <c r="AF165" s="16">
        <f t="shared" si="178"/>
        <v>0</v>
      </c>
      <c r="AG165" s="16">
        <f t="shared" si="179"/>
        <v>0</v>
      </c>
      <c r="AH165" s="16">
        <f t="shared" si="180"/>
        <v>0</v>
      </c>
      <c r="AI165" s="16">
        <f t="shared" si="181"/>
        <v>0</v>
      </c>
      <c r="AJ165" s="16">
        <f t="shared" si="182"/>
        <v>0</v>
      </c>
      <c r="AK165" s="16">
        <f t="shared" si="183"/>
        <v>0</v>
      </c>
      <c r="AL165" s="16">
        <f t="shared" si="184"/>
        <v>0</v>
      </c>
      <c r="AM165" s="16">
        <f t="shared" si="185"/>
        <v>0</v>
      </c>
      <c r="AN165" s="16">
        <f t="shared" si="186"/>
        <v>0</v>
      </c>
      <c r="AO165" s="16">
        <f t="shared" si="187"/>
        <v>0</v>
      </c>
      <c r="AP165" s="16">
        <f t="shared" si="188"/>
        <v>0</v>
      </c>
      <c r="AQ165" s="16">
        <f t="shared" si="189"/>
        <v>0</v>
      </c>
      <c r="AR165" s="16">
        <f t="shared" si="190"/>
        <v>0</v>
      </c>
      <c r="AS165" s="16">
        <f t="shared" si="191"/>
        <v>0</v>
      </c>
      <c r="AT165" s="14">
        <f t="shared" si="192"/>
        <v>0</v>
      </c>
      <c r="AU165" s="16">
        <f t="shared" si="193"/>
        <v>0</v>
      </c>
      <c r="AV165" s="16">
        <f t="shared" si="194"/>
        <v>0</v>
      </c>
      <c r="AW165" s="16">
        <f t="shared" si="195"/>
        <v>0</v>
      </c>
      <c r="AX165" s="16">
        <f t="shared" si="196"/>
        <v>0</v>
      </c>
      <c r="AY165" s="16">
        <f t="shared" si="197"/>
        <v>0</v>
      </c>
      <c r="AZ165" s="16">
        <f t="shared" si="198"/>
        <v>0</v>
      </c>
      <c r="BA165" s="16">
        <f t="shared" si="199"/>
        <v>0</v>
      </c>
      <c r="BB165" s="16">
        <f t="shared" si="200"/>
        <v>0</v>
      </c>
      <c r="BC165" s="16">
        <f t="shared" si="201"/>
        <v>0</v>
      </c>
      <c r="BD165" s="16">
        <f t="shared" si="202"/>
        <v>0</v>
      </c>
      <c r="BE165" s="16">
        <f t="shared" si="203"/>
        <v>0</v>
      </c>
      <c r="BF165" s="16">
        <f t="shared" si="204"/>
        <v>0</v>
      </c>
      <c r="BG165" s="16">
        <f t="shared" si="205"/>
        <v>0</v>
      </c>
      <c r="BH165" s="16">
        <f t="shared" si="206"/>
        <v>0</v>
      </c>
      <c r="BI165" s="16">
        <f t="shared" si="207"/>
        <v>0</v>
      </c>
      <c r="BJ165" s="16">
        <f t="shared" si="208"/>
        <v>0</v>
      </c>
      <c r="BK165" s="16">
        <f t="shared" si="209"/>
        <v>0</v>
      </c>
      <c r="BL165" s="16">
        <f t="shared" si="210"/>
        <v>0</v>
      </c>
      <c r="BM165" s="16">
        <f t="shared" si="211"/>
        <v>0</v>
      </c>
      <c r="BN165" s="16">
        <f t="shared" si="212"/>
        <v>0</v>
      </c>
      <c r="BO165" s="16">
        <f t="shared" si="213"/>
        <v>0</v>
      </c>
      <c r="BP165" s="16">
        <f t="shared" si="214"/>
        <v>0</v>
      </c>
      <c r="BQ165" s="16">
        <f t="shared" si="215"/>
        <v>0</v>
      </c>
      <c r="BR165" s="16">
        <f t="shared" si="216"/>
        <v>0</v>
      </c>
      <c r="BS165" s="16">
        <f t="shared" si="217"/>
        <v>0</v>
      </c>
      <c r="BT165" s="16">
        <f t="shared" si="218"/>
        <v>0</v>
      </c>
      <c r="BU165" s="16">
        <f t="shared" si="219"/>
        <v>0</v>
      </c>
      <c r="BV165" s="16">
        <f t="shared" si="220"/>
        <v>0</v>
      </c>
      <c r="BW165" s="16">
        <f t="shared" si="221"/>
        <v>0</v>
      </c>
      <c r="BX165" s="16">
        <f t="shared" si="222"/>
        <v>0</v>
      </c>
      <c r="BY165" s="16">
        <f t="shared" si="223"/>
        <v>0</v>
      </c>
      <c r="BZ165" s="16">
        <f t="shared" si="224"/>
        <v>0</v>
      </c>
      <c r="CA165" s="16">
        <f t="shared" si="225"/>
        <v>0</v>
      </c>
      <c r="CB165" s="16">
        <f t="shared" si="226"/>
        <v>0</v>
      </c>
      <c r="CC165" s="16">
        <f t="shared" si="227"/>
        <v>0</v>
      </c>
      <c r="CD165" s="16">
        <f t="shared" si="228"/>
        <v>0</v>
      </c>
      <c r="CE165" s="16">
        <f t="shared" si="229"/>
        <v>0</v>
      </c>
      <c r="CF165" s="16">
        <f t="shared" si="230"/>
        <v>0</v>
      </c>
      <c r="CG165" s="16">
        <f t="shared" si="231"/>
        <v>0</v>
      </c>
      <c r="CH165" s="16">
        <f t="shared" si="232"/>
        <v>0</v>
      </c>
      <c r="CI165" s="16">
        <f t="shared" si="233"/>
        <v>0</v>
      </c>
      <c r="CJ165" s="16">
        <f t="shared" si="234"/>
        <v>0</v>
      </c>
      <c r="CK165" s="16">
        <f t="shared" si="235"/>
        <v>0</v>
      </c>
      <c r="CL165" s="16">
        <f t="shared" si="236"/>
        <v>0</v>
      </c>
    </row>
    <row r="166" spans="1:90">
      <c r="A166" s="14" t="s">
        <v>92</v>
      </c>
      <c r="B166" s="14" t="s">
        <v>22</v>
      </c>
      <c r="C166" s="14" t="s">
        <v>22</v>
      </c>
      <c r="D166" s="14" t="s">
        <v>22</v>
      </c>
      <c r="E166" s="14" t="s">
        <v>22</v>
      </c>
      <c r="L166" s="14">
        <f t="shared" si="158"/>
        <v>0</v>
      </c>
      <c r="M166" s="14">
        <f t="shared" si="159"/>
        <v>0</v>
      </c>
      <c r="N166" s="14">
        <f t="shared" si="160"/>
        <v>0</v>
      </c>
      <c r="O166" s="14">
        <f t="shared" si="161"/>
        <v>0</v>
      </c>
      <c r="P166" s="14">
        <f t="shared" si="162"/>
        <v>0</v>
      </c>
      <c r="Q166" s="14">
        <f t="shared" si="163"/>
        <v>0</v>
      </c>
      <c r="R166" s="14">
        <f t="shared" si="164"/>
        <v>0</v>
      </c>
      <c r="S166" s="14">
        <f t="shared" si="165"/>
        <v>0</v>
      </c>
      <c r="T166" s="14">
        <f t="shared" si="166"/>
        <v>0</v>
      </c>
      <c r="U166" s="14">
        <f t="shared" si="167"/>
        <v>0</v>
      </c>
      <c r="V166" s="14">
        <f t="shared" si="168"/>
        <v>0</v>
      </c>
      <c r="W166" s="14">
        <f t="shared" si="169"/>
        <v>0</v>
      </c>
      <c r="X166" s="14">
        <f t="shared" si="170"/>
        <v>0</v>
      </c>
      <c r="Y166" s="14">
        <f t="shared" si="171"/>
        <v>0</v>
      </c>
      <c r="Z166" s="14">
        <f t="shared" si="172"/>
        <v>0</v>
      </c>
      <c r="AA166" s="16">
        <f t="shared" si="173"/>
        <v>0</v>
      </c>
      <c r="AB166" s="14">
        <f t="shared" si="174"/>
        <v>0</v>
      </c>
      <c r="AC166" s="14">
        <f t="shared" si="175"/>
        <v>0</v>
      </c>
      <c r="AD166" s="16">
        <f t="shared" si="176"/>
        <v>0</v>
      </c>
      <c r="AE166" s="16">
        <f t="shared" si="177"/>
        <v>0</v>
      </c>
      <c r="AF166" s="16">
        <f t="shared" si="178"/>
        <v>0</v>
      </c>
      <c r="AG166" s="16">
        <f t="shared" si="179"/>
        <v>0</v>
      </c>
      <c r="AH166" s="16">
        <f t="shared" si="180"/>
        <v>0</v>
      </c>
      <c r="AI166" s="16">
        <f t="shared" si="181"/>
        <v>0</v>
      </c>
      <c r="AJ166" s="16">
        <f t="shared" si="182"/>
        <v>0</v>
      </c>
      <c r="AK166" s="16">
        <f t="shared" si="183"/>
        <v>0</v>
      </c>
      <c r="AL166" s="16">
        <f t="shared" si="184"/>
        <v>0</v>
      </c>
      <c r="AM166" s="16">
        <f t="shared" si="185"/>
        <v>0</v>
      </c>
      <c r="AN166" s="16">
        <f t="shared" si="186"/>
        <v>0</v>
      </c>
      <c r="AO166" s="16">
        <f t="shared" si="187"/>
        <v>0</v>
      </c>
      <c r="AP166" s="16">
        <f t="shared" si="188"/>
        <v>0</v>
      </c>
      <c r="AQ166" s="16">
        <f t="shared" si="189"/>
        <v>0</v>
      </c>
      <c r="AR166" s="16">
        <f t="shared" si="190"/>
        <v>0</v>
      </c>
      <c r="AS166" s="16">
        <f t="shared" si="191"/>
        <v>0</v>
      </c>
      <c r="AT166" s="14">
        <f t="shared" si="192"/>
        <v>0</v>
      </c>
      <c r="AU166" s="16">
        <f t="shared" si="193"/>
        <v>0</v>
      </c>
      <c r="AV166" s="16">
        <f t="shared" si="194"/>
        <v>0</v>
      </c>
      <c r="AW166" s="16">
        <f t="shared" si="195"/>
        <v>0</v>
      </c>
      <c r="AX166" s="16">
        <f t="shared" si="196"/>
        <v>0</v>
      </c>
      <c r="AY166" s="16">
        <f t="shared" si="197"/>
        <v>0</v>
      </c>
      <c r="AZ166" s="16">
        <f t="shared" si="198"/>
        <v>0</v>
      </c>
      <c r="BA166" s="16">
        <f t="shared" si="199"/>
        <v>0</v>
      </c>
      <c r="BB166" s="16">
        <f t="shared" si="200"/>
        <v>0</v>
      </c>
      <c r="BC166" s="16">
        <f t="shared" si="201"/>
        <v>0</v>
      </c>
      <c r="BD166" s="16">
        <f t="shared" si="202"/>
        <v>0</v>
      </c>
      <c r="BE166" s="16">
        <f t="shared" si="203"/>
        <v>0</v>
      </c>
      <c r="BF166" s="16">
        <f t="shared" si="204"/>
        <v>0</v>
      </c>
      <c r="BG166" s="16">
        <f t="shared" si="205"/>
        <v>0</v>
      </c>
      <c r="BH166" s="16">
        <f t="shared" si="206"/>
        <v>0</v>
      </c>
      <c r="BI166" s="16">
        <f t="shared" si="207"/>
        <v>0</v>
      </c>
      <c r="BJ166" s="16">
        <f t="shared" si="208"/>
        <v>0</v>
      </c>
      <c r="BK166" s="16">
        <f t="shared" si="209"/>
        <v>0</v>
      </c>
      <c r="BL166" s="16">
        <f t="shared" si="210"/>
        <v>0</v>
      </c>
      <c r="BM166" s="16">
        <f t="shared" si="211"/>
        <v>0</v>
      </c>
      <c r="BN166" s="16">
        <f t="shared" si="212"/>
        <v>0</v>
      </c>
      <c r="BO166" s="16">
        <f t="shared" si="213"/>
        <v>0</v>
      </c>
      <c r="BP166" s="16">
        <f t="shared" si="214"/>
        <v>0</v>
      </c>
      <c r="BQ166" s="16">
        <f t="shared" si="215"/>
        <v>0</v>
      </c>
      <c r="BR166" s="16">
        <f t="shared" si="216"/>
        <v>0</v>
      </c>
      <c r="BS166" s="16">
        <f t="shared" si="217"/>
        <v>0</v>
      </c>
      <c r="BT166" s="16">
        <f t="shared" si="218"/>
        <v>0</v>
      </c>
      <c r="BU166" s="16">
        <f t="shared" si="219"/>
        <v>0</v>
      </c>
      <c r="BV166" s="16">
        <f t="shared" si="220"/>
        <v>0</v>
      </c>
      <c r="BW166" s="16">
        <f t="shared" si="221"/>
        <v>0</v>
      </c>
      <c r="BX166" s="16">
        <f t="shared" si="222"/>
        <v>0</v>
      </c>
      <c r="BY166" s="16">
        <f t="shared" si="223"/>
        <v>0</v>
      </c>
      <c r="BZ166" s="16">
        <f t="shared" si="224"/>
        <v>0</v>
      </c>
      <c r="CA166" s="16">
        <f t="shared" si="225"/>
        <v>0</v>
      </c>
      <c r="CB166" s="16">
        <f t="shared" si="226"/>
        <v>0</v>
      </c>
      <c r="CC166" s="16">
        <f t="shared" si="227"/>
        <v>0</v>
      </c>
      <c r="CD166" s="16">
        <f t="shared" si="228"/>
        <v>0</v>
      </c>
      <c r="CE166" s="16">
        <f t="shared" si="229"/>
        <v>0</v>
      </c>
      <c r="CF166" s="16">
        <f t="shared" si="230"/>
        <v>0</v>
      </c>
      <c r="CG166" s="16">
        <f t="shared" si="231"/>
        <v>0</v>
      </c>
      <c r="CH166" s="16">
        <f t="shared" si="232"/>
        <v>0</v>
      </c>
      <c r="CI166" s="16">
        <f t="shared" si="233"/>
        <v>0</v>
      </c>
      <c r="CJ166" s="16">
        <f t="shared" si="234"/>
        <v>0</v>
      </c>
      <c r="CK166" s="16">
        <f t="shared" si="235"/>
        <v>0</v>
      </c>
      <c r="CL166" s="16">
        <f t="shared" si="236"/>
        <v>0</v>
      </c>
    </row>
    <row r="167" spans="1:90">
      <c r="A167" s="14" t="s">
        <v>92</v>
      </c>
      <c r="B167" s="14" t="s">
        <v>81</v>
      </c>
      <c r="C167" s="14" t="s">
        <v>35</v>
      </c>
      <c r="D167" s="14" t="s">
        <v>67</v>
      </c>
      <c r="L167" s="14">
        <f t="shared" si="158"/>
        <v>0</v>
      </c>
      <c r="M167" s="14">
        <f t="shared" si="159"/>
        <v>0</v>
      </c>
      <c r="N167" s="14">
        <f t="shared" si="160"/>
        <v>1</v>
      </c>
      <c r="O167" s="14">
        <f t="shared" si="161"/>
        <v>0</v>
      </c>
      <c r="P167" s="14">
        <f t="shared" si="162"/>
        <v>0</v>
      </c>
      <c r="Q167" s="14">
        <f t="shared" si="163"/>
        <v>0</v>
      </c>
      <c r="R167" s="14">
        <f t="shared" si="164"/>
        <v>0</v>
      </c>
      <c r="S167" s="14">
        <f t="shared" si="165"/>
        <v>0</v>
      </c>
      <c r="T167" s="14">
        <f t="shared" si="166"/>
        <v>1</v>
      </c>
      <c r="U167" s="14">
        <f t="shared" si="167"/>
        <v>0</v>
      </c>
      <c r="V167" s="14">
        <f t="shared" si="168"/>
        <v>0</v>
      </c>
      <c r="W167" s="14">
        <f t="shared" si="169"/>
        <v>0</v>
      </c>
      <c r="X167" s="14">
        <f t="shared" si="170"/>
        <v>0</v>
      </c>
      <c r="Y167" s="14">
        <f t="shared" si="171"/>
        <v>0</v>
      </c>
      <c r="Z167" s="14">
        <f t="shared" si="172"/>
        <v>0</v>
      </c>
      <c r="AA167" s="16">
        <f t="shared" si="173"/>
        <v>0</v>
      </c>
      <c r="AB167" s="14">
        <f t="shared" si="174"/>
        <v>0</v>
      </c>
      <c r="AC167" s="14">
        <f t="shared" si="175"/>
        <v>0</v>
      </c>
      <c r="AD167" s="16">
        <f t="shared" si="176"/>
        <v>0</v>
      </c>
      <c r="AE167" s="16">
        <f t="shared" si="177"/>
        <v>0</v>
      </c>
      <c r="AF167" s="16">
        <f t="shared" si="178"/>
        <v>0</v>
      </c>
      <c r="AG167" s="16">
        <f t="shared" si="179"/>
        <v>0</v>
      </c>
      <c r="AH167" s="16">
        <f t="shared" si="180"/>
        <v>0</v>
      </c>
      <c r="AI167" s="16">
        <f t="shared" si="181"/>
        <v>0</v>
      </c>
      <c r="AJ167" s="16">
        <f t="shared" si="182"/>
        <v>0</v>
      </c>
      <c r="AK167" s="16">
        <f t="shared" si="183"/>
        <v>0</v>
      </c>
      <c r="AL167" s="16">
        <f t="shared" si="184"/>
        <v>0</v>
      </c>
      <c r="AM167" s="16">
        <f t="shared" si="185"/>
        <v>0</v>
      </c>
      <c r="AN167" s="16">
        <f t="shared" si="186"/>
        <v>0</v>
      </c>
      <c r="AO167" s="16">
        <f t="shared" si="187"/>
        <v>0</v>
      </c>
      <c r="AP167" s="16">
        <f t="shared" si="188"/>
        <v>0</v>
      </c>
      <c r="AQ167" s="16">
        <f t="shared" si="189"/>
        <v>0</v>
      </c>
      <c r="AR167" s="16">
        <f t="shared" si="190"/>
        <v>0</v>
      </c>
      <c r="AS167" s="16">
        <f t="shared" si="191"/>
        <v>0</v>
      </c>
      <c r="AT167" s="14">
        <f t="shared" si="192"/>
        <v>0</v>
      </c>
      <c r="AU167" s="16">
        <f t="shared" si="193"/>
        <v>0</v>
      </c>
      <c r="AV167" s="16">
        <f t="shared" si="194"/>
        <v>0</v>
      </c>
      <c r="AW167" s="16">
        <f t="shared" si="195"/>
        <v>0</v>
      </c>
      <c r="AX167" s="16">
        <f t="shared" si="196"/>
        <v>0</v>
      </c>
      <c r="AY167" s="16">
        <f t="shared" si="197"/>
        <v>0</v>
      </c>
      <c r="AZ167" s="16">
        <f t="shared" si="198"/>
        <v>0</v>
      </c>
      <c r="BA167" s="16">
        <f t="shared" si="199"/>
        <v>0</v>
      </c>
      <c r="BB167" s="16">
        <f t="shared" si="200"/>
        <v>0</v>
      </c>
      <c r="BC167" s="16">
        <f t="shared" si="201"/>
        <v>0</v>
      </c>
      <c r="BD167" s="16">
        <f t="shared" si="202"/>
        <v>0</v>
      </c>
      <c r="BE167" s="16">
        <f t="shared" si="203"/>
        <v>0</v>
      </c>
      <c r="BF167" s="16">
        <f t="shared" si="204"/>
        <v>0</v>
      </c>
      <c r="BG167" s="16">
        <f t="shared" si="205"/>
        <v>1</v>
      </c>
      <c r="BH167" s="16">
        <f t="shared" si="206"/>
        <v>0</v>
      </c>
      <c r="BI167" s="16">
        <f t="shared" si="207"/>
        <v>0</v>
      </c>
      <c r="BJ167" s="16">
        <f t="shared" si="208"/>
        <v>0</v>
      </c>
      <c r="BK167" s="16">
        <f t="shared" si="209"/>
        <v>0</v>
      </c>
      <c r="BL167" s="16">
        <f t="shared" si="210"/>
        <v>0</v>
      </c>
      <c r="BM167" s="16">
        <f t="shared" si="211"/>
        <v>0</v>
      </c>
      <c r="BN167" s="16">
        <f t="shared" si="212"/>
        <v>0</v>
      </c>
      <c r="BO167" s="16">
        <f t="shared" si="213"/>
        <v>0</v>
      </c>
      <c r="BP167" s="16">
        <f t="shared" si="214"/>
        <v>0</v>
      </c>
      <c r="BQ167" s="16">
        <f t="shared" si="215"/>
        <v>0</v>
      </c>
      <c r="BR167" s="16">
        <f t="shared" si="216"/>
        <v>0</v>
      </c>
      <c r="BS167" s="16">
        <f t="shared" si="217"/>
        <v>0</v>
      </c>
      <c r="BT167" s="16">
        <f t="shared" si="218"/>
        <v>0</v>
      </c>
      <c r="BU167" s="16">
        <f t="shared" si="219"/>
        <v>0</v>
      </c>
      <c r="BV167" s="16">
        <f t="shared" si="220"/>
        <v>0</v>
      </c>
      <c r="BW167" s="16">
        <f t="shared" si="221"/>
        <v>0</v>
      </c>
      <c r="BX167" s="16">
        <f t="shared" si="222"/>
        <v>0</v>
      </c>
      <c r="BY167" s="16">
        <f t="shared" si="223"/>
        <v>0</v>
      </c>
      <c r="BZ167" s="16">
        <f t="shared" si="224"/>
        <v>0</v>
      </c>
      <c r="CA167" s="16">
        <f t="shared" si="225"/>
        <v>0</v>
      </c>
      <c r="CB167" s="16">
        <f t="shared" si="226"/>
        <v>0</v>
      </c>
      <c r="CC167" s="16">
        <f t="shared" si="227"/>
        <v>0</v>
      </c>
      <c r="CD167" s="16">
        <f t="shared" si="228"/>
        <v>0</v>
      </c>
      <c r="CE167" s="16">
        <f t="shared" si="229"/>
        <v>0</v>
      </c>
      <c r="CF167" s="16">
        <f t="shared" si="230"/>
        <v>0</v>
      </c>
      <c r="CG167" s="16">
        <f t="shared" si="231"/>
        <v>0</v>
      </c>
      <c r="CH167" s="16">
        <f t="shared" si="232"/>
        <v>0</v>
      </c>
      <c r="CI167" s="16">
        <f t="shared" si="233"/>
        <v>0</v>
      </c>
      <c r="CJ167" s="16">
        <f t="shared" si="234"/>
        <v>0</v>
      </c>
      <c r="CK167" s="16">
        <f t="shared" si="235"/>
        <v>0</v>
      </c>
      <c r="CL167" s="16">
        <f t="shared" si="236"/>
        <v>0</v>
      </c>
    </row>
    <row r="168" spans="1:90">
      <c r="A168" s="14" t="s">
        <v>92</v>
      </c>
      <c r="L168" s="14">
        <f t="shared" si="158"/>
        <v>0</v>
      </c>
      <c r="M168" s="14">
        <f t="shared" si="159"/>
        <v>0</v>
      </c>
      <c r="N168" s="14">
        <f t="shared" si="160"/>
        <v>0</v>
      </c>
      <c r="O168" s="14">
        <f t="shared" si="161"/>
        <v>0</v>
      </c>
      <c r="P168" s="14">
        <f t="shared" si="162"/>
        <v>0</v>
      </c>
      <c r="Q168" s="14">
        <f t="shared" si="163"/>
        <v>0</v>
      </c>
      <c r="R168" s="14">
        <f t="shared" si="164"/>
        <v>0</v>
      </c>
      <c r="S168" s="14">
        <f t="shared" si="165"/>
        <v>0</v>
      </c>
      <c r="T168" s="14">
        <f t="shared" si="166"/>
        <v>0</v>
      </c>
      <c r="U168" s="14">
        <f t="shared" si="167"/>
        <v>0</v>
      </c>
      <c r="V168" s="14">
        <f t="shared" si="168"/>
        <v>0</v>
      </c>
      <c r="W168" s="14">
        <f t="shared" si="169"/>
        <v>0</v>
      </c>
      <c r="X168" s="14">
        <f t="shared" si="170"/>
        <v>0</v>
      </c>
      <c r="Y168" s="14">
        <f t="shared" si="171"/>
        <v>0</v>
      </c>
      <c r="Z168" s="14">
        <f t="shared" si="172"/>
        <v>0</v>
      </c>
      <c r="AA168" s="16">
        <f t="shared" si="173"/>
        <v>0</v>
      </c>
      <c r="AB168" s="14">
        <f t="shared" si="174"/>
        <v>0</v>
      </c>
      <c r="AC168" s="14">
        <f t="shared" si="175"/>
        <v>0</v>
      </c>
      <c r="AD168" s="16">
        <f t="shared" si="176"/>
        <v>0</v>
      </c>
      <c r="AE168" s="16">
        <f t="shared" si="177"/>
        <v>0</v>
      </c>
      <c r="AF168" s="16">
        <f t="shared" si="178"/>
        <v>0</v>
      </c>
      <c r="AG168" s="16">
        <f t="shared" si="179"/>
        <v>0</v>
      </c>
      <c r="AH168" s="16">
        <f t="shared" si="180"/>
        <v>0</v>
      </c>
      <c r="AI168" s="16">
        <f t="shared" si="181"/>
        <v>0</v>
      </c>
      <c r="AJ168" s="16">
        <f t="shared" si="182"/>
        <v>0</v>
      </c>
      <c r="AK168" s="16">
        <f t="shared" si="183"/>
        <v>0</v>
      </c>
      <c r="AL168" s="16">
        <f t="shared" si="184"/>
        <v>0</v>
      </c>
      <c r="AM168" s="16">
        <f t="shared" si="185"/>
        <v>0</v>
      </c>
      <c r="AN168" s="16">
        <f t="shared" si="186"/>
        <v>0</v>
      </c>
      <c r="AO168" s="16">
        <f t="shared" si="187"/>
        <v>0</v>
      </c>
      <c r="AP168" s="16">
        <f t="shared" si="188"/>
        <v>0</v>
      </c>
      <c r="AQ168" s="16">
        <f t="shared" si="189"/>
        <v>0</v>
      </c>
      <c r="AR168" s="16">
        <f t="shared" si="190"/>
        <v>0</v>
      </c>
      <c r="AS168" s="16">
        <f t="shared" si="191"/>
        <v>0</v>
      </c>
      <c r="AT168" s="14">
        <f t="shared" si="192"/>
        <v>0</v>
      </c>
      <c r="AU168" s="16">
        <f t="shared" si="193"/>
        <v>0</v>
      </c>
      <c r="AV168" s="16">
        <f t="shared" si="194"/>
        <v>0</v>
      </c>
      <c r="AW168" s="16">
        <f t="shared" si="195"/>
        <v>0</v>
      </c>
      <c r="AX168" s="16">
        <f t="shared" si="196"/>
        <v>0</v>
      </c>
      <c r="AY168" s="16">
        <f t="shared" si="197"/>
        <v>0</v>
      </c>
      <c r="AZ168" s="16">
        <f t="shared" si="198"/>
        <v>0</v>
      </c>
      <c r="BA168" s="16">
        <f t="shared" si="199"/>
        <v>0</v>
      </c>
      <c r="BB168" s="16">
        <f t="shared" si="200"/>
        <v>0</v>
      </c>
      <c r="BC168" s="16">
        <f t="shared" si="201"/>
        <v>0</v>
      </c>
      <c r="BD168" s="16">
        <f t="shared" si="202"/>
        <v>0</v>
      </c>
      <c r="BE168" s="16">
        <f t="shared" si="203"/>
        <v>0</v>
      </c>
      <c r="BF168" s="16">
        <f t="shared" si="204"/>
        <v>0</v>
      </c>
      <c r="BG168" s="16">
        <f t="shared" si="205"/>
        <v>0</v>
      </c>
      <c r="BH168" s="16">
        <f t="shared" si="206"/>
        <v>0</v>
      </c>
      <c r="BI168" s="16">
        <f t="shared" si="207"/>
        <v>0</v>
      </c>
      <c r="BJ168" s="16">
        <f t="shared" si="208"/>
        <v>0</v>
      </c>
      <c r="BK168" s="16">
        <f t="shared" si="209"/>
        <v>0</v>
      </c>
      <c r="BL168" s="16">
        <f t="shared" si="210"/>
        <v>0</v>
      </c>
      <c r="BM168" s="16">
        <f t="shared" si="211"/>
        <v>0</v>
      </c>
      <c r="BN168" s="16">
        <f t="shared" si="212"/>
        <v>0</v>
      </c>
      <c r="BO168" s="16">
        <f t="shared" si="213"/>
        <v>0</v>
      </c>
      <c r="BP168" s="16">
        <f t="shared" si="214"/>
        <v>0</v>
      </c>
      <c r="BQ168" s="16">
        <f t="shared" si="215"/>
        <v>0</v>
      </c>
      <c r="BR168" s="16">
        <f t="shared" si="216"/>
        <v>0</v>
      </c>
      <c r="BS168" s="16">
        <f t="shared" si="217"/>
        <v>0</v>
      </c>
      <c r="BT168" s="16">
        <f t="shared" si="218"/>
        <v>0</v>
      </c>
      <c r="BU168" s="16">
        <f t="shared" si="219"/>
        <v>0</v>
      </c>
      <c r="BV168" s="16">
        <f t="shared" si="220"/>
        <v>0</v>
      </c>
      <c r="BW168" s="16">
        <f t="shared" si="221"/>
        <v>0</v>
      </c>
      <c r="BX168" s="16">
        <f t="shared" si="222"/>
        <v>0</v>
      </c>
      <c r="BY168" s="16">
        <f t="shared" si="223"/>
        <v>0</v>
      </c>
      <c r="BZ168" s="16">
        <f t="shared" si="224"/>
        <v>0</v>
      </c>
      <c r="CA168" s="16">
        <f t="shared" si="225"/>
        <v>0</v>
      </c>
      <c r="CB168" s="16">
        <f t="shared" si="226"/>
        <v>0</v>
      </c>
      <c r="CC168" s="16">
        <f t="shared" si="227"/>
        <v>0</v>
      </c>
      <c r="CD168" s="16">
        <f t="shared" si="228"/>
        <v>0</v>
      </c>
      <c r="CE168" s="16">
        <f t="shared" si="229"/>
        <v>0</v>
      </c>
      <c r="CF168" s="16">
        <f t="shared" si="230"/>
        <v>0</v>
      </c>
      <c r="CG168" s="16">
        <f t="shared" si="231"/>
        <v>0</v>
      </c>
      <c r="CH168" s="16">
        <f t="shared" si="232"/>
        <v>0</v>
      </c>
      <c r="CI168" s="16">
        <f t="shared" si="233"/>
        <v>0</v>
      </c>
      <c r="CJ168" s="16">
        <f t="shared" si="234"/>
        <v>0</v>
      </c>
      <c r="CK168" s="16">
        <f t="shared" si="235"/>
        <v>0</v>
      </c>
      <c r="CL168" s="16">
        <f t="shared" si="236"/>
        <v>0</v>
      </c>
    </row>
    <row r="169" spans="1:90">
      <c r="A169" s="14" t="s">
        <v>92</v>
      </c>
      <c r="B169" s="14" t="s">
        <v>121</v>
      </c>
      <c r="C169" s="14" t="s">
        <v>67</v>
      </c>
      <c r="D169" s="14" t="s">
        <v>110</v>
      </c>
      <c r="E169" s="14" t="s">
        <v>111</v>
      </c>
      <c r="L169" s="14">
        <f t="shared" si="158"/>
        <v>0</v>
      </c>
      <c r="M169" s="14">
        <f t="shared" si="159"/>
        <v>0</v>
      </c>
      <c r="N169" s="14">
        <f t="shared" si="160"/>
        <v>1</v>
      </c>
      <c r="O169" s="14">
        <f t="shared" si="161"/>
        <v>0</v>
      </c>
      <c r="P169" s="14">
        <f t="shared" si="162"/>
        <v>0</v>
      </c>
      <c r="Q169" s="14">
        <f t="shared" si="163"/>
        <v>0</v>
      </c>
      <c r="R169" s="14">
        <f t="shared" si="164"/>
        <v>0</v>
      </c>
      <c r="S169" s="14">
        <f t="shared" si="165"/>
        <v>0</v>
      </c>
      <c r="T169" s="14">
        <f t="shared" si="166"/>
        <v>0</v>
      </c>
      <c r="U169" s="14">
        <f t="shared" si="167"/>
        <v>0</v>
      </c>
      <c r="V169" s="14">
        <f t="shared" si="168"/>
        <v>0</v>
      </c>
      <c r="W169" s="14">
        <f t="shared" si="169"/>
        <v>0</v>
      </c>
      <c r="X169" s="14">
        <f t="shared" si="170"/>
        <v>0</v>
      </c>
      <c r="Y169" s="14">
        <f t="shared" si="171"/>
        <v>0</v>
      </c>
      <c r="Z169" s="14">
        <f t="shared" si="172"/>
        <v>0</v>
      </c>
      <c r="AA169" s="16">
        <f t="shared" si="173"/>
        <v>0</v>
      </c>
      <c r="AB169" s="14">
        <f t="shared" si="174"/>
        <v>0</v>
      </c>
      <c r="AC169" s="14">
        <f t="shared" si="175"/>
        <v>0</v>
      </c>
      <c r="AD169" s="16">
        <f t="shared" si="176"/>
        <v>0</v>
      </c>
      <c r="AE169" s="16">
        <f t="shared" si="177"/>
        <v>0</v>
      </c>
      <c r="AF169" s="16">
        <f t="shared" si="178"/>
        <v>0</v>
      </c>
      <c r="AG169" s="16">
        <f t="shared" si="179"/>
        <v>0</v>
      </c>
      <c r="AH169" s="16">
        <f t="shared" si="180"/>
        <v>0</v>
      </c>
      <c r="AI169" s="16">
        <f t="shared" si="181"/>
        <v>0</v>
      </c>
      <c r="AJ169" s="16">
        <f t="shared" si="182"/>
        <v>1</v>
      </c>
      <c r="AK169" s="16">
        <f t="shared" si="183"/>
        <v>0</v>
      </c>
      <c r="AL169" s="16">
        <f t="shared" si="184"/>
        <v>0</v>
      </c>
      <c r="AM169" s="16">
        <f t="shared" si="185"/>
        <v>0</v>
      </c>
      <c r="AN169" s="16">
        <f t="shared" si="186"/>
        <v>0</v>
      </c>
      <c r="AO169" s="16">
        <f t="shared" si="187"/>
        <v>0</v>
      </c>
      <c r="AP169" s="16">
        <f t="shared" si="188"/>
        <v>0</v>
      </c>
      <c r="AQ169" s="16">
        <f t="shared" si="189"/>
        <v>0</v>
      </c>
      <c r="AR169" s="16">
        <f t="shared" si="190"/>
        <v>0</v>
      </c>
      <c r="AS169" s="16">
        <f t="shared" si="191"/>
        <v>0</v>
      </c>
      <c r="AT169" s="14">
        <f t="shared" si="192"/>
        <v>0</v>
      </c>
      <c r="AU169" s="16">
        <f t="shared" si="193"/>
        <v>0</v>
      </c>
      <c r="AV169" s="16">
        <f t="shared" si="194"/>
        <v>0</v>
      </c>
      <c r="AW169" s="16">
        <f t="shared" si="195"/>
        <v>0</v>
      </c>
      <c r="AX169" s="16">
        <f t="shared" si="196"/>
        <v>0</v>
      </c>
      <c r="AY169" s="16">
        <f t="shared" si="197"/>
        <v>0</v>
      </c>
      <c r="AZ169" s="16">
        <f t="shared" si="198"/>
        <v>0</v>
      </c>
      <c r="BA169" s="16">
        <f t="shared" si="199"/>
        <v>0</v>
      </c>
      <c r="BB169" s="16">
        <f t="shared" si="200"/>
        <v>0</v>
      </c>
      <c r="BC169" s="16">
        <f t="shared" si="201"/>
        <v>0</v>
      </c>
      <c r="BD169" s="16">
        <f t="shared" si="202"/>
        <v>0</v>
      </c>
      <c r="BE169" s="16">
        <f t="shared" si="203"/>
        <v>0</v>
      </c>
      <c r="BF169" s="16">
        <f t="shared" si="204"/>
        <v>0</v>
      </c>
      <c r="BG169" s="16">
        <f t="shared" si="205"/>
        <v>0</v>
      </c>
      <c r="BH169" s="16">
        <f t="shared" si="206"/>
        <v>0</v>
      </c>
      <c r="BI169" s="16">
        <f t="shared" si="207"/>
        <v>0</v>
      </c>
      <c r="BJ169" s="16">
        <f t="shared" si="208"/>
        <v>0</v>
      </c>
      <c r="BK169" s="16">
        <f t="shared" si="209"/>
        <v>0</v>
      </c>
      <c r="BL169" s="16">
        <f t="shared" si="210"/>
        <v>0</v>
      </c>
      <c r="BM169" s="16">
        <f t="shared" si="211"/>
        <v>0</v>
      </c>
      <c r="BN169" s="16">
        <f t="shared" si="212"/>
        <v>0</v>
      </c>
      <c r="BO169" s="16">
        <f t="shared" si="213"/>
        <v>0</v>
      </c>
      <c r="BP169" s="16">
        <f t="shared" si="214"/>
        <v>0</v>
      </c>
      <c r="BQ169" s="16">
        <f t="shared" si="215"/>
        <v>0</v>
      </c>
      <c r="BR169" s="16">
        <f t="shared" si="216"/>
        <v>0</v>
      </c>
      <c r="BS169" s="16">
        <f t="shared" si="217"/>
        <v>0</v>
      </c>
      <c r="BT169" s="16">
        <f t="shared" si="218"/>
        <v>0</v>
      </c>
      <c r="BU169" s="16">
        <f t="shared" si="219"/>
        <v>0</v>
      </c>
      <c r="BV169" s="16">
        <f t="shared" si="220"/>
        <v>0</v>
      </c>
      <c r="BW169" s="16">
        <f t="shared" si="221"/>
        <v>0</v>
      </c>
      <c r="BX169" s="16">
        <f t="shared" si="222"/>
        <v>0</v>
      </c>
      <c r="BY169" s="16">
        <f t="shared" si="223"/>
        <v>0</v>
      </c>
      <c r="BZ169" s="16">
        <f t="shared" si="224"/>
        <v>0</v>
      </c>
      <c r="CA169" s="16">
        <f t="shared" si="225"/>
        <v>0</v>
      </c>
      <c r="CB169" s="16">
        <f t="shared" si="226"/>
        <v>0</v>
      </c>
      <c r="CC169" s="16">
        <f t="shared" si="227"/>
        <v>0</v>
      </c>
      <c r="CD169" s="16">
        <f t="shared" si="228"/>
        <v>0</v>
      </c>
      <c r="CE169" s="16">
        <f t="shared" si="229"/>
        <v>0</v>
      </c>
      <c r="CF169" s="16">
        <f t="shared" si="230"/>
        <v>0</v>
      </c>
      <c r="CG169" s="16">
        <f t="shared" si="231"/>
        <v>0</v>
      </c>
      <c r="CH169" s="16">
        <f t="shared" si="232"/>
        <v>0</v>
      </c>
      <c r="CI169" s="16">
        <f t="shared" si="233"/>
        <v>0</v>
      </c>
      <c r="CJ169" s="16">
        <f t="shared" si="234"/>
        <v>0</v>
      </c>
      <c r="CK169" s="16">
        <f t="shared" si="235"/>
        <v>0</v>
      </c>
      <c r="CL169" s="16">
        <f t="shared" si="236"/>
        <v>0</v>
      </c>
    </row>
    <row r="170" spans="1:90">
      <c r="A170" s="14" t="s">
        <v>92</v>
      </c>
      <c r="C170" s="14" t="s">
        <v>67</v>
      </c>
      <c r="L170" s="14">
        <f t="shared" si="158"/>
        <v>0</v>
      </c>
      <c r="M170" s="14">
        <f t="shared" si="159"/>
        <v>0</v>
      </c>
      <c r="N170" s="14">
        <f t="shared" si="160"/>
        <v>1</v>
      </c>
      <c r="O170" s="14">
        <f t="shared" si="161"/>
        <v>0</v>
      </c>
      <c r="P170" s="14">
        <f t="shared" si="162"/>
        <v>0</v>
      </c>
      <c r="Q170" s="14">
        <f t="shared" si="163"/>
        <v>0</v>
      </c>
      <c r="R170" s="14">
        <f t="shared" si="164"/>
        <v>0</v>
      </c>
      <c r="S170" s="14">
        <f t="shared" si="165"/>
        <v>0</v>
      </c>
      <c r="T170" s="14">
        <f t="shared" si="166"/>
        <v>0</v>
      </c>
      <c r="U170" s="14">
        <f t="shared" si="167"/>
        <v>0</v>
      </c>
      <c r="V170" s="14">
        <f t="shared" si="168"/>
        <v>0</v>
      </c>
      <c r="W170" s="14">
        <f t="shared" si="169"/>
        <v>0</v>
      </c>
      <c r="X170" s="14">
        <f t="shared" si="170"/>
        <v>0</v>
      </c>
      <c r="Y170" s="14">
        <f t="shared" si="171"/>
        <v>0</v>
      </c>
      <c r="Z170" s="14">
        <f t="shared" si="172"/>
        <v>0</v>
      </c>
      <c r="AA170" s="16">
        <f t="shared" si="173"/>
        <v>0</v>
      </c>
      <c r="AB170" s="14">
        <f t="shared" si="174"/>
        <v>0</v>
      </c>
      <c r="AC170" s="14">
        <f t="shared" si="175"/>
        <v>0</v>
      </c>
      <c r="AD170" s="16">
        <f t="shared" si="176"/>
        <v>0</v>
      </c>
      <c r="AE170" s="16">
        <f t="shared" si="177"/>
        <v>0</v>
      </c>
      <c r="AF170" s="16">
        <f t="shared" si="178"/>
        <v>0</v>
      </c>
      <c r="AG170" s="16">
        <f t="shared" si="179"/>
        <v>0</v>
      </c>
      <c r="AH170" s="16">
        <f t="shared" si="180"/>
        <v>0</v>
      </c>
      <c r="AI170" s="16">
        <f t="shared" si="181"/>
        <v>0</v>
      </c>
      <c r="AJ170" s="16">
        <f t="shared" si="182"/>
        <v>0</v>
      </c>
      <c r="AK170" s="16">
        <f t="shared" si="183"/>
        <v>0</v>
      </c>
      <c r="AL170" s="16">
        <f t="shared" si="184"/>
        <v>0</v>
      </c>
      <c r="AM170" s="16">
        <f t="shared" si="185"/>
        <v>0</v>
      </c>
      <c r="AN170" s="16">
        <f t="shared" si="186"/>
        <v>0</v>
      </c>
      <c r="AO170" s="16">
        <f t="shared" si="187"/>
        <v>0</v>
      </c>
      <c r="AP170" s="16">
        <f t="shared" si="188"/>
        <v>0</v>
      </c>
      <c r="AQ170" s="16">
        <f t="shared" si="189"/>
        <v>0</v>
      </c>
      <c r="AR170" s="16">
        <f t="shared" si="190"/>
        <v>0</v>
      </c>
      <c r="AS170" s="16">
        <f t="shared" si="191"/>
        <v>0</v>
      </c>
      <c r="AT170" s="14">
        <f t="shared" si="192"/>
        <v>0</v>
      </c>
      <c r="AU170" s="16">
        <f t="shared" si="193"/>
        <v>0</v>
      </c>
      <c r="AV170" s="16">
        <f t="shared" si="194"/>
        <v>0</v>
      </c>
      <c r="AW170" s="16">
        <f t="shared" si="195"/>
        <v>0</v>
      </c>
      <c r="AX170" s="16">
        <f t="shared" si="196"/>
        <v>0</v>
      </c>
      <c r="AY170" s="16">
        <f t="shared" si="197"/>
        <v>0</v>
      </c>
      <c r="AZ170" s="16">
        <f t="shared" si="198"/>
        <v>0</v>
      </c>
      <c r="BA170" s="16">
        <f t="shared" si="199"/>
        <v>0</v>
      </c>
      <c r="BB170" s="16">
        <f t="shared" si="200"/>
        <v>0</v>
      </c>
      <c r="BC170" s="16">
        <f t="shared" si="201"/>
        <v>0</v>
      </c>
      <c r="BD170" s="16">
        <f t="shared" si="202"/>
        <v>0</v>
      </c>
      <c r="BE170" s="16">
        <f t="shared" si="203"/>
        <v>0</v>
      </c>
      <c r="BF170" s="16">
        <f t="shared" si="204"/>
        <v>0</v>
      </c>
      <c r="BG170" s="16">
        <f t="shared" si="205"/>
        <v>0</v>
      </c>
      <c r="BH170" s="16">
        <f t="shared" si="206"/>
        <v>0</v>
      </c>
      <c r="BI170" s="16">
        <f t="shared" si="207"/>
        <v>0</v>
      </c>
      <c r="BJ170" s="16">
        <f t="shared" si="208"/>
        <v>0</v>
      </c>
      <c r="BK170" s="16">
        <f t="shared" si="209"/>
        <v>0</v>
      </c>
      <c r="BL170" s="16">
        <f t="shared" si="210"/>
        <v>0</v>
      </c>
      <c r="BM170" s="16">
        <f t="shared" si="211"/>
        <v>0</v>
      </c>
      <c r="BN170" s="16">
        <f t="shared" si="212"/>
        <v>0</v>
      </c>
      <c r="BO170" s="16">
        <f t="shared" si="213"/>
        <v>0</v>
      </c>
      <c r="BP170" s="16">
        <f t="shared" si="214"/>
        <v>0</v>
      </c>
      <c r="BQ170" s="16">
        <f t="shared" si="215"/>
        <v>0</v>
      </c>
      <c r="BR170" s="16">
        <f t="shared" si="216"/>
        <v>0</v>
      </c>
      <c r="BS170" s="16">
        <f t="shared" si="217"/>
        <v>0</v>
      </c>
      <c r="BT170" s="16">
        <f t="shared" si="218"/>
        <v>0</v>
      </c>
      <c r="BU170" s="16">
        <f t="shared" si="219"/>
        <v>0</v>
      </c>
      <c r="BV170" s="16">
        <f t="shared" si="220"/>
        <v>0</v>
      </c>
      <c r="BW170" s="16">
        <f t="shared" si="221"/>
        <v>0</v>
      </c>
      <c r="BX170" s="16">
        <f t="shared" si="222"/>
        <v>0</v>
      </c>
      <c r="BY170" s="16">
        <f t="shared" si="223"/>
        <v>0</v>
      </c>
      <c r="BZ170" s="16">
        <f t="shared" si="224"/>
        <v>0</v>
      </c>
      <c r="CA170" s="16">
        <f t="shared" si="225"/>
        <v>0</v>
      </c>
      <c r="CB170" s="16">
        <f t="shared" si="226"/>
        <v>0</v>
      </c>
      <c r="CC170" s="16">
        <f t="shared" si="227"/>
        <v>0</v>
      </c>
      <c r="CD170" s="16">
        <f t="shared" si="228"/>
        <v>0</v>
      </c>
      <c r="CE170" s="16">
        <f t="shared" si="229"/>
        <v>0</v>
      </c>
      <c r="CF170" s="16">
        <f t="shared" si="230"/>
        <v>0</v>
      </c>
      <c r="CG170" s="16">
        <f t="shared" si="231"/>
        <v>0</v>
      </c>
      <c r="CH170" s="16">
        <f t="shared" si="232"/>
        <v>0</v>
      </c>
      <c r="CI170" s="16">
        <f t="shared" si="233"/>
        <v>0</v>
      </c>
      <c r="CJ170" s="16">
        <f t="shared" si="234"/>
        <v>0</v>
      </c>
      <c r="CK170" s="16">
        <f t="shared" si="235"/>
        <v>0</v>
      </c>
      <c r="CL170" s="16">
        <f t="shared" si="236"/>
        <v>0</v>
      </c>
    </row>
    <row r="171" spans="1:90">
      <c r="A171" s="14" t="s">
        <v>92</v>
      </c>
      <c r="B171" s="14" t="s">
        <v>22</v>
      </c>
      <c r="C171" s="14" t="s">
        <v>22</v>
      </c>
      <c r="D171" s="14" t="s">
        <v>22</v>
      </c>
      <c r="E171" s="14" t="s">
        <v>22</v>
      </c>
      <c r="F171" s="14" t="s">
        <v>22</v>
      </c>
      <c r="L171" s="14">
        <f t="shared" si="158"/>
        <v>0</v>
      </c>
      <c r="M171" s="14">
        <f t="shared" si="159"/>
        <v>0</v>
      </c>
      <c r="N171" s="14">
        <f t="shared" si="160"/>
        <v>0</v>
      </c>
      <c r="O171" s="14">
        <f t="shared" si="161"/>
        <v>0</v>
      </c>
      <c r="P171" s="14">
        <f t="shared" si="162"/>
        <v>0</v>
      </c>
      <c r="Q171" s="14">
        <f t="shared" si="163"/>
        <v>0</v>
      </c>
      <c r="R171" s="14">
        <f t="shared" si="164"/>
        <v>0</v>
      </c>
      <c r="S171" s="14">
        <f t="shared" si="165"/>
        <v>0</v>
      </c>
      <c r="T171" s="14">
        <f t="shared" si="166"/>
        <v>0</v>
      </c>
      <c r="U171" s="14">
        <f t="shared" si="167"/>
        <v>0</v>
      </c>
      <c r="V171" s="14">
        <f t="shared" si="168"/>
        <v>0</v>
      </c>
      <c r="W171" s="14">
        <f t="shared" si="169"/>
        <v>0</v>
      </c>
      <c r="X171" s="14">
        <f t="shared" si="170"/>
        <v>0</v>
      </c>
      <c r="Y171" s="14">
        <f t="shared" si="171"/>
        <v>0</v>
      </c>
      <c r="Z171" s="14">
        <f t="shared" si="172"/>
        <v>0</v>
      </c>
      <c r="AA171" s="16">
        <f t="shared" si="173"/>
        <v>0</v>
      </c>
      <c r="AB171" s="14">
        <f t="shared" si="174"/>
        <v>0</v>
      </c>
      <c r="AC171" s="14">
        <f t="shared" si="175"/>
        <v>0</v>
      </c>
      <c r="AD171" s="16">
        <f t="shared" si="176"/>
        <v>0</v>
      </c>
      <c r="AE171" s="16">
        <f t="shared" si="177"/>
        <v>0</v>
      </c>
      <c r="AF171" s="16">
        <f t="shared" si="178"/>
        <v>0</v>
      </c>
      <c r="AG171" s="16">
        <f t="shared" si="179"/>
        <v>0</v>
      </c>
      <c r="AH171" s="16">
        <f t="shared" si="180"/>
        <v>0</v>
      </c>
      <c r="AI171" s="16">
        <f t="shared" si="181"/>
        <v>0</v>
      </c>
      <c r="AJ171" s="16">
        <f t="shared" si="182"/>
        <v>0</v>
      </c>
      <c r="AK171" s="16">
        <f t="shared" si="183"/>
        <v>0</v>
      </c>
      <c r="AL171" s="16">
        <f t="shared" si="184"/>
        <v>0</v>
      </c>
      <c r="AM171" s="16">
        <f t="shared" si="185"/>
        <v>0</v>
      </c>
      <c r="AN171" s="16">
        <f t="shared" si="186"/>
        <v>0</v>
      </c>
      <c r="AO171" s="16">
        <f t="shared" si="187"/>
        <v>0</v>
      </c>
      <c r="AP171" s="16">
        <f t="shared" si="188"/>
        <v>0</v>
      </c>
      <c r="AQ171" s="16">
        <f t="shared" si="189"/>
        <v>0</v>
      </c>
      <c r="AR171" s="16">
        <f t="shared" si="190"/>
        <v>0</v>
      </c>
      <c r="AS171" s="16">
        <f t="shared" si="191"/>
        <v>0</v>
      </c>
      <c r="AT171" s="14">
        <f t="shared" si="192"/>
        <v>0</v>
      </c>
      <c r="AU171" s="16">
        <f t="shared" si="193"/>
        <v>0</v>
      </c>
      <c r="AV171" s="16">
        <f t="shared" si="194"/>
        <v>0</v>
      </c>
      <c r="AW171" s="16">
        <f t="shared" si="195"/>
        <v>0</v>
      </c>
      <c r="AX171" s="16">
        <f t="shared" si="196"/>
        <v>0</v>
      </c>
      <c r="AY171" s="16">
        <f t="shared" si="197"/>
        <v>0</v>
      </c>
      <c r="AZ171" s="16">
        <f t="shared" si="198"/>
        <v>0</v>
      </c>
      <c r="BA171" s="16">
        <f t="shared" si="199"/>
        <v>0</v>
      </c>
      <c r="BB171" s="16">
        <f t="shared" si="200"/>
        <v>0</v>
      </c>
      <c r="BC171" s="16">
        <f t="shared" si="201"/>
        <v>0</v>
      </c>
      <c r="BD171" s="16">
        <f t="shared" si="202"/>
        <v>0</v>
      </c>
      <c r="BE171" s="16">
        <f t="shared" si="203"/>
        <v>0</v>
      </c>
      <c r="BF171" s="16">
        <f t="shared" si="204"/>
        <v>0</v>
      </c>
      <c r="BG171" s="16">
        <f t="shared" si="205"/>
        <v>0</v>
      </c>
      <c r="BH171" s="16">
        <f t="shared" si="206"/>
        <v>0</v>
      </c>
      <c r="BI171" s="16">
        <f t="shared" si="207"/>
        <v>0</v>
      </c>
      <c r="BJ171" s="16">
        <f t="shared" si="208"/>
        <v>0</v>
      </c>
      <c r="BK171" s="16">
        <f t="shared" si="209"/>
        <v>0</v>
      </c>
      <c r="BL171" s="16">
        <f t="shared" si="210"/>
        <v>0</v>
      </c>
      <c r="BM171" s="16">
        <f t="shared" si="211"/>
        <v>0</v>
      </c>
      <c r="BN171" s="16">
        <f t="shared" si="212"/>
        <v>0</v>
      </c>
      <c r="BO171" s="16">
        <f t="shared" si="213"/>
        <v>0</v>
      </c>
      <c r="BP171" s="16">
        <f t="shared" si="214"/>
        <v>0</v>
      </c>
      <c r="BQ171" s="16">
        <f t="shared" si="215"/>
        <v>0</v>
      </c>
      <c r="BR171" s="16">
        <f t="shared" si="216"/>
        <v>0</v>
      </c>
      <c r="BS171" s="16">
        <f t="shared" si="217"/>
        <v>0</v>
      </c>
      <c r="BT171" s="16">
        <f t="shared" si="218"/>
        <v>0</v>
      </c>
      <c r="BU171" s="16">
        <f t="shared" si="219"/>
        <v>0</v>
      </c>
      <c r="BV171" s="16">
        <f t="shared" si="220"/>
        <v>0</v>
      </c>
      <c r="BW171" s="16">
        <f t="shared" si="221"/>
        <v>0</v>
      </c>
      <c r="BX171" s="16">
        <f t="shared" si="222"/>
        <v>0</v>
      </c>
      <c r="BY171" s="16">
        <f t="shared" si="223"/>
        <v>0</v>
      </c>
      <c r="BZ171" s="16">
        <f t="shared" si="224"/>
        <v>0</v>
      </c>
      <c r="CA171" s="16">
        <f t="shared" si="225"/>
        <v>0</v>
      </c>
      <c r="CB171" s="16">
        <f t="shared" si="226"/>
        <v>0</v>
      </c>
      <c r="CC171" s="16">
        <f t="shared" si="227"/>
        <v>0</v>
      </c>
      <c r="CD171" s="16">
        <f t="shared" si="228"/>
        <v>0</v>
      </c>
      <c r="CE171" s="16">
        <f t="shared" si="229"/>
        <v>0</v>
      </c>
      <c r="CF171" s="16">
        <f t="shared" si="230"/>
        <v>0</v>
      </c>
      <c r="CG171" s="16">
        <f t="shared" si="231"/>
        <v>0</v>
      </c>
      <c r="CH171" s="16">
        <f t="shared" si="232"/>
        <v>0</v>
      </c>
      <c r="CI171" s="16">
        <f t="shared" si="233"/>
        <v>0</v>
      </c>
      <c r="CJ171" s="16">
        <f t="shared" si="234"/>
        <v>0</v>
      </c>
      <c r="CK171" s="16">
        <f t="shared" si="235"/>
        <v>0</v>
      </c>
      <c r="CL171" s="16">
        <f t="shared" si="236"/>
        <v>0</v>
      </c>
    </row>
    <row r="172" spans="1:90">
      <c r="A172" s="14" t="s">
        <v>92</v>
      </c>
      <c r="B172" s="14" t="s">
        <v>81</v>
      </c>
      <c r="C172" s="14" t="s">
        <v>67</v>
      </c>
      <c r="D172" s="14" t="s">
        <v>113</v>
      </c>
      <c r="E172" s="14" t="s">
        <v>100</v>
      </c>
      <c r="L172" s="14">
        <f t="shared" si="158"/>
        <v>0</v>
      </c>
      <c r="M172" s="14">
        <f t="shared" si="159"/>
        <v>0</v>
      </c>
      <c r="N172" s="14">
        <f t="shared" si="160"/>
        <v>1</v>
      </c>
      <c r="O172" s="14">
        <f t="shared" si="161"/>
        <v>0</v>
      </c>
      <c r="P172" s="14">
        <f t="shared" si="162"/>
        <v>0</v>
      </c>
      <c r="Q172" s="14">
        <f t="shared" si="163"/>
        <v>0</v>
      </c>
      <c r="R172" s="14">
        <f t="shared" si="164"/>
        <v>0</v>
      </c>
      <c r="S172" s="14">
        <f t="shared" si="165"/>
        <v>0</v>
      </c>
      <c r="T172" s="14">
        <f t="shared" si="166"/>
        <v>0</v>
      </c>
      <c r="U172" s="14">
        <f t="shared" si="167"/>
        <v>0</v>
      </c>
      <c r="V172" s="14">
        <f t="shared" si="168"/>
        <v>0</v>
      </c>
      <c r="W172" s="14">
        <f t="shared" si="169"/>
        <v>0</v>
      </c>
      <c r="X172" s="14">
        <f t="shared" si="170"/>
        <v>0</v>
      </c>
      <c r="Y172" s="14">
        <f t="shared" si="171"/>
        <v>0</v>
      </c>
      <c r="Z172" s="14">
        <f t="shared" si="172"/>
        <v>0</v>
      </c>
      <c r="AA172" s="16">
        <f t="shared" si="173"/>
        <v>0</v>
      </c>
      <c r="AB172" s="14">
        <f t="shared" si="174"/>
        <v>0</v>
      </c>
      <c r="AC172" s="14">
        <f t="shared" si="175"/>
        <v>0</v>
      </c>
      <c r="AD172" s="16">
        <f t="shared" si="176"/>
        <v>0</v>
      </c>
      <c r="AE172" s="16">
        <f t="shared" si="177"/>
        <v>0</v>
      </c>
      <c r="AF172" s="16">
        <f t="shared" si="178"/>
        <v>0</v>
      </c>
      <c r="AG172" s="16">
        <f t="shared" si="179"/>
        <v>0</v>
      </c>
      <c r="AH172" s="16">
        <f t="shared" si="180"/>
        <v>0</v>
      </c>
      <c r="AI172" s="16">
        <f t="shared" si="181"/>
        <v>0</v>
      </c>
      <c r="AJ172" s="16">
        <f t="shared" si="182"/>
        <v>0</v>
      </c>
      <c r="AK172" s="16">
        <f t="shared" si="183"/>
        <v>0</v>
      </c>
      <c r="AL172" s="16">
        <f t="shared" si="184"/>
        <v>0</v>
      </c>
      <c r="AM172" s="16">
        <f t="shared" si="185"/>
        <v>0</v>
      </c>
      <c r="AN172" s="16">
        <f t="shared" si="186"/>
        <v>0</v>
      </c>
      <c r="AO172" s="16">
        <f t="shared" si="187"/>
        <v>0</v>
      </c>
      <c r="AP172" s="16">
        <f t="shared" si="188"/>
        <v>0</v>
      </c>
      <c r="AQ172" s="16">
        <f t="shared" si="189"/>
        <v>0</v>
      </c>
      <c r="AR172" s="16">
        <f t="shared" si="190"/>
        <v>0</v>
      </c>
      <c r="AS172" s="16">
        <f t="shared" si="191"/>
        <v>0</v>
      </c>
      <c r="AT172" s="14">
        <f t="shared" si="192"/>
        <v>0</v>
      </c>
      <c r="AU172" s="16">
        <f t="shared" si="193"/>
        <v>0</v>
      </c>
      <c r="AV172" s="16">
        <f t="shared" si="194"/>
        <v>0</v>
      </c>
      <c r="AW172" s="16">
        <f t="shared" si="195"/>
        <v>0</v>
      </c>
      <c r="AX172" s="16">
        <f t="shared" si="196"/>
        <v>0</v>
      </c>
      <c r="AY172" s="16">
        <f t="shared" si="197"/>
        <v>0</v>
      </c>
      <c r="AZ172" s="16">
        <f t="shared" si="198"/>
        <v>0</v>
      </c>
      <c r="BA172" s="16">
        <f t="shared" si="199"/>
        <v>0</v>
      </c>
      <c r="BB172" s="16">
        <f t="shared" si="200"/>
        <v>0</v>
      </c>
      <c r="BC172" s="16">
        <f t="shared" si="201"/>
        <v>0</v>
      </c>
      <c r="BD172" s="16">
        <f t="shared" si="202"/>
        <v>0</v>
      </c>
      <c r="BE172" s="16">
        <f t="shared" si="203"/>
        <v>0</v>
      </c>
      <c r="BF172" s="16">
        <f t="shared" si="204"/>
        <v>0</v>
      </c>
      <c r="BG172" s="16">
        <f t="shared" si="205"/>
        <v>1</v>
      </c>
      <c r="BH172" s="16">
        <f t="shared" si="206"/>
        <v>0</v>
      </c>
      <c r="BI172" s="16">
        <f t="shared" si="207"/>
        <v>0</v>
      </c>
      <c r="BJ172" s="16">
        <f t="shared" si="208"/>
        <v>0</v>
      </c>
      <c r="BK172" s="16">
        <f t="shared" si="209"/>
        <v>0</v>
      </c>
      <c r="BL172" s="16">
        <f t="shared" si="210"/>
        <v>0</v>
      </c>
      <c r="BM172" s="16">
        <f t="shared" si="211"/>
        <v>0</v>
      </c>
      <c r="BN172" s="16">
        <f t="shared" si="212"/>
        <v>0</v>
      </c>
      <c r="BO172" s="16">
        <f t="shared" si="213"/>
        <v>0</v>
      </c>
      <c r="BP172" s="16">
        <f t="shared" si="214"/>
        <v>0</v>
      </c>
      <c r="BQ172" s="16">
        <f t="shared" si="215"/>
        <v>0</v>
      </c>
      <c r="BR172" s="16">
        <f t="shared" si="216"/>
        <v>0</v>
      </c>
      <c r="BS172" s="16">
        <f t="shared" si="217"/>
        <v>0</v>
      </c>
      <c r="BT172" s="16">
        <f t="shared" si="218"/>
        <v>0</v>
      </c>
      <c r="BU172" s="16">
        <f t="shared" si="219"/>
        <v>0</v>
      </c>
      <c r="BV172" s="16">
        <f t="shared" si="220"/>
        <v>0</v>
      </c>
      <c r="BW172" s="16">
        <f t="shared" si="221"/>
        <v>0</v>
      </c>
      <c r="BX172" s="16">
        <f t="shared" si="222"/>
        <v>0</v>
      </c>
      <c r="BY172" s="16">
        <f t="shared" si="223"/>
        <v>0</v>
      </c>
      <c r="BZ172" s="16">
        <f t="shared" si="224"/>
        <v>0</v>
      </c>
      <c r="CA172" s="16">
        <f t="shared" si="225"/>
        <v>0</v>
      </c>
      <c r="CB172" s="16">
        <f t="shared" si="226"/>
        <v>0</v>
      </c>
      <c r="CC172" s="16">
        <f t="shared" si="227"/>
        <v>0</v>
      </c>
      <c r="CD172" s="16">
        <f t="shared" si="228"/>
        <v>0</v>
      </c>
      <c r="CE172" s="16">
        <f t="shared" si="229"/>
        <v>0</v>
      </c>
      <c r="CF172" s="16">
        <f t="shared" si="230"/>
        <v>0</v>
      </c>
      <c r="CG172" s="16">
        <f t="shared" si="231"/>
        <v>0</v>
      </c>
      <c r="CH172" s="16">
        <f t="shared" si="232"/>
        <v>0</v>
      </c>
      <c r="CI172" s="16">
        <f t="shared" si="233"/>
        <v>0</v>
      </c>
      <c r="CJ172" s="16">
        <f t="shared" si="234"/>
        <v>0</v>
      </c>
      <c r="CK172" s="16">
        <f t="shared" si="235"/>
        <v>0</v>
      </c>
      <c r="CL172" s="16">
        <f t="shared" si="236"/>
        <v>0</v>
      </c>
    </row>
    <row r="173" spans="1:90">
      <c r="A173" s="14" t="s">
        <v>92</v>
      </c>
      <c r="B173" s="14" t="s">
        <v>23</v>
      </c>
      <c r="C173" s="14" t="s">
        <v>67</v>
      </c>
      <c r="D173" s="14" t="s">
        <v>114</v>
      </c>
      <c r="E173" s="14" t="s">
        <v>24</v>
      </c>
      <c r="F173" s="14" t="s">
        <v>37</v>
      </c>
      <c r="G173" s="14" t="s">
        <v>115</v>
      </c>
      <c r="H173" s="14" t="s">
        <v>20</v>
      </c>
      <c r="L173" s="14">
        <f t="shared" si="158"/>
        <v>1</v>
      </c>
      <c r="M173" s="14">
        <f t="shared" si="159"/>
        <v>1</v>
      </c>
      <c r="N173" s="14">
        <f t="shared" si="160"/>
        <v>1</v>
      </c>
      <c r="O173" s="14">
        <f t="shared" si="161"/>
        <v>0</v>
      </c>
      <c r="P173" s="14">
        <f t="shared" si="162"/>
        <v>0</v>
      </c>
      <c r="Q173" s="14">
        <f t="shared" si="163"/>
        <v>0</v>
      </c>
      <c r="R173" s="14">
        <f t="shared" si="164"/>
        <v>0</v>
      </c>
      <c r="S173" s="14">
        <f t="shared" si="165"/>
        <v>0</v>
      </c>
      <c r="T173" s="14">
        <f t="shared" si="166"/>
        <v>0</v>
      </c>
      <c r="U173" s="14">
        <f t="shared" si="167"/>
        <v>0</v>
      </c>
      <c r="V173" s="14">
        <f t="shared" si="168"/>
        <v>0</v>
      </c>
      <c r="W173" s="14">
        <f t="shared" si="169"/>
        <v>0</v>
      </c>
      <c r="X173" s="14">
        <f t="shared" si="170"/>
        <v>0</v>
      </c>
      <c r="Y173" s="14">
        <f t="shared" si="171"/>
        <v>1</v>
      </c>
      <c r="Z173" s="14">
        <f t="shared" si="172"/>
        <v>0</v>
      </c>
      <c r="AA173" s="16">
        <f t="shared" si="173"/>
        <v>0</v>
      </c>
      <c r="AB173" s="14">
        <f t="shared" si="174"/>
        <v>0</v>
      </c>
      <c r="AC173" s="14">
        <f t="shared" si="175"/>
        <v>0</v>
      </c>
      <c r="AD173" s="16">
        <f t="shared" si="176"/>
        <v>0</v>
      </c>
      <c r="AE173" s="16">
        <f t="shared" si="177"/>
        <v>0</v>
      </c>
      <c r="AF173" s="16">
        <f t="shared" si="178"/>
        <v>0</v>
      </c>
      <c r="AG173" s="16">
        <f t="shared" si="179"/>
        <v>1</v>
      </c>
      <c r="AH173" s="16">
        <f t="shared" si="180"/>
        <v>0</v>
      </c>
      <c r="AI173" s="16">
        <f t="shared" si="181"/>
        <v>0</v>
      </c>
      <c r="AJ173" s="16">
        <f t="shared" si="182"/>
        <v>0</v>
      </c>
      <c r="AK173" s="16">
        <f t="shared" si="183"/>
        <v>0</v>
      </c>
      <c r="AL173" s="16">
        <f t="shared" si="184"/>
        <v>0</v>
      </c>
      <c r="AM173" s="16">
        <f t="shared" si="185"/>
        <v>0</v>
      </c>
      <c r="AN173" s="16">
        <f t="shared" si="186"/>
        <v>0</v>
      </c>
      <c r="AO173" s="16">
        <f t="shared" si="187"/>
        <v>0</v>
      </c>
      <c r="AP173" s="16">
        <f t="shared" si="188"/>
        <v>0</v>
      </c>
      <c r="AQ173" s="16">
        <f t="shared" si="189"/>
        <v>0</v>
      </c>
      <c r="AR173" s="16">
        <f t="shared" si="190"/>
        <v>0</v>
      </c>
      <c r="AS173" s="16">
        <f t="shared" si="191"/>
        <v>0</v>
      </c>
      <c r="AT173" s="14">
        <f t="shared" si="192"/>
        <v>0</v>
      </c>
      <c r="AU173" s="16">
        <f t="shared" si="193"/>
        <v>0</v>
      </c>
      <c r="AV173" s="16">
        <f t="shared" si="194"/>
        <v>0</v>
      </c>
      <c r="AW173" s="16">
        <f t="shared" si="195"/>
        <v>0</v>
      </c>
      <c r="AX173" s="16">
        <f t="shared" si="196"/>
        <v>0</v>
      </c>
      <c r="AY173" s="16">
        <f t="shared" si="197"/>
        <v>0</v>
      </c>
      <c r="AZ173" s="16">
        <f t="shared" si="198"/>
        <v>0</v>
      </c>
      <c r="BA173" s="16">
        <f t="shared" si="199"/>
        <v>0</v>
      </c>
      <c r="BB173" s="16">
        <f t="shared" si="200"/>
        <v>0</v>
      </c>
      <c r="BC173" s="16">
        <f t="shared" si="201"/>
        <v>0</v>
      </c>
      <c r="BD173" s="16">
        <f t="shared" si="202"/>
        <v>0</v>
      </c>
      <c r="BE173" s="16">
        <f t="shared" si="203"/>
        <v>0</v>
      </c>
      <c r="BF173" s="16">
        <f t="shared" si="204"/>
        <v>0</v>
      </c>
      <c r="BG173" s="16">
        <f t="shared" si="205"/>
        <v>0</v>
      </c>
      <c r="BH173" s="16">
        <f t="shared" si="206"/>
        <v>0</v>
      </c>
      <c r="BI173" s="16">
        <f t="shared" si="207"/>
        <v>0</v>
      </c>
      <c r="BJ173" s="16">
        <f t="shared" si="208"/>
        <v>0</v>
      </c>
      <c r="BK173" s="16">
        <f t="shared" si="209"/>
        <v>0</v>
      </c>
      <c r="BL173" s="16">
        <f t="shared" si="210"/>
        <v>0</v>
      </c>
      <c r="BM173" s="16">
        <f t="shared" si="211"/>
        <v>0</v>
      </c>
      <c r="BN173" s="16">
        <f t="shared" si="212"/>
        <v>0</v>
      </c>
      <c r="BO173" s="16">
        <f t="shared" si="213"/>
        <v>0</v>
      </c>
      <c r="BP173" s="16">
        <f t="shared" si="214"/>
        <v>0</v>
      </c>
      <c r="BQ173" s="16">
        <f t="shared" si="215"/>
        <v>0</v>
      </c>
      <c r="BR173" s="16">
        <f t="shared" si="216"/>
        <v>0</v>
      </c>
      <c r="BS173" s="16">
        <f t="shared" si="217"/>
        <v>0</v>
      </c>
      <c r="BT173" s="16">
        <f t="shared" si="218"/>
        <v>0</v>
      </c>
      <c r="BU173" s="16">
        <f t="shared" si="219"/>
        <v>0</v>
      </c>
      <c r="BV173" s="16">
        <f t="shared" si="220"/>
        <v>0</v>
      </c>
      <c r="BW173" s="16">
        <f t="shared" si="221"/>
        <v>0</v>
      </c>
      <c r="BX173" s="16">
        <f t="shared" si="222"/>
        <v>0</v>
      </c>
      <c r="BY173" s="16">
        <f t="shared" si="223"/>
        <v>0</v>
      </c>
      <c r="BZ173" s="16">
        <f t="shared" si="224"/>
        <v>0</v>
      </c>
      <c r="CA173" s="16">
        <f t="shared" si="225"/>
        <v>0</v>
      </c>
      <c r="CB173" s="16">
        <f t="shared" si="226"/>
        <v>0</v>
      </c>
      <c r="CC173" s="16">
        <f t="shared" si="227"/>
        <v>0</v>
      </c>
      <c r="CD173" s="16">
        <f t="shared" si="228"/>
        <v>0</v>
      </c>
      <c r="CE173" s="16">
        <f t="shared" si="229"/>
        <v>0</v>
      </c>
      <c r="CF173" s="16">
        <f t="shared" si="230"/>
        <v>0</v>
      </c>
      <c r="CG173" s="16">
        <f t="shared" si="231"/>
        <v>0</v>
      </c>
      <c r="CH173" s="16">
        <f t="shared" si="232"/>
        <v>0</v>
      </c>
      <c r="CI173" s="16">
        <f t="shared" si="233"/>
        <v>0</v>
      </c>
      <c r="CJ173" s="16">
        <f t="shared" si="234"/>
        <v>0</v>
      </c>
      <c r="CK173" s="16">
        <f t="shared" si="235"/>
        <v>0</v>
      </c>
      <c r="CL173" s="16">
        <f t="shared" si="236"/>
        <v>0</v>
      </c>
    </row>
    <row r="174" spans="1:90">
      <c r="A174" s="14" t="s">
        <v>92</v>
      </c>
      <c r="C174" s="14" t="s">
        <v>81</v>
      </c>
      <c r="D174" s="14" t="s">
        <v>100</v>
      </c>
      <c r="E174" s="14" t="s">
        <v>94</v>
      </c>
      <c r="L174" s="14">
        <f t="shared" si="158"/>
        <v>0</v>
      </c>
      <c r="M174" s="14">
        <f t="shared" si="159"/>
        <v>0</v>
      </c>
      <c r="N174" s="14">
        <f t="shared" si="160"/>
        <v>0</v>
      </c>
      <c r="O174" s="14">
        <f t="shared" si="161"/>
        <v>0</v>
      </c>
      <c r="P174" s="14">
        <f t="shared" si="162"/>
        <v>0</v>
      </c>
      <c r="Q174" s="14">
        <f t="shared" si="163"/>
        <v>0</v>
      </c>
      <c r="R174" s="14">
        <f t="shared" si="164"/>
        <v>0</v>
      </c>
      <c r="S174" s="14">
        <f t="shared" si="165"/>
        <v>0</v>
      </c>
      <c r="T174" s="14">
        <f t="shared" si="166"/>
        <v>0</v>
      </c>
      <c r="U174" s="14">
        <f t="shared" si="167"/>
        <v>0</v>
      </c>
      <c r="V174" s="14">
        <f t="shared" si="168"/>
        <v>0</v>
      </c>
      <c r="W174" s="14">
        <f t="shared" si="169"/>
        <v>0</v>
      </c>
      <c r="X174" s="14">
        <f t="shared" si="170"/>
        <v>0</v>
      </c>
      <c r="Y174" s="14">
        <f t="shared" si="171"/>
        <v>0</v>
      </c>
      <c r="Z174" s="14">
        <f t="shared" si="172"/>
        <v>0</v>
      </c>
      <c r="AA174" s="16">
        <f t="shared" si="173"/>
        <v>0</v>
      </c>
      <c r="AB174" s="14">
        <f t="shared" si="174"/>
        <v>0</v>
      </c>
      <c r="AC174" s="14">
        <f t="shared" si="175"/>
        <v>0</v>
      </c>
      <c r="AD174" s="16">
        <f t="shared" si="176"/>
        <v>0</v>
      </c>
      <c r="AE174" s="16">
        <f t="shared" si="177"/>
        <v>0</v>
      </c>
      <c r="AF174" s="16">
        <f t="shared" si="178"/>
        <v>0</v>
      </c>
      <c r="AG174" s="16">
        <f t="shared" si="179"/>
        <v>0</v>
      </c>
      <c r="AH174" s="16">
        <f t="shared" si="180"/>
        <v>0</v>
      </c>
      <c r="AI174" s="16">
        <f t="shared" si="181"/>
        <v>0</v>
      </c>
      <c r="AJ174" s="16">
        <f t="shared" si="182"/>
        <v>0</v>
      </c>
      <c r="AK174" s="16">
        <f t="shared" si="183"/>
        <v>0</v>
      </c>
      <c r="AL174" s="16">
        <f t="shared" si="184"/>
        <v>0</v>
      </c>
      <c r="AM174" s="16">
        <f t="shared" si="185"/>
        <v>0</v>
      </c>
      <c r="AN174" s="16">
        <f t="shared" si="186"/>
        <v>0</v>
      </c>
      <c r="AO174" s="16">
        <f t="shared" si="187"/>
        <v>0</v>
      </c>
      <c r="AP174" s="16">
        <f t="shared" si="188"/>
        <v>0</v>
      </c>
      <c r="AQ174" s="16">
        <f t="shared" si="189"/>
        <v>0</v>
      </c>
      <c r="AR174" s="16">
        <f t="shared" si="190"/>
        <v>0</v>
      </c>
      <c r="AS174" s="16">
        <f t="shared" si="191"/>
        <v>0</v>
      </c>
      <c r="AT174" s="14">
        <f t="shared" si="192"/>
        <v>0</v>
      </c>
      <c r="AU174" s="16">
        <f t="shared" si="193"/>
        <v>0</v>
      </c>
      <c r="AV174" s="16">
        <f t="shared" si="194"/>
        <v>0</v>
      </c>
      <c r="AW174" s="16">
        <f t="shared" si="195"/>
        <v>0</v>
      </c>
      <c r="AX174" s="16">
        <f t="shared" si="196"/>
        <v>0</v>
      </c>
      <c r="AY174" s="16">
        <f t="shared" si="197"/>
        <v>0</v>
      </c>
      <c r="AZ174" s="16">
        <f t="shared" si="198"/>
        <v>0</v>
      </c>
      <c r="BA174" s="16">
        <f t="shared" si="199"/>
        <v>0</v>
      </c>
      <c r="BB174" s="16">
        <f t="shared" si="200"/>
        <v>0</v>
      </c>
      <c r="BC174" s="16">
        <f t="shared" si="201"/>
        <v>0</v>
      </c>
      <c r="BD174" s="16">
        <f t="shared" si="202"/>
        <v>0</v>
      </c>
      <c r="BE174" s="16">
        <f t="shared" si="203"/>
        <v>0</v>
      </c>
      <c r="BF174" s="16">
        <f t="shared" si="204"/>
        <v>0</v>
      </c>
      <c r="BG174" s="16">
        <f t="shared" si="205"/>
        <v>1</v>
      </c>
      <c r="BH174" s="16">
        <f t="shared" si="206"/>
        <v>0</v>
      </c>
      <c r="BI174" s="16">
        <f t="shared" si="207"/>
        <v>0</v>
      </c>
      <c r="BJ174" s="16">
        <f t="shared" si="208"/>
        <v>0</v>
      </c>
      <c r="BK174" s="16">
        <f t="shared" si="209"/>
        <v>0</v>
      </c>
      <c r="BL174" s="16">
        <f t="shared" si="210"/>
        <v>0</v>
      </c>
      <c r="BM174" s="16">
        <f t="shared" si="211"/>
        <v>0</v>
      </c>
      <c r="BN174" s="16">
        <f t="shared" si="212"/>
        <v>0</v>
      </c>
      <c r="BO174" s="16">
        <f t="shared" si="213"/>
        <v>0</v>
      </c>
      <c r="BP174" s="16">
        <f t="shared" si="214"/>
        <v>0</v>
      </c>
      <c r="BQ174" s="16">
        <f t="shared" si="215"/>
        <v>0</v>
      </c>
      <c r="BR174" s="16">
        <f t="shared" si="216"/>
        <v>0</v>
      </c>
      <c r="BS174" s="16">
        <f t="shared" si="217"/>
        <v>0</v>
      </c>
      <c r="BT174" s="16">
        <f t="shared" si="218"/>
        <v>0</v>
      </c>
      <c r="BU174" s="16">
        <f t="shared" si="219"/>
        <v>0</v>
      </c>
      <c r="BV174" s="16">
        <f t="shared" si="220"/>
        <v>0</v>
      </c>
      <c r="BW174" s="16">
        <f t="shared" si="221"/>
        <v>0</v>
      </c>
      <c r="BX174" s="16">
        <f t="shared" si="222"/>
        <v>0</v>
      </c>
      <c r="BY174" s="16">
        <f t="shared" si="223"/>
        <v>0</v>
      </c>
      <c r="BZ174" s="16">
        <f t="shared" si="224"/>
        <v>0</v>
      </c>
      <c r="CA174" s="16">
        <f t="shared" si="225"/>
        <v>0</v>
      </c>
      <c r="CB174" s="16">
        <f t="shared" si="226"/>
        <v>0</v>
      </c>
      <c r="CC174" s="16">
        <f t="shared" si="227"/>
        <v>0</v>
      </c>
      <c r="CD174" s="16">
        <f t="shared" si="228"/>
        <v>0</v>
      </c>
      <c r="CE174" s="16">
        <f t="shared" si="229"/>
        <v>0</v>
      </c>
      <c r="CF174" s="16">
        <f t="shared" si="230"/>
        <v>0</v>
      </c>
      <c r="CG174" s="16">
        <f t="shared" si="231"/>
        <v>0</v>
      </c>
      <c r="CH174" s="16">
        <f t="shared" si="232"/>
        <v>0</v>
      </c>
      <c r="CI174" s="16">
        <f t="shared" si="233"/>
        <v>0</v>
      </c>
      <c r="CJ174" s="16">
        <f t="shared" si="234"/>
        <v>0</v>
      </c>
      <c r="CK174" s="16">
        <f t="shared" si="235"/>
        <v>0</v>
      </c>
      <c r="CL174" s="16">
        <f t="shared" si="236"/>
        <v>0</v>
      </c>
    </row>
    <row r="175" spans="1:90">
      <c r="A175" s="14" t="s">
        <v>92</v>
      </c>
      <c r="B175" s="14" t="s">
        <v>24</v>
      </c>
      <c r="C175" s="14" t="s">
        <v>23</v>
      </c>
      <c r="D175" s="14" t="s">
        <v>35</v>
      </c>
      <c r="E175" s="14" t="s">
        <v>22</v>
      </c>
      <c r="F175" s="14" t="s">
        <v>81</v>
      </c>
      <c r="G175" s="14" t="s">
        <v>67</v>
      </c>
      <c r="H175" s="14" t="s">
        <v>95</v>
      </c>
      <c r="L175" s="14">
        <f t="shared" si="158"/>
        <v>1</v>
      </c>
      <c r="M175" s="14">
        <f t="shared" si="159"/>
        <v>1</v>
      </c>
      <c r="N175" s="14">
        <f t="shared" si="160"/>
        <v>1</v>
      </c>
      <c r="O175" s="14">
        <f t="shared" si="161"/>
        <v>0</v>
      </c>
      <c r="P175" s="14">
        <f t="shared" si="162"/>
        <v>0</v>
      </c>
      <c r="Q175" s="14">
        <f t="shared" si="163"/>
        <v>0</v>
      </c>
      <c r="R175" s="14">
        <f t="shared" si="164"/>
        <v>0</v>
      </c>
      <c r="S175" s="14">
        <f t="shared" si="165"/>
        <v>0</v>
      </c>
      <c r="T175" s="14">
        <f t="shared" si="166"/>
        <v>1</v>
      </c>
      <c r="U175" s="14">
        <f t="shared" si="167"/>
        <v>0</v>
      </c>
      <c r="V175" s="14">
        <f t="shared" si="168"/>
        <v>0</v>
      </c>
      <c r="W175" s="14">
        <f t="shared" si="169"/>
        <v>0</v>
      </c>
      <c r="X175" s="14">
        <f t="shared" si="170"/>
        <v>0</v>
      </c>
      <c r="Y175" s="14">
        <f t="shared" si="171"/>
        <v>0</v>
      </c>
      <c r="Z175" s="14">
        <f t="shared" si="172"/>
        <v>0</v>
      </c>
      <c r="AA175" s="16">
        <f t="shared" si="173"/>
        <v>0</v>
      </c>
      <c r="AB175" s="14">
        <f t="shared" si="174"/>
        <v>0</v>
      </c>
      <c r="AC175" s="14">
        <f t="shared" si="175"/>
        <v>0</v>
      </c>
      <c r="AD175" s="16">
        <f t="shared" si="176"/>
        <v>0</v>
      </c>
      <c r="AE175" s="16">
        <f t="shared" si="177"/>
        <v>0</v>
      </c>
      <c r="AF175" s="16">
        <f t="shared" si="178"/>
        <v>0</v>
      </c>
      <c r="AG175" s="16">
        <f t="shared" si="179"/>
        <v>0</v>
      </c>
      <c r="AH175" s="16">
        <f t="shared" si="180"/>
        <v>0</v>
      </c>
      <c r="AI175" s="16">
        <f t="shared" si="181"/>
        <v>0</v>
      </c>
      <c r="AJ175" s="16">
        <f t="shared" si="182"/>
        <v>0</v>
      </c>
      <c r="AK175" s="16">
        <f t="shared" si="183"/>
        <v>0</v>
      </c>
      <c r="AL175" s="16">
        <f t="shared" si="184"/>
        <v>0</v>
      </c>
      <c r="AM175" s="16">
        <f t="shared" si="185"/>
        <v>0</v>
      </c>
      <c r="AN175" s="16">
        <f t="shared" si="186"/>
        <v>0</v>
      </c>
      <c r="AO175" s="16">
        <f t="shared" si="187"/>
        <v>0</v>
      </c>
      <c r="AP175" s="16">
        <f t="shared" si="188"/>
        <v>0</v>
      </c>
      <c r="AQ175" s="16">
        <f t="shared" si="189"/>
        <v>0</v>
      </c>
      <c r="AR175" s="16">
        <f t="shared" si="190"/>
        <v>0</v>
      </c>
      <c r="AS175" s="16">
        <f t="shared" si="191"/>
        <v>0</v>
      </c>
      <c r="AT175" s="14">
        <f t="shared" si="192"/>
        <v>0</v>
      </c>
      <c r="AU175" s="16">
        <f t="shared" si="193"/>
        <v>0</v>
      </c>
      <c r="AV175" s="16">
        <f t="shared" si="194"/>
        <v>0</v>
      </c>
      <c r="AW175" s="16">
        <f t="shared" si="195"/>
        <v>0</v>
      </c>
      <c r="AX175" s="16">
        <f t="shared" si="196"/>
        <v>0</v>
      </c>
      <c r="AY175" s="16">
        <f t="shared" si="197"/>
        <v>0</v>
      </c>
      <c r="AZ175" s="16">
        <f t="shared" si="198"/>
        <v>0</v>
      </c>
      <c r="BA175" s="16">
        <f t="shared" si="199"/>
        <v>0</v>
      </c>
      <c r="BB175" s="16">
        <f t="shared" si="200"/>
        <v>0</v>
      </c>
      <c r="BC175" s="16">
        <f t="shared" si="201"/>
        <v>0</v>
      </c>
      <c r="BD175" s="16">
        <f t="shared" si="202"/>
        <v>0</v>
      </c>
      <c r="BE175" s="16">
        <f t="shared" si="203"/>
        <v>0</v>
      </c>
      <c r="BF175" s="16">
        <f t="shared" si="204"/>
        <v>0</v>
      </c>
      <c r="BG175" s="16">
        <f t="shared" si="205"/>
        <v>1</v>
      </c>
      <c r="BH175" s="16">
        <f t="shared" si="206"/>
        <v>0</v>
      </c>
      <c r="BI175" s="16">
        <f t="shared" si="207"/>
        <v>0</v>
      </c>
      <c r="BJ175" s="16">
        <f t="shared" si="208"/>
        <v>0</v>
      </c>
      <c r="BK175" s="16">
        <f t="shared" si="209"/>
        <v>0</v>
      </c>
      <c r="BL175" s="16">
        <f t="shared" si="210"/>
        <v>0</v>
      </c>
      <c r="BM175" s="16">
        <f t="shared" si="211"/>
        <v>0</v>
      </c>
      <c r="BN175" s="16">
        <f t="shared" si="212"/>
        <v>0</v>
      </c>
      <c r="BO175" s="16">
        <f t="shared" si="213"/>
        <v>0</v>
      </c>
      <c r="BP175" s="16">
        <f t="shared" si="214"/>
        <v>0</v>
      </c>
      <c r="BQ175" s="16">
        <f t="shared" si="215"/>
        <v>0</v>
      </c>
      <c r="BR175" s="16">
        <f t="shared" si="216"/>
        <v>0</v>
      </c>
      <c r="BS175" s="16">
        <f t="shared" si="217"/>
        <v>0</v>
      </c>
      <c r="BT175" s="16">
        <f t="shared" si="218"/>
        <v>0</v>
      </c>
      <c r="BU175" s="16">
        <f t="shared" si="219"/>
        <v>0</v>
      </c>
      <c r="BV175" s="16">
        <f t="shared" si="220"/>
        <v>0</v>
      </c>
      <c r="BW175" s="16">
        <f t="shared" si="221"/>
        <v>0</v>
      </c>
      <c r="BX175" s="16">
        <f t="shared" si="222"/>
        <v>0</v>
      </c>
      <c r="BY175" s="16">
        <f t="shared" si="223"/>
        <v>0</v>
      </c>
      <c r="BZ175" s="16">
        <f t="shared" si="224"/>
        <v>0</v>
      </c>
      <c r="CA175" s="16">
        <f t="shared" si="225"/>
        <v>0</v>
      </c>
      <c r="CB175" s="16">
        <f t="shared" si="226"/>
        <v>0</v>
      </c>
      <c r="CC175" s="16">
        <f t="shared" si="227"/>
        <v>0</v>
      </c>
      <c r="CD175" s="16">
        <f t="shared" si="228"/>
        <v>0</v>
      </c>
      <c r="CE175" s="16">
        <f t="shared" si="229"/>
        <v>0</v>
      </c>
      <c r="CF175" s="16">
        <f t="shared" si="230"/>
        <v>0</v>
      </c>
      <c r="CG175" s="16">
        <f t="shared" si="231"/>
        <v>0</v>
      </c>
      <c r="CH175" s="16">
        <f t="shared" si="232"/>
        <v>0</v>
      </c>
      <c r="CI175" s="16">
        <f t="shared" si="233"/>
        <v>0</v>
      </c>
      <c r="CJ175" s="16">
        <f t="shared" si="234"/>
        <v>0</v>
      </c>
      <c r="CK175" s="16">
        <f t="shared" si="235"/>
        <v>0</v>
      </c>
      <c r="CL175" s="16">
        <f t="shared" si="236"/>
        <v>0</v>
      </c>
    </row>
    <row r="176" spans="1:90">
      <c r="A176" s="14" t="s">
        <v>92</v>
      </c>
      <c r="B176" s="14" t="s">
        <v>22</v>
      </c>
      <c r="C176" s="14" t="s">
        <v>22</v>
      </c>
      <c r="D176" s="14" t="s">
        <v>22</v>
      </c>
      <c r="E176" s="14" t="s">
        <v>22</v>
      </c>
      <c r="F176" s="14" t="s">
        <v>22</v>
      </c>
      <c r="G176" s="14" t="s">
        <v>22</v>
      </c>
      <c r="H176" s="14" t="s">
        <v>22</v>
      </c>
      <c r="L176" s="14">
        <f t="shared" si="158"/>
        <v>0</v>
      </c>
      <c r="M176" s="14">
        <f t="shared" si="159"/>
        <v>0</v>
      </c>
      <c r="N176" s="14">
        <f t="shared" si="160"/>
        <v>0</v>
      </c>
      <c r="O176" s="14">
        <f t="shared" si="161"/>
        <v>0</v>
      </c>
      <c r="P176" s="14">
        <f t="shared" si="162"/>
        <v>0</v>
      </c>
      <c r="Q176" s="14">
        <f t="shared" si="163"/>
        <v>0</v>
      </c>
      <c r="R176" s="14">
        <f t="shared" si="164"/>
        <v>0</v>
      </c>
      <c r="S176" s="14">
        <f t="shared" si="165"/>
        <v>0</v>
      </c>
      <c r="T176" s="14">
        <f t="shared" si="166"/>
        <v>0</v>
      </c>
      <c r="U176" s="14">
        <f t="shared" si="167"/>
        <v>0</v>
      </c>
      <c r="V176" s="14">
        <f t="shared" si="168"/>
        <v>0</v>
      </c>
      <c r="W176" s="14">
        <f t="shared" si="169"/>
        <v>0</v>
      </c>
      <c r="X176" s="14">
        <f t="shared" si="170"/>
        <v>0</v>
      </c>
      <c r="Y176" s="14">
        <f t="shared" si="171"/>
        <v>0</v>
      </c>
      <c r="Z176" s="14">
        <f t="shared" si="172"/>
        <v>0</v>
      </c>
      <c r="AA176" s="16">
        <f t="shared" si="173"/>
        <v>0</v>
      </c>
      <c r="AB176" s="14">
        <f t="shared" si="174"/>
        <v>0</v>
      </c>
      <c r="AC176" s="14">
        <f t="shared" si="175"/>
        <v>0</v>
      </c>
      <c r="AD176" s="16">
        <f t="shared" si="176"/>
        <v>0</v>
      </c>
      <c r="AE176" s="16">
        <f t="shared" si="177"/>
        <v>0</v>
      </c>
      <c r="AF176" s="16">
        <f t="shared" si="178"/>
        <v>0</v>
      </c>
      <c r="AG176" s="16">
        <f t="shared" si="179"/>
        <v>0</v>
      </c>
      <c r="AH176" s="16">
        <f t="shared" si="180"/>
        <v>0</v>
      </c>
      <c r="AI176" s="16">
        <f t="shared" si="181"/>
        <v>0</v>
      </c>
      <c r="AJ176" s="16">
        <f t="shared" si="182"/>
        <v>0</v>
      </c>
      <c r="AK176" s="16">
        <f t="shared" si="183"/>
        <v>0</v>
      </c>
      <c r="AL176" s="16">
        <f t="shared" si="184"/>
        <v>0</v>
      </c>
      <c r="AM176" s="16">
        <f t="shared" si="185"/>
        <v>0</v>
      </c>
      <c r="AN176" s="16">
        <f t="shared" si="186"/>
        <v>0</v>
      </c>
      <c r="AO176" s="16">
        <f t="shared" si="187"/>
        <v>0</v>
      </c>
      <c r="AP176" s="16">
        <f t="shared" si="188"/>
        <v>0</v>
      </c>
      <c r="AQ176" s="16">
        <f t="shared" si="189"/>
        <v>0</v>
      </c>
      <c r="AR176" s="16">
        <f t="shared" si="190"/>
        <v>0</v>
      </c>
      <c r="AS176" s="16">
        <f t="shared" si="191"/>
        <v>0</v>
      </c>
      <c r="AT176" s="14">
        <f t="shared" si="192"/>
        <v>0</v>
      </c>
      <c r="AU176" s="16">
        <f t="shared" si="193"/>
        <v>0</v>
      </c>
      <c r="AV176" s="16">
        <f t="shared" si="194"/>
        <v>0</v>
      </c>
      <c r="AW176" s="16">
        <f t="shared" si="195"/>
        <v>0</v>
      </c>
      <c r="AX176" s="16">
        <f t="shared" si="196"/>
        <v>0</v>
      </c>
      <c r="AY176" s="16">
        <f t="shared" si="197"/>
        <v>0</v>
      </c>
      <c r="AZ176" s="16">
        <f t="shared" si="198"/>
        <v>0</v>
      </c>
      <c r="BA176" s="16">
        <f t="shared" si="199"/>
        <v>0</v>
      </c>
      <c r="BB176" s="16">
        <f t="shared" si="200"/>
        <v>0</v>
      </c>
      <c r="BC176" s="16">
        <f t="shared" si="201"/>
        <v>0</v>
      </c>
      <c r="BD176" s="16">
        <f t="shared" si="202"/>
        <v>0</v>
      </c>
      <c r="BE176" s="16">
        <f t="shared" si="203"/>
        <v>0</v>
      </c>
      <c r="BF176" s="16">
        <f t="shared" si="204"/>
        <v>0</v>
      </c>
      <c r="BG176" s="16">
        <f t="shared" si="205"/>
        <v>0</v>
      </c>
      <c r="BH176" s="16">
        <f t="shared" si="206"/>
        <v>0</v>
      </c>
      <c r="BI176" s="16">
        <f t="shared" si="207"/>
        <v>0</v>
      </c>
      <c r="BJ176" s="16">
        <f t="shared" si="208"/>
        <v>0</v>
      </c>
      <c r="BK176" s="16">
        <f t="shared" si="209"/>
        <v>0</v>
      </c>
      <c r="BL176" s="16">
        <f t="shared" si="210"/>
        <v>0</v>
      </c>
      <c r="BM176" s="16">
        <f t="shared" si="211"/>
        <v>0</v>
      </c>
      <c r="BN176" s="16">
        <f t="shared" si="212"/>
        <v>0</v>
      </c>
      <c r="BO176" s="16">
        <f t="shared" si="213"/>
        <v>0</v>
      </c>
      <c r="BP176" s="16">
        <f t="shared" si="214"/>
        <v>0</v>
      </c>
      <c r="BQ176" s="16">
        <f t="shared" si="215"/>
        <v>0</v>
      </c>
      <c r="BR176" s="16">
        <f t="shared" si="216"/>
        <v>0</v>
      </c>
      <c r="BS176" s="16">
        <f t="shared" si="217"/>
        <v>0</v>
      </c>
      <c r="BT176" s="16">
        <f t="shared" si="218"/>
        <v>0</v>
      </c>
      <c r="BU176" s="16">
        <f t="shared" si="219"/>
        <v>0</v>
      </c>
      <c r="BV176" s="16">
        <f t="shared" si="220"/>
        <v>0</v>
      </c>
      <c r="BW176" s="16">
        <f t="shared" si="221"/>
        <v>0</v>
      </c>
      <c r="BX176" s="16">
        <f t="shared" si="222"/>
        <v>0</v>
      </c>
      <c r="BY176" s="16">
        <f t="shared" si="223"/>
        <v>0</v>
      </c>
      <c r="BZ176" s="16">
        <f t="shared" si="224"/>
        <v>0</v>
      </c>
      <c r="CA176" s="16">
        <f t="shared" si="225"/>
        <v>0</v>
      </c>
      <c r="CB176" s="16">
        <f t="shared" si="226"/>
        <v>0</v>
      </c>
      <c r="CC176" s="16">
        <f t="shared" si="227"/>
        <v>0</v>
      </c>
      <c r="CD176" s="16">
        <f t="shared" si="228"/>
        <v>0</v>
      </c>
      <c r="CE176" s="16">
        <f t="shared" si="229"/>
        <v>0</v>
      </c>
      <c r="CF176" s="16">
        <f t="shared" si="230"/>
        <v>0</v>
      </c>
      <c r="CG176" s="16">
        <f t="shared" si="231"/>
        <v>0</v>
      </c>
      <c r="CH176" s="16">
        <f t="shared" si="232"/>
        <v>0</v>
      </c>
      <c r="CI176" s="16">
        <f t="shared" si="233"/>
        <v>0</v>
      </c>
      <c r="CJ176" s="16">
        <f t="shared" si="234"/>
        <v>0</v>
      </c>
      <c r="CK176" s="16">
        <f t="shared" si="235"/>
        <v>0</v>
      </c>
      <c r="CL176" s="16">
        <f t="shared" si="236"/>
        <v>0</v>
      </c>
    </row>
    <row r="177" spans="1:90">
      <c r="A177" s="14" t="s">
        <v>92</v>
      </c>
      <c r="B177" s="14" t="s">
        <v>22</v>
      </c>
      <c r="C177" s="14" t="s">
        <v>98</v>
      </c>
      <c r="D177" s="14" t="s">
        <v>21</v>
      </c>
      <c r="E177" s="14" t="s">
        <v>22</v>
      </c>
      <c r="F177" s="14" t="s">
        <v>22</v>
      </c>
      <c r="G177" s="14" t="s">
        <v>22</v>
      </c>
      <c r="H177" s="14" t="s">
        <v>22</v>
      </c>
      <c r="L177" s="14">
        <f t="shared" si="158"/>
        <v>0</v>
      </c>
      <c r="M177" s="14">
        <f t="shared" si="159"/>
        <v>0</v>
      </c>
      <c r="N177" s="14">
        <f t="shared" si="160"/>
        <v>0</v>
      </c>
      <c r="O177" s="14">
        <f t="shared" si="161"/>
        <v>0</v>
      </c>
      <c r="P177" s="14">
        <f t="shared" si="162"/>
        <v>0</v>
      </c>
      <c r="Q177" s="14">
        <f t="shared" si="163"/>
        <v>0</v>
      </c>
      <c r="R177" s="14">
        <f t="shared" si="164"/>
        <v>0</v>
      </c>
      <c r="S177" s="14">
        <f t="shared" si="165"/>
        <v>0</v>
      </c>
      <c r="T177" s="14">
        <f t="shared" si="166"/>
        <v>0</v>
      </c>
      <c r="U177" s="14">
        <f t="shared" si="167"/>
        <v>0</v>
      </c>
      <c r="V177" s="14">
        <f t="shared" si="168"/>
        <v>0</v>
      </c>
      <c r="W177" s="14">
        <f t="shared" si="169"/>
        <v>0</v>
      </c>
      <c r="X177" s="14">
        <f t="shared" si="170"/>
        <v>0</v>
      </c>
      <c r="Y177" s="14">
        <f t="shared" si="171"/>
        <v>0</v>
      </c>
      <c r="Z177" s="14">
        <f t="shared" si="172"/>
        <v>0</v>
      </c>
      <c r="AA177" s="16">
        <f t="shared" si="173"/>
        <v>0</v>
      </c>
      <c r="AB177" s="14">
        <f t="shared" si="174"/>
        <v>0</v>
      </c>
      <c r="AC177" s="14">
        <f t="shared" si="175"/>
        <v>0</v>
      </c>
      <c r="AD177" s="16">
        <f t="shared" si="176"/>
        <v>0</v>
      </c>
      <c r="AE177" s="16">
        <f t="shared" si="177"/>
        <v>0</v>
      </c>
      <c r="AF177" s="16">
        <f t="shared" si="178"/>
        <v>0</v>
      </c>
      <c r="AG177" s="16">
        <f t="shared" si="179"/>
        <v>0</v>
      </c>
      <c r="AH177" s="16">
        <f t="shared" si="180"/>
        <v>0</v>
      </c>
      <c r="AI177" s="16">
        <f t="shared" si="181"/>
        <v>0</v>
      </c>
      <c r="AJ177" s="16">
        <f t="shared" si="182"/>
        <v>0</v>
      </c>
      <c r="AK177" s="16">
        <f t="shared" si="183"/>
        <v>0</v>
      </c>
      <c r="AL177" s="16">
        <f t="shared" si="184"/>
        <v>0</v>
      </c>
      <c r="AM177" s="16">
        <f t="shared" si="185"/>
        <v>0</v>
      </c>
      <c r="AN177" s="16">
        <f t="shared" si="186"/>
        <v>0</v>
      </c>
      <c r="AO177" s="16">
        <f t="shared" si="187"/>
        <v>0</v>
      </c>
      <c r="AP177" s="16">
        <f t="shared" si="188"/>
        <v>0</v>
      </c>
      <c r="AQ177" s="16">
        <f t="shared" si="189"/>
        <v>0</v>
      </c>
      <c r="AR177" s="16">
        <f t="shared" si="190"/>
        <v>0</v>
      </c>
      <c r="AS177" s="16">
        <f t="shared" si="191"/>
        <v>0</v>
      </c>
      <c r="AT177" s="14">
        <f t="shared" si="192"/>
        <v>0</v>
      </c>
      <c r="AU177" s="16">
        <f t="shared" si="193"/>
        <v>0</v>
      </c>
      <c r="AV177" s="16">
        <f t="shared" si="194"/>
        <v>0</v>
      </c>
      <c r="AW177" s="16">
        <f t="shared" si="195"/>
        <v>0</v>
      </c>
      <c r="AX177" s="16">
        <f t="shared" si="196"/>
        <v>0</v>
      </c>
      <c r="AY177" s="16">
        <f t="shared" si="197"/>
        <v>0</v>
      </c>
      <c r="AZ177" s="16">
        <f t="shared" si="198"/>
        <v>0</v>
      </c>
      <c r="BA177" s="16">
        <f t="shared" si="199"/>
        <v>0</v>
      </c>
      <c r="BB177" s="16">
        <f t="shared" si="200"/>
        <v>0</v>
      </c>
      <c r="BC177" s="16">
        <f t="shared" si="201"/>
        <v>0</v>
      </c>
      <c r="BD177" s="16">
        <f t="shared" si="202"/>
        <v>0</v>
      </c>
      <c r="BE177" s="16">
        <f t="shared" si="203"/>
        <v>0</v>
      </c>
      <c r="BF177" s="16">
        <f t="shared" si="204"/>
        <v>0</v>
      </c>
      <c r="BG177" s="16">
        <f t="shared" si="205"/>
        <v>0</v>
      </c>
      <c r="BH177" s="16">
        <f t="shared" si="206"/>
        <v>0</v>
      </c>
      <c r="BI177" s="16">
        <f t="shared" si="207"/>
        <v>0</v>
      </c>
      <c r="BJ177" s="16">
        <f t="shared" si="208"/>
        <v>0</v>
      </c>
      <c r="BK177" s="16">
        <f t="shared" si="209"/>
        <v>0</v>
      </c>
      <c r="BL177" s="16">
        <f t="shared" si="210"/>
        <v>1</v>
      </c>
      <c r="BM177" s="16">
        <f t="shared" si="211"/>
        <v>0</v>
      </c>
      <c r="BN177" s="16">
        <f t="shared" si="212"/>
        <v>0</v>
      </c>
      <c r="BO177" s="16">
        <f t="shared" si="213"/>
        <v>0</v>
      </c>
      <c r="BP177" s="16">
        <f t="shared" si="214"/>
        <v>0</v>
      </c>
      <c r="BQ177" s="16">
        <f t="shared" si="215"/>
        <v>0</v>
      </c>
      <c r="BR177" s="16">
        <f t="shared" si="216"/>
        <v>0</v>
      </c>
      <c r="BS177" s="16">
        <f t="shared" si="217"/>
        <v>0</v>
      </c>
      <c r="BT177" s="16">
        <f t="shared" si="218"/>
        <v>0</v>
      </c>
      <c r="BU177" s="16">
        <f t="shared" si="219"/>
        <v>0</v>
      </c>
      <c r="BV177" s="16">
        <f t="shared" si="220"/>
        <v>0</v>
      </c>
      <c r="BW177" s="16">
        <f t="shared" si="221"/>
        <v>0</v>
      </c>
      <c r="BX177" s="16">
        <f t="shared" si="222"/>
        <v>0</v>
      </c>
      <c r="BY177" s="16">
        <f t="shared" si="223"/>
        <v>0</v>
      </c>
      <c r="BZ177" s="16">
        <f t="shared" si="224"/>
        <v>0</v>
      </c>
      <c r="CA177" s="16">
        <f t="shared" si="225"/>
        <v>0</v>
      </c>
      <c r="CB177" s="16">
        <f t="shared" si="226"/>
        <v>0</v>
      </c>
      <c r="CC177" s="16">
        <f t="shared" si="227"/>
        <v>0</v>
      </c>
      <c r="CD177" s="16">
        <f t="shared" si="228"/>
        <v>0</v>
      </c>
      <c r="CE177" s="16">
        <f t="shared" si="229"/>
        <v>0</v>
      </c>
      <c r="CF177" s="16">
        <f t="shared" si="230"/>
        <v>0</v>
      </c>
      <c r="CG177" s="16">
        <f t="shared" si="231"/>
        <v>0</v>
      </c>
      <c r="CH177" s="16">
        <f t="shared" si="232"/>
        <v>0</v>
      </c>
      <c r="CI177" s="16">
        <f t="shared" si="233"/>
        <v>0</v>
      </c>
      <c r="CJ177" s="16">
        <f t="shared" si="234"/>
        <v>0</v>
      </c>
      <c r="CK177" s="16">
        <f t="shared" si="235"/>
        <v>0</v>
      </c>
      <c r="CL177" s="16">
        <f t="shared" si="236"/>
        <v>0</v>
      </c>
    </row>
    <row r="178" spans="1:90">
      <c r="A178" s="14" t="s">
        <v>92</v>
      </c>
      <c r="B178" s="14" t="s">
        <v>22</v>
      </c>
      <c r="C178" s="14" t="s">
        <v>22</v>
      </c>
      <c r="D178" s="14" t="s">
        <v>139</v>
      </c>
      <c r="F178" s="14" t="s">
        <v>22</v>
      </c>
      <c r="G178" s="14" t="s">
        <v>22</v>
      </c>
      <c r="H178" s="14" t="s">
        <v>22</v>
      </c>
      <c r="L178" s="14">
        <f t="shared" si="158"/>
        <v>0</v>
      </c>
      <c r="M178" s="14">
        <f t="shared" si="159"/>
        <v>0</v>
      </c>
      <c r="N178" s="14">
        <f t="shared" si="160"/>
        <v>0</v>
      </c>
      <c r="O178" s="14">
        <f t="shared" si="161"/>
        <v>0</v>
      </c>
      <c r="P178" s="14">
        <f t="shared" si="162"/>
        <v>0</v>
      </c>
      <c r="Q178" s="14">
        <f t="shared" si="163"/>
        <v>0</v>
      </c>
      <c r="R178" s="14">
        <f t="shared" si="164"/>
        <v>0</v>
      </c>
      <c r="S178" s="14">
        <f t="shared" si="165"/>
        <v>0</v>
      </c>
      <c r="T178" s="14">
        <f t="shared" si="166"/>
        <v>0</v>
      </c>
      <c r="U178" s="14">
        <f t="shared" si="167"/>
        <v>0</v>
      </c>
      <c r="V178" s="14">
        <f t="shared" si="168"/>
        <v>0</v>
      </c>
      <c r="W178" s="14">
        <f t="shared" si="169"/>
        <v>0</v>
      </c>
      <c r="X178" s="14">
        <f t="shared" si="170"/>
        <v>0</v>
      </c>
      <c r="Y178" s="14">
        <f t="shared" si="171"/>
        <v>0</v>
      </c>
      <c r="Z178" s="14">
        <f t="shared" si="172"/>
        <v>0</v>
      </c>
      <c r="AA178" s="16">
        <f t="shared" si="173"/>
        <v>0</v>
      </c>
      <c r="AB178" s="14">
        <f t="shared" si="174"/>
        <v>1</v>
      </c>
      <c r="AC178" s="14">
        <f t="shared" si="175"/>
        <v>0</v>
      </c>
      <c r="AD178" s="16">
        <f t="shared" si="176"/>
        <v>0</v>
      </c>
      <c r="AE178" s="16">
        <f t="shared" si="177"/>
        <v>0</v>
      </c>
      <c r="AF178" s="16">
        <f t="shared" si="178"/>
        <v>0</v>
      </c>
      <c r="AG178" s="16">
        <f t="shared" si="179"/>
        <v>0</v>
      </c>
      <c r="AH178" s="16">
        <f t="shared" si="180"/>
        <v>0</v>
      </c>
      <c r="AI178" s="16">
        <f t="shared" si="181"/>
        <v>0</v>
      </c>
      <c r="AJ178" s="16">
        <f t="shared" si="182"/>
        <v>0</v>
      </c>
      <c r="AK178" s="16">
        <f t="shared" si="183"/>
        <v>0</v>
      </c>
      <c r="AL178" s="16">
        <f t="shared" si="184"/>
        <v>0</v>
      </c>
      <c r="AM178" s="16">
        <f t="shared" si="185"/>
        <v>0</v>
      </c>
      <c r="AN178" s="16">
        <f t="shared" si="186"/>
        <v>0</v>
      </c>
      <c r="AO178" s="16">
        <f t="shared" si="187"/>
        <v>0</v>
      </c>
      <c r="AP178" s="16">
        <f t="shared" si="188"/>
        <v>0</v>
      </c>
      <c r="AQ178" s="16">
        <f t="shared" si="189"/>
        <v>0</v>
      </c>
      <c r="AR178" s="16">
        <f t="shared" si="190"/>
        <v>0</v>
      </c>
      <c r="AS178" s="16">
        <f t="shared" si="191"/>
        <v>0</v>
      </c>
      <c r="AT178" s="14">
        <f t="shared" si="192"/>
        <v>0</v>
      </c>
      <c r="AU178" s="16">
        <f t="shared" si="193"/>
        <v>0</v>
      </c>
      <c r="AV178" s="16">
        <f t="shared" si="194"/>
        <v>0</v>
      </c>
      <c r="AW178" s="16">
        <f t="shared" si="195"/>
        <v>0</v>
      </c>
      <c r="AX178" s="16">
        <f t="shared" si="196"/>
        <v>0</v>
      </c>
      <c r="AY178" s="16">
        <f t="shared" si="197"/>
        <v>0</v>
      </c>
      <c r="AZ178" s="16">
        <f t="shared" si="198"/>
        <v>0</v>
      </c>
      <c r="BA178" s="16">
        <f t="shared" si="199"/>
        <v>0</v>
      </c>
      <c r="BB178" s="16">
        <f t="shared" si="200"/>
        <v>0</v>
      </c>
      <c r="BC178" s="16">
        <f t="shared" si="201"/>
        <v>0</v>
      </c>
      <c r="BD178" s="16">
        <f t="shared" si="202"/>
        <v>0</v>
      </c>
      <c r="BE178" s="16">
        <f t="shared" si="203"/>
        <v>0</v>
      </c>
      <c r="BF178" s="16">
        <f t="shared" si="204"/>
        <v>0</v>
      </c>
      <c r="BG178" s="16">
        <f t="shared" si="205"/>
        <v>0</v>
      </c>
      <c r="BH178" s="16">
        <f t="shared" si="206"/>
        <v>0</v>
      </c>
      <c r="BI178" s="16">
        <f t="shared" si="207"/>
        <v>0</v>
      </c>
      <c r="BJ178" s="16">
        <f t="shared" si="208"/>
        <v>0</v>
      </c>
      <c r="BK178" s="16">
        <f t="shared" si="209"/>
        <v>0</v>
      </c>
      <c r="BL178" s="16">
        <f t="shared" si="210"/>
        <v>0</v>
      </c>
      <c r="BM178" s="16">
        <f t="shared" si="211"/>
        <v>0</v>
      </c>
      <c r="BN178" s="16">
        <f t="shared" si="212"/>
        <v>0</v>
      </c>
      <c r="BO178" s="16">
        <f t="shared" si="213"/>
        <v>0</v>
      </c>
      <c r="BP178" s="16">
        <f t="shared" si="214"/>
        <v>0</v>
      </c>
      <c r="BQ178" s="16">
        <f t="shared" si="215"/>
        <v>0</v>
      </c>
      <c r="BR178" s="16">
        <f t="shared" si="216"/>
        <v>0</v>
      </c>
      <c r="BS178" s="16">
        <f t="shared" si="217"/>
        <v>0</v>
      </c>
      <c r="BT178" s="16">
        <f t="shared" si="218"/>
        <v>0</v>
      </c>
      <c r="BU178" s="16">
        <f t="shared" si="219"/>
        <v>0</v>
      </c>
      <c r="BV178" s="16">
        <f t="shared" si="220"/>
        <v>0</v>
      </c>
      <c r="BW178" s="16">
        <f t="shared" si="221"/>
        <v>0</v>
      </c>
      <c r="BX178" s="16">
        <f t="shared" si="222"/>
        <v>0</v>
      </c>
      <c r="BY178" s="16">
        <f t="shared" si="223"/>
        <v>0</v>
      </c>
      <c r="BZ178" s="16">
        <f t="shared" si="224"/>
        <v>0</v>
      </c>
      <c r="CA178" s="16">
        <f t="shared" si="225"/>
        <v>0</v>
      </c>
      <c r="CB178" s="16">
        <f t="shared" si="226"/>
        <v>0</v>
      </c>
      <c r="CC178" s="16">
        <f t="shared" si="227"/>
        <v>0</v>
      </c>
      <c r="CD178" s="16">
        <f t="shared" si="228"/>
        <v>0</v>
      </c>
      <c r="CE178" s="16">
        <f t="shared" si="229"/>
        <v>0</v>
      </c>
      <c r="CF178" s="16">
        <f t="shared" si="230"/>
        <v>0</v>
      </c>
      <c r="CG178" s="16">
        <f t="shared" si="231"/>
        <v>0</v>
      </c>
      <c r="CH178" s="16">
        <f t="shared" si="232"/>
        <v>0</v>
      </c>
      <c r="CI178" s="16">
        <f t="shared" si="233"/>
        <v>0</v>
      </c>
      <c r="CJ178" s="16">
        <f t="shared" si="234"/>
        <v>0</v>
      </c>
      <c r="CK178" s="16">
        <f t="shared" si="235"/>
        <v>0</v>
      </c>
      <c r="CL178" s="16">
        <f t="shared" si="236"/>
        <v>0</v>
      </c>
    </row>
    <row r="179" spans="1:90">
      <c r="A179" s="14" t="s">
        <v>92</v>
      </c>
      <c r="B179" s="14" t="s">
        <v>95</v>
      </c>
      <c r="C179" s="14" t="s">
        <v>100</v>
      </c>
      <c r="D179" s="14" t="s">
        <v>81</v>
      </c>
      <c r="E179" s="14" t="s">
        <v>23</v>
      </c>
      <c r="L179" s="14">
        <f t="shared" si="158"/>
        <v>1</v>
      </c>
      <c r="M179" s="14">
        <f t="shared" si="159"/>
        <v>0</v>
      </c>
      <c r="N179" s="14">
        <f t="shared" si="160"/>
        <v>0</v>
      </c>
      <c r="O179" s="14">
        <f t="shared" si="161"/>
        <v>0</v>
      </c>
      <c r="P179" s="14">
        <f t="shared" si="162"/>
        <v>0</v>
      </c>
      <c r="Q179" s="14">
        <f t="shared" si="163"/>
        <v>0</v>
      </c>
      <c r="R179" s="14">
        <f t="shared" si="164"/>
        <v>0</v>
      </c>
      <c r="S179" s="14">
        <f t="shared" si="165"/>
        <v>0</v>
      </c>
      <c r="T179" s="14">
        <f t="shared" si="166"/>
        <v>0</v>
      </c>
      <c r="U179" s="14">
        <f t="shared" si="167"/>
        <v>0</v>
      </c>
      <c r="V179" s="14">
        <f t="shared" si="168"/>
        <v>0</v>
      </c>
      <c r="W179" s="14">
        <f t="shared" si="169"/>
        <v>0</v>
      </c>
      <c r="X179" s="14">
        <f t="shared" si="170"/>
        <v>0</v>
      </c>
      <c r="Y179" s="14">
        <f t="shared" si="171"/>
        <v>0</v>
      </c>
      <c r="Z179" s="14">
        <f t="shared" si="172"/>
        <v>0</v>
      </c>
      <c r="AA179" s="16">
        <f t="shared" si="173"/>
        <v>0</v>
      </c>
      <c r="AB179" s="14">
        <f t="shared" si="174"/>
        <v>0</v>
      </c>
      <c r="AC179" s="14">
        <f t="shared" si="175"/>
        <v>0</v>
      </c>
      <c r="AD179" s="16">
        <f t="shared" si="176"/>
        <v>0</v>
      </c>
      <c r="AE179" s="16">
        <f t="shared" si="177"/>
        <v>0</v>
      </c>
      <c r="AF179" s="16">
        <f t="shared" si="178"/>
        <v>0</v>
      </c>
      <c r="AG179" s="16">
        <f t="shared" si="179"/>
        <v>0</v>
      </c>
      <c r="AH179" s="16">
        <f t="shared" si="180"/>
        <v>0</v>
      </c>
      <c r="AI179" s="16">
        <f t="shared" si="181"/>
        <v>0</v>
      </c>
      <c r="AJ179" s="16">
        <f t="shared" si="182"/>
        <v>0</v>
      </c>
      <c r="AK179" s="16">
        <f t="shared" si="183"/>
        <v>0</v>
      </c>
      <c r="AL179" s="16">
        <f t="shared" si="184"/>
        <v>0</v>
      </c>
      <c r="AM179" s="16">
        <f t="shared" si="185"/>
        <v>0</v>
      </c>
      <c r="AN179" s="16">
        <f t="shared" si="186"/>
        <v>0</v>
      </c>
      <c r="AO179" s="16">
        <f t="shared" si="187"/>
        <v>0</v>
      </c>
      <c r="AP179" s="16">
        <f t="shared" si="188"/>
        <v>0</v>
      </c>
      <c r="AQ179" s="16">
        <f t="shared" si="189"/>
        <v>0</v>
      </c>
      <c r="AR179" s="16">
        <f t="shared" si="190"/>
        <v>0</v>
      </c>
      <c r="AS179" s="16">
        <f t="shared" si="191"/>
        <v>0</v>
      </c>
      <c r="AT179" s="14">
        <f t="shared" si="192"/>
        <v>0</v>
      </c>
      <c r="AU179" s="16">
        <f t="shared" si="193"/>
        <v>0</v>
      </c>
      <c r="AV179" s="16">
        <f t="shared" si="194"/>
        <v>0</v>
      </c>
      <c r="AW179" s="16">
        <f t="shared" si="195"/>
        <v>0</v>
      </c>
      <c r="AX179" s="16">
        <f t="shared" si="196"/>
        <v>0</v>
      </c>
      <c r="AY179" s="16">
        <f t="shared" si="197"/>
        <v>0</v>
      </c>
      <c r="AZ179" s="16">
        <f t="shared" si="198"/>
        <v>0</v>
      </c>
      <c r="BA179" s="16">
        <f t="shared" si="199"/>
        <v>0</v>
      </c>
      <c r="BB179" s="16">
        <f t="shared" si="200"/>
        <v>0</v>
      </c>
      <c r="BC179" s="16">
        <f t="shared" si="201"/>
        <v>0</v>
      </c>
      <c r="BD179" s="16">
        <f t="shared" si="202"/>
        <v>0</v>
      </c>
      <c r="BE179" s="16">
        <f t="shared" si="203"/>
        <v>0</v>
      </c>
      <c r="BF179" s="16">
        <f t="shared" si="204"/>
        <v>0</v>
      </c>
      <c r="BG179" s="16">
        <f t="shared" si="205"/>
        <v>1</v>
      </c>
      <c r="BH179" s="16">
        <f t="shared" si="206"/>
        <v>0</v>
      </c>
      <c r="BI179" s="16">
        <f t="shared" si="207"/>
        <v>0</v>
      </c>
      <c r="BJ179" s="16">
        <f t="shared" si="208"/>
        <v>0</v>
      </c>
      <c r="BK179" s="16">
        <f t="shared" si="209"/>
        <v>0</v>
      </c>
      <c r="BL179" s="16">
        <f t="shared" si="210"/>
        <v>0</v>
      </c>
      <c r="BM179" s="16">
        <f t="shared" si="211"/>
        <v>0</v>
      </c>
      <c r="BN179" s="16">
        <f t="shared" si="212"/>
        <v>0</v>
      </c>
      <c r="BO179" s="16">
        <f t="shared" si="213"/>
        <v>0</v>
      </c>
      <c r="BP179" s="16">
        <f t="shared" si="214"/>
        <v>0</v>
      </c>
      <c r="BQ179" s="16">
        <f t="shared" si="215"/>
        <v>0</v>
      </c>
      <c r="BR179" s="16">
        <f t="shared" si="216"/>
        <v>0</v>
      </c>
      <c r="BS179" s="16">
        <f t="shared" si="217"/>
        <v>0</v>
      </c>
      <c r="BT179" s="16">
        <f t="shared" si="218"/>
        <v>0</v>
      </c>
      <c r="BU179" s="16">
        <f t="shared" si="219"/>
        <v>0</v>
      </c>
      <c r="BV179" s="16">
        <f t="shared" si="220"/>
        <v>0</v>
      </c>
      <c r="BW179" s="16">
        <f t="shared" si="221"/>
        <v>0</v>
      </c>
      <c r="BX179" s="16">
        <f t="shared" si="222"/>
        <v>0</v>
      </c>
      <c r="BY179" s="16">
        <f t="shared" si="223"/>
        <v>0</v>
      </c>
      <c r="BZ179" s="16">
        <f t="shared" si="224"/>
        <v>0</v>
      </c>
      <c r="CA179" s="16">
        <f t="shared" si="225"/>
        <v>0</v>
      </c>
      <c r="CB179" s="16">
        <f t="shared" si="226"/>
        <v>0</v>
      </c>
      <c r="CC179" s="16">
        <f t="shared" si="227"/>
        <v>0</v>
      </c>
      <c r="CD179" s="16">
        <f t="shared" si="228"/>
        <v>0</v>
      </c>
      <c r="CE179" s="16">
        <f t="shared" si="229"/>
        <v>0</v>
      </c>
      <c r="CF179" s="16">
        <f t="shared" si="230"/>
        <v>0</v>
      </c>
      <c r="CG179" s="16">
        <f t="shared" si="231"/>
        <v>0</v>
      </c>
      <c r="CH179" s="16">
        <f t="shared" si="232"/>
        <v>0</v>
      </c>
      <c r="CI179" s="16">
        <f t="shared" si="233"/>
        <v>0</v>
      </c>
      <c r="CJ179" s="16">
        <f t="shared" si="234"/>
        <v>0</v>
      </c>
      <c r="CK179" s="16">
        <f t="shared" si="235"/>
        <v>0</v>
      </c>
      <c r="CL179" s="16">
        <f t="shared" si="236"/>
        <v>0</v>
      </c>
    </row>
    <row r="180" spans="1:90">
      <c r="A180" s="14" t="s">
        <v>92</v>
      </c>
      <c r="B180" s="14" t="s">
        <v>37</v>
      </c>
      <c r="C180" s="14" t="s">
        <v>81</v>
      </c>
      <c r="D180" s="14" t="s">
        <v>67</v>
      </c>
      <c r="E180" s="14" t="s">
        <v>104</v>
      </c>
      <c r="F180" s="14" t="s">
        <v>24</v>
      </c>
      <c r="G180" s="14" t="s">
        <v>101</v>
      </c>
      <c r="L180" s="14">
        <f t="shared" si="158"/>
        <v>0</v>
      </c>
      <c r="M180" s="14">
        <f t="shared" si="159"/>
        <v>1</v>
      </c>
      <c r="N180" s="14">
        <f t="shared" si="160"/>
        <v>1</v>
      </c>
      <c r="O180" s="14">
        <f t="shared" si="161"/>
        <v>0</v>
      </c>
      <c r="P180" s="14">
        <f t="shared" si="162"/>
        <v>0</v>
      </c>
      <c r="Q180" s="14">
        <f t="shared" si="163"/>
        <v>0</v>
      </c>
      <c r="R180" s="14">
        <f t="shared" si="164"/>
        <v>0</v>
      </c>
      <c r="S180" s="14">
        <f t="shared" si="165"/>
        <v>0</v>
      </c>
      <c r="T180" s="14">
        <f t="shared" si="166"/>
        <v>0</v>
      </c>
      <c r="U180" s="14">
        <f t="shared" si="167"/>
        <v>0</v>
      </c>
      <c r="V180" s="14">
        <f t="shared" si="168"/>
        <v>0</v>
      </c>
      <c r="W180" s="14">
        <f t="shared" si="169"/>
        <v>0</v>
      </c>
      <c r="X180" s="14">
        <f t="shared" si="170"/>
        <v>0</v>
      </c>
      <c r="Y180" s="14">
        <f t="shared" si="171"/>
        <v>1</v>
      </c>
      <c r="Z180" s="14">
        <f t="shared" si="172"/>
        <v>0</v>
      </c>
      <c r="AA180" s="16">
        <f t="shared" si="173"/>
        <v>0</v>
      </c>
      <c r="AB180" s="14">
        <f t="shared" si="174"/>
        <v>0</v>
      </c>
      <c r="AC180" s="14">
        <f t="shared" si="175"/>
        <v>0</v>
      </c>
      <c r="AD180" s="16">
        <f t="shared" si="176"/>
        <v>0</v>
      </c>
      <c r="AE180" s="16">
        <f t="shared" si="177"/>
        <v>0</v>
      </c>
      <c r="AF180" s="16">
        <f t="shared" si="178"/>
        <v>0</v>
      </c>
      <c r="AG180" s="16">
        <f t="shared" si="179"/>
        <v>0</v>
      </c>
      <c r="AH180" s="16">
        <f t="shared" si="180"/>
        <v>0</v>
      </c>
      <c r="AI180" s="16">
        <f t="shared" si="181"/>
        <v>0</v>
      </c>
      <c r="AJ180" s="16">
        <f t="shared" si="182"/>
        <v>0</v>
      </c>
      <c r="AK180" s="16">
        <f t="shared" si="183"/>
        <v>0</v>
      </c>
      <c r="AL180" s="16">
        <f t="shared" si="184"/>
        <v>0</v>
      </c>
      <c r="AM180" s="16">
        <f t="shared" si="185"/>
        <v>0</v>
      </c>
      <c r="AN180" s="16">
        <f t="shared" si="186"/>
        <v>0</v>
      </c>
      <c r="AO180" s="16">
        <f t="shared" si="187"/>
        <v>0</v>
      </c>
      <c r="AP180" s="16">
        <f t="shared" si="188"/>
        <v>0</v>
      </c>
      <c r="AQ180" s="16">
        <f t="shared" si="189"/>
        <v>0</v>
      </c>
      <c r="AR180" s="16">
        <f t="shared" si="190"/>
        <v>0</v>
      </c>
      <c r="AS180" s="16">
        <f t="shared" si="191"/>
        <v>0</v>
      </c>
      <c r="AT180" s="14">
        <f t="shared" si="192"/>
        <v>0</v>
      </c>
      <c r="AU180" s="16">
        <f t="shared" si="193"/>
        <v>0</v>
      </c>
      <c r="AV180" s="16">
        <f t="shared" si="194"/>
        <v>0</v>
      </c>
      <c r="AW180" s="16">
        <f t="shared" si="195"/>
        <v>0</v>
      </c>
      <c r="AX180" s="16">
        <f t="shared" si="196"/>
        <v>0</v>
      </c>
      <c r="AY180" s="16">
        <f t="shared" si="197"/>
        <v>0</v>
      </c>
      <c r="AZ180" s="16">
        <f t="shared" si="198"/>
        <v>0</v>
      </c>
      <c r="BA180" s="16">
        <f t="shared" si="199"/>
        <v>0</v>
      </c>
      <c r="BB180" s="16">
        <f t="shared" si="200"/>
        <v>0</v>
      </c>
      <c r="BC180" s="16">
        <f t="shared" si="201"/>
        <v>0</v>
      </c>
      <c r="BD180" s="16">
        <f t="shared" si="202"/>
        <v>0</v>
      </c>
      <c r="BE180" s="16">
        <f t="shared" si="203"/>
        <v>0</v>
      </c>
      <c r="BF180" s="16">
        <f t="shared" si="204"/>
        <v>0</v>
      </c>
      <c r="BG180" s="16">
        <f t="shared" si="205"/>
        <v>1</v>
      </c>
      <c r="BH180" s="16">
        <f t="shared" si="206"/>
        <v>0</v>
      </c>
      <c r="BI180" s="16">
        <f t="shared" si="207"/>
        <v>0</v>
      </c>
      <c r="BJ180" s="16">
        <f t="shared" si="208"/>
        <v>0</v>
      </c>
      <c r="BK180" s="16">
        <f t="shared" si="209"/>
        <v>0</v>
      </c>
      <c r="BL180" s="16">
        <f t="shared" si="210"/>
        <v>0</v>
      </c>
      <c r="BM180" s="16">
        <f t="shared" si="211"/>
        <v>0</v>
      </c>
      <c r="BN180" s="16">
        <f t="shared" si="212"/>
        <v>0</v>
      </c>
      <c r="BO180" s="16">
        <f t="shared" si="213"/>
        <v>0</v>
      </c>
      <c r="BP180" s="16">
        <f t="shared" si="214"/>
        <v>0</v>
      </c>
      <c r="BQ180" s="16">
        <f t="shared" si="215"/>
        <v>0</v>
      </c>
      <c r="BR180" s="16">
        <f t="shared" si="216"/>
        <v>0</v>
      </c>
      <c r="BS180" s="16">
        <f t="shared" si="217"/>
        <v>0</v>
      </c>
      <c r="BT180" s="16">
        <f t="shared" si="218"/>
        <v>0</v>
      </c>
      <c r="BU180" s="16">
        <f t="shared" si="219"/>
        <v>0</v>
      </c>
      <c r="BV180" s="16">
        <f t="shared" si="220"/>
        <v>0</v>
      </c>
      <c r="BW180" s="16">
        <f t="shared" si="221"/>
        <v>0</v>
      </c>
      <c r="BX180" s="16">
        <f t="shared" si="222"/>
        <v>0</v>
      </c>
      <c r="BY180" s="16">
        <f t="shared" si="223"/>
        <v>0</v>
      </c>
      <c r="BZ180" s="16">
        <f t="shared" si="224"/>
        <v>0</v>
      </c>
      <c r="CA180" s="16">
        <f t="shared" si="225"/>
        <v>0</v>
      </c>
      <c r="CB180" s="16">
        <f t="shared" si="226"/>
        <v>0</v>
      </c>
      <c r="CC180" s="16">
        <f t="shared" si="227"/>
        <v>0</v>
      </c>
      <c r="CD180" s="16">
        <f t="shared" si="228"/>
        <v>0</v>
      </c>
      <c r="CE180" s="16">
        <f t="shared" si="229"/>
        <v>0</v>
      </c>
      <c r="CF180" s="16">
        <f t="shared" si="230"/>
        <v>0</v>
      </c>
      <c r="CG180" s="16">
        <f t="shared" si="231"/>
        <v>0</v>
      </c>
      <c r="CH180" s="16">
        <f t="shared" si="232"/>
        <v>0</v>
      </c>
      <c r="CI180" s="16">
        <f t="shared" si="233"/>
        <v>0</v>
      </c>
      <c r="CJ180" s="16">
        <f t="shared" si="234"/>
        <v>0</v>
      </c>
      <c r="CK180" s="16">
        <f t="shared" si="235"/>
        <v>0</v>
      </c>
      <c r="CL180" s="16">
        <f t="shared" si="236"/>
        <v>0</v>
      </c>
    </row>
    <row r="181" spans="1:90">
      <c r="A181" s="14" t="s">
        <v>92</v>
      </c>
      <c r="B181" s="14" t="s">
        <v>67</v>
      </c>
      <c r="C181" s="14" t="s">
        <v>103</v>
      </c>
      <c r="D181" s="14" t="s">
        <v>102</v>
      </c>
      <c r="F181" s="14" t="s">
        <v>105</v>
      </c>
      <c r="L181" s="14">
        <f t="shared" si="158"/>
        <v>0</v>
      </c>
      <c r="M181" s="14">
        <f t="shared" si="159"/>
        <v>0</v>
      </c>
      <c r="N181" s="14">
        <f t="shared" si="160"/>
        <v>1</v>
      </c>
      <c r="O181" s="14">
        <f t="shared" si="161"/>
        <v>0</v>
      </c>
      <c r="P181" s="14">
        <f t="shared" si="162"/>
        <v>0</v>
      </c>
      <c r="Q181" s="14">
        <f t="shared" si="163"/>
        <v>0</v>
      </c>
      <c r="R181" s="14">
        <f t="shared" si="164"/>
        <v>0</v>
      </c>
      <c r="S181" s="14">
        <f t="shared" si="165"/>
        <v>0</v>
      </c>
      <c r="T181" s="14">
        <f t="shared" si="166"/>
        <v>0</v>
      </c>
      <c r="U181" s="14">
        <f t="shared" si="167"/>
        <v>0</v>
      </c>
      <c r="V181" s="14">
        <f t="shared" si="168"/>
        <v>0</v>
      </c>
      <c r="W181" s="14">
        <f t="shared" si="169"/>
        <v>0</v>
      </c>
      <c r="X181" s="14">
        <f t="shared" si="170"/>
        <v>0</v>
      </c>
      <c r="Y181" s="14">
        <f t="shared" si="171"/>
        <v>0</v>
      </c>
      <c r="Z181" s="14">
        <f t="shared" si="172"/>
        <v>0</v>
      </c>
      <c r="AA181" s="16">
        <f t="shared" si="173"/>
        <v>0</v>
      </c>
      <c r="AB181" s="14">
        <f t="shared" si="174"/>
        <v>0</v>
      </c>
      <c r="AC181" s="14">
        <f t="shared" si="175"/>
        <v>0</v>
      </c>
      <c r="AD181" s="16">
        <f t="shared" si="176"/>
        <v>0</v>
      </c>
      <c r="AE181" s="16">
        <f t="shared" si="177"/>
        <v>0</v>
      </c>
      <c r="AF181" s="16">
        <f t="shared" si="178"/>
        <v>0</v>
      </c>
      <c r="AG181" s="16">
        <f t="shared" si="179"/>
        <v>0</v>
      </c>
      <c r="AH181" s="16">
        <f t="shared" si="180"/>
        <v>0</v>
      </c>
      <c r="AI181" s="16">
        <f t="shared" si="181"/>
        <v>0</v>
      </c>
      <c r="AJ181" s="16">
        <f t="shared" si="182"/>
        <v>0</v>
      </c>
      <c r="AK181" s="16">
        <f t="shared" si="183"/>
        <v>0</v>
      </c>
      <c r="AL181" s="16">
        <f t="shared" si="184"/>
        <v>1</v>
      </c>
      <c r="AM181" s="16">
        <f t="shared" si="185"/>
        <v>0</v>
      </c>
      <c r="AN181" s="16">
        <f t="shared" si="186"/>
        <v>0</v>
      </c>
      <c r="AO181" s="16">
        <f t="shared" si="187"/>
        <v>0</v>
      </c>
      <c r="AP181" s="16">
        <f t="shared" si="188"/>
        <v>0</v>
      </c>
      <c r="AQ181" s="16">
        <f t="shared" si="189"/>
        <v>0</v>
      </c>
      <c r="AR181" s="16">
        <f t="shared" si="190"/>
        <v>0</v>
      </c>
      <c r="AS181" s="16">
        <f t="shared" si="191"/>
        <v>0</v>
      </c>
      <c r="AT181" s="14">
        <f t="shared" si="192"/>
        <v>0</v>
      </c>
      <c r="AU181" s="16">
        <f t="shared" si="193"/>
        <v>0</v>
      </c>
      <c r="AV181" s="16">
        <f t="shared" si="194"/>
        <v>0</v>
      </c>
      <c r="AW181" s="16">
        <f t="shared" si="195"/>
        <v>0</v>
      </c>
      <c r="AX181" s="16">
        <f t="shared" si="196"/>
        <v>0</v>
      </c>
      <c r="AY181" s="16">
        <f t="shared" si="197"/>
        <v>0</v>
      </c>
      <c r="AZ181" s="16">
        <f t="shared" si="198"/>
        <v>0</v>
      </c>
      <c r="BA181" s="16">
        <f t="shared" si="199"/>
        <v>0</v>
      </c>
      <c r="BB181" s="16">
        <f t="shared" si="200"/>
        <v>0</v>
      </c>
      <c r="BC181" s="16">
        <f t="shared" si="201"/>
        <v>0</v>
      </c>
      <c r="BD181" s="16">
        <f t="shared" si="202"/>
        <v>0</v>
      </c>
      <c r="BE181" s="16">
        <f t="shared" si="203"/>
        <v>0</v>
      </c>
      <c r="BF181" s="16">
        <f t="shared" si="204"/>
        <v>0</v>
      </c>
      <c r="BG181" s="16">
        <f t="shared" si="205"/>
        <v>0</v>
      </c>
      <c r="BH181" s="16">
        <f t="shared" si="206"/>
        <v>0</v>
      </c>
      <c r="BI181" s="16">
        <f t="shared" si="207"/>
        <v>0</v>
      </c>
      <c r="BJ181" s="16">
        <f t="shared" si="208"/>
        <v>0</v>
      </c>
      <c r="BK181" s="16">
        <f t="shared" si="209"/>
        <v>0</v>
      </c>
      <c r="BL181" s="16">
        <f t="shared" si="210"/>
        <v>0</v>
      </c>
      <c r="BM181" s="16">
        <f t="shared" si="211"/>
        <v>0</v>
      </c>
      <c r="BN181" s="16">
        <f t="shared" si="212"/>
        <v>0</v>
      </c>
      <c r="BO181" s="16">
        <f t="shared" si="213"/>
        <v>0</v>
      </c>
      <c r="BP181" s="16">
        <f t="shared" si="214"/>
        <v>0</v>
      </c>
      <c r="BQ181" s="16">
        <f t="shared" si="215"/>
        <v>0</v>
      </c>
      <c r="BR181" s="16">
        <f t="shared" si="216"/>
        <v>0</v>
      </c>
      <c r="BS181" s="16">
        <f t="shared" si="217"/>
        <v>0</v>
      </c>
      <c r="BT181" s="16">
        <f t="shared" si="218"/>
        <v>0</v>
      </c>
      <c r="BU181" s="16">
        <f t="shared" si="219"/>
        <v>0</v>
      </c>
      <c r="BV181" s="16">
        <f t="shared" si="220"/>
        <v>0</v>
      </c>
      <c r="BW181" s="16">
        <f t="shared" si="221"/>
        <v>0</v>
      </c>
      <c r="BX181" s="16">
        <f t="shared" si="222"/>
        <v>0</v>
      </c>
      <c r="BY181" s="16">
        <f t="shared" si="223"/>
        <v>0</v>
      </c>
      <c r="BZ181" s="16">
        <f t="shared" si="224"/>
        <v>0</v>
      </c>
      <c r="CA181" s="16">
        <f t="shared" si="225"/>
        <v>0</v>
      </c>
      <c r="CB181" s="16">
        <f t="shared" si="226"/>
        <v>0</v>
      </c>
      <c r="CC181" s="16">
        <f t="shared" si="227"/>
        <v>0</v>
      </c>
      <c r="CD181" s="16">
        <f t="shared" si="228"/>
        <v>0</v>
      </c>
      <c r="CE181" s="16">
        <f t="shared" si="229"/>
        <v>0</v>
      </c>
      <c r="CF181" s="16">
        <f t="shared" si="230"/>
        <v>0</v>
      </c>
      <c r="CG181" s="16">
        <f t="shared" si="231"/>
        <v>0</v>
      </c>
      <c r="CH181" s="16">
        <f t="shared" si="232"/>
        <v>0</v>
      </c>
      <c r="CI181" s="16">
        <f t="shared" si="233"/>
        <v>0</v>
      </c>
      <c r="CJ181" s="16">
        <f t="shared" si="234"/>
        <v>0</v>
      </c>
      <c r="CK181" s="16">
        <f t="shared" si="235"/>
        <v>0</v>
      </c>
      <c r="CL181" s="16">
        <f t="shared" si="236"/>
        <v>0</v>
      </c>
    </row>
    <row r="182" spans="1:90">
      <c r="A182" s="14" t="s">
        <v>92</v>
      </c>
      <c r="D182" s="14" t="s">
        <v>106</v>
      </c>
      <c r="L182" s="14">
        <f t="shared" si="158"/>
        <v>0</v>
      </c>
      <c r="M182" s="14">
        <f t="shared" si="159"/>
        <v>0</v>
      </c>
      <c r="N182" s="14">
        <f t="shared" si="160"/>
        <v>0</v>
      </c>
      <c r="O182" s="14">
        <f t="shared" si="161"/>
        <v>0</v>
      </c>
      <c r="P182" s="14">
        <f t="shared" si="162"/>
        <v>0</v>
      </c>
      <c r="Q182" s="14">
        <f t="shared" si="163"/>
        <v>0</v>
      </c>
      <c r="R182" s="14">
        <f t="shared" si="164"/>
        <v>0</v>
      </c>
      <c r="S182" s="14">
        <f t="shared" si="165"/>
        <v>0</v>
      </c>
      <c r="T182" s="14">
        <f t="shared" si="166"/>
        <v>0</v>
      </c>
      <c r="U182" s="14">
        <f t="shared" si="167"/>
        <v>0</v>
      </c>
      <c r="V182" s="14">
        <f t="shared" si="168"/>
        <v>0</v>
      </c>
      <c r="W182" s="14">
        <f t="shared" si="169"/>
        <v>0</v>
      </c>
      <c r="X182" s="14">
        <f t="shared" si="170"/>
        <v>0</v>
      </c>
      <c r="Y182" s="14">
        <f t="shared" si="171"/>
        <v>0</v>
      </c>
      <c r="Z182" s="14">
        <f t="shared" si="172"/>
        <v>0</v>
      </c>
      <c r="AA182" s="16">
        <f t="shared" si="173"/>
        <v>0</v>
      </c>
      <c r="AB182" s="14">
        <f t="shared" si="174"/>
        <v>0</v>
      </c>
      <c r="AC182" s="14">
        <f t="shared" si="175"/>
        <v>0</v>
      </c>
      <c r="AD182" s="16">
        <f t="shared" si="176"/>
        <v>0</v>
      </c>
      <c r="AE182" s="16">
        <f t="shared" si="177"/>
        <v>0</v>
      </c>
      <c r="AF182" s="16">
        <f t="shared" si="178"/>
        <v>0</v>
      </c>
      <c r="AG182" s="16">
        <f t="shared" si="179"/>
        <v>0</v>
      </c>
      <c r="AH182" s="16">
        <f t="shared" si="180"/>
        <v>0</v>
      </c>
      <c r="AI182" s="16">
        <f t="shared" si="181"/>
        <v>0</v>
      </c>
      <c r="AJ182" s="16">
        <f t="shared" si="182"/>
        <v>0</v>
      </c>
      <c r="AK182" s="16">
        <f t="shared" si="183"/>
        <v>0</v>
      </c>
      <c r="AL182" s="16">
        <f t="shared" si="184"/>
        <v>0</v>
      </c>
      <c r="AM182" s="16">
        <f t="shared" si="185"/>
        <v>0</v>
      </c>
      <c r="AN182" s="16">
        <f t="shared" si="186"/>
        <v>0</v>
      </c>
      <c r="AO182" s="16">
        <f t="shared" si="187"/>
        <v>0</v>
      </c>
      <c r="AP182" s="16">
        <f t="shared" si="188"/>
        <v>0</v>
      </c>
      <c r="AQ182" s="16">
        <f t="shared" si="189"/>
        <v>0</v>
      </c>
      <c r="AR182" s="16">
        <f t="shared" si="190"/>
        <v>0</v>
      </c>
      <c r="AS182" s="16">
        <f t="shared" si="191"/>
        <v>0</v>
      </c>
      <c r="AT182" s="14">
        <f t="shared" si="192"/>
        <v>0</v>
      </c>
      <c r="AU182" s="16">
        <f t="shared" si="193"/>
        <v>0</v>
      </c>
      <c r="AV182" s="16">
        <f t="shared" si="194"/>
        <v>0</v>
      </c>
      <c r="AW182" s="16">
        <f t="shared" si="195"/>
        <v>0</v>
      </c>
      <c r="AX182" s="16">
        <f t="shared" si="196"/>
        <v>0</v>
      </c>
      <c r="AY182" s="16">
        <f t="shared" si="197"/>
        <v>0</v>
      </c>
      <c r="AZ182" s="16">
        <f t="shared" si="198"/>
        <v>0</v>
      </c>
      <c r="BA182" s="16">
        <f t="shared" si="199"/>
        <v>0</v>
      </c>
      <c r="BB182" s="16">
        <f t="shared" si="200"/>
        <v>0</v>
      </c>
      <c r="BC182" s="16">
        <f t="shared" si="201"/>
        <v>0</v>
      </c>
      <c r="BD182" s="16">
        <f t="shared" si="202"/>
        <v>0</v>
      </c>
      <c r="BE182" s="16">
        <f t="shared" si="203"/>
        <v>0</v>
      </c>
      <c r="BF182" s="16">
        <f t="shared" si="204"/>
        <v>0</v>
      </c>
      <c r="BG182" s="16">
        <f t="shared" si="205"/>
        <v>0</v>
      </c>
      <c r="BH182" s="16">
        <f t="shared" si="206"/>
        <v>0</v>
      </c>
      <c r="BI182" s="16">
        <f t="shared" si="207"/>
        <v>0</v>
      </c>
      <c r="BJ182" s="16">
        <f t="shared" si="208"/>
        <v>0</v>
      </c>
      <c r="BK182" s="16">
        <f t="shared" si="209"/>
        <v>0</v>
      </c>
      <c r="BL182" s="16">
        <f t="shared" si="210"/>
        <v>0</v>
      </c>
      <c r="BM182" s="16">
        <f t="shared" si="211"/>
        <v>0</v>
      </c>
      <c r="BN182" s="16">
        <f t="shared" si="212"/>
        <v>0</v>
      </c>
      <c r="BO182" s="16">
        <f t="shared" si="213"/>
        <v>0</v>
      </c>
      <c r="BP182" s="16">
        <f t="shared" si="214"/>
        <v>0</v>
      </c>
      <c r="BQ182" s="16">
        <f t="shared" si="215"/>
        <v>0</v>
      </c>
      <c r="BR182" s="16">
        <f t="shared" si="216"/>
        <v>0</v>
      </c>
      <c r="BS182" s="16">
        <f t="shared" si="217"/>
        <v>0</v>
      </c>
      <c r="BT182" s="16">
        <f t="shared" si="218"/>
        <v>0</v>
      </c>
      <c r="BU182" s="16">
        <f t="shared" si="219"/>
        <v>0</v>
      </c>
      <c r="BV182" s="16">
        <f t="shared" si="220"/>
        <v>0</v>
      </c>
      <c r="BW182" s="16">
        <f t="shared" si="221"/>
        <v>0</v>
      </c>
      <c r="BX182" s="16">
        <f t="shared" si="222"/>
        <v>0</v>
      </c>
      <c r="BY182" s="16">
        <f t="shared" si="223"/>
        <v>0</v>
      </c>
      <c r="BZ182" s="16">
        <f t="shared" si="224"/>
        <v>0</v>
      </c>
      <c r="CA182" s="16">
        <f t="shared" si="225"/>
        <v>0</v>
      </c>
      <c r="CB182" s="16">
        <f t="shared" si="226"/>
        <v>0</v>
      </c>
      <c r="CC182" s="16">
        <f t="shared" si="227"/>
        <v>0</v>
      </c>
      <c r="CD182" s="16">
        <f t="shared" si="228"/>
        <v>0</v>
      </c>
      <c r="CE182" s="16">
        <f t="shared" si="229"/>
        <v>0</v>
      </c>
      <c r="CF182" s="16">
        <f t="shared" si="230"/>
        <v>0</v>
      </c>
      <c r="CG182" s="16">
        <f t="shared" si="231"/>
        <v>0</v>
      </c>
      <c r="CH182" s="16">
        <f t="shared" si="232"/>
        <v>0</v>
      </c>
      <c r="CI182" s="16">
        <f t="shared" si="233"/>
        <v>0</v>
      </c>
      <c r="CJ182" s="16">
        <f t="shared" si="234"/>
        <v>0</v>
      </c>
      <c r="CK182" s="16">
        <f t="shared" si="235"/>
        <v>0</v>
      </c>
      <c r="CL182" s="16">
        <f t="shared" si="236"/>
        <v>0</v>
      </c>
    </row>
    <row r="183" spans="1:90">
      <c r="A183" s="14" t="s">
        <v>92</v>
      </c>
      <c r="C183" s="14" t="s">
        <v>108</v>
      </c>
      <c r="D183" s="14" t="s">
        <v>107</v>
      </c>
      <c r="L183" s="14">
        <f t="shared" si="158"/>
        <v>0</v>
      </c>
      <c r="M183" s="14">
        <f t="shared" si="159"/>
        <v>0</v>
      </c>
      <c r="N183" s="14">
        <f t="shared" si="160"/>
        <v>0</v>
      </c>
      <c r="O183" s="14">
        <f t="shared" si="161"/>
        <v>0</v>
      </c>
      <c r="P183" s="14">
        <f t="shared" si="162"/>
        <v>0</v>
      </c>
      <c r="Q183" s="14">
        <f t="shared" si="163"/>
        <v>0</v>
      </c>
      <c r="R183" s="14">
        <f t="shared" si="164"/>
        <v>0</v>
      </c>
      <c r="S183" s="14">
        <f t="shared" si="165"/>
        <v>0</v>
      </c>
      <c r="T183" s="14">
        <f t="shared" si="166"/>
        <v>0</v>
      </c>
      <c r="U183" s="14">
        <f t="shared" si="167"/>
        <v>0</v>
      </c>
      <c r="V183" s="14">
        <f t="shared" si="168"/>
        <v>0</v>
      </c>
      <c r="W183" s="14">
        <f t="shared" si="169"/>
        <v>0</v>
      </c>
      <c r="X183" s="14">
        <f t="shared" si="170"/>
        <v>0</v>
      </c>
      <c r="Y183" s="14">
        <f t="shared" si="171"/>
        <v>0</v>
      </c>
      <c r="Z183" s="14">
        <f t="shared" si="172"/>
        <v>0</v>
      </c>
      <c r="AA183" s="16">
        <f t="shared" si="173"/>
        <v>0</v>
      </c>
      <c r="AB183" s="14">
        <f t="shared" si="174"/>
        <v>0</v>
      </c>
      <c r="AC183" s="14">
        <f t="shared" si="175"/>
        <v>0</v>
      </c>
      <c r="AD183" s="16">
        <f t="shared" si="176"/>
        <v>0</v>
      </c>
      <c r="AE183" s="16">
        <f t="shared" si="177"/>
        <v>0</v>
      </c>
      <c r="AF183" s="16">
        <f t="shared" si="178"/>
        <v>0</v>
      </c>
      <c r="AG183" s="16">
        <f t="shared" si="179"/>
        <v>0</v>
      </c>
      <c r="AH183" s="16">
        <f t="shared" si="180"/>
        <v>0</v>
      </c>
      <c r="AI183" s="16">
        <f t="shared" si="181"/>
        <v>0</v>
      </c>
      <c r="AJ183" s="16">
        <f t="shared" si="182"/>
        <v>0</v>
      </c>
      <c r="AK183" s="16">
        <f t="shared" si="183"/>
        <v>0</v>
      </c>
      <c r="AL183" s="16">
        <f t="shared" si="184"/>
        <v>0</v>
      </c>
      <c r="AM183" s="16">
        <f t="shared" si="185"/>
        <v>0</v>
      </c>
      <c r="AN183" s="16">
        <f t="shared" si="186"/>
        <v>0</v>
      </c>
      <c r="AO183" s="16">
        <f t="shared" si="187"/>
        <v>0</v>
      </c>
      <c r="AP183" s="16">
        <f t="shared" si="188"/>
        <v>0</v>
      </c>
      <c r="AQ183" s="16">
        <f t="shared" si="189"/>
        <v>0</v>
      </c>
      <c r="AR183" s="16">
        <f t="shared" si="190"/>
        <v>0</v>
      </c>
      <c r="AS183" s="16">
        <f t="shared" si="191"/>
        <v>0</v>
      </c>
      <c r="AT183" s="14">
        <f t="shared" si="192"/>
        <v>0</v>
      </c>
      <c r="AU183" s="16">
        <f t="shared" si="193"/>
        <v>0</v>
      </c>
      <c r="AV183" s="16">
        <f t="shared" si="194"/>
        <v>0</v>
      </c>
      <c r="AW183" s="16">
        <f t="shared" si="195"/>
        <v>0</v>
      </c>
      <c r="AX183" s="16">
        <f t="shared" si="196"/>
        <v>0</v>
      </c>
      <c r="AY183" s="16">
        <f t="shared" si="197"/>
        <v>0</v>
      </c>
      <c r="AZ183" s="16">
        <f t="shared" si="198"/>
        <v>0</v>
      </c>
      <c r="BA183" s="16">
        <f t="shared" si="199"/>
        <v>0</v>
      </c>
      <c r="BB183" s="16">
        <f t="shared" si="200"/>
        <v>0</v>
      </c>
      <c r="BC183" s="16">
        <f t="shared" si="201"/>
        <v>0</v>
      </c>
      <c r="BD183" s="16">
        <f t="shared" si="202"/>
        <v>0</v>
      </c>
      <c r="BE183" s="16">
        <f t="shared" si="203"/>
        <v>0</v>
      </c>
      <c r="BF183" s="16">
        <f t="shared" si="204"/>
        <v>0</v>
      </c>
      <c r="BG183" s="16">
        <f t="shared" si="205"/>
        <v>0</v>
      </c>
      <c r="BH183" s="16">
        <f t="shared" si="206"/>
        <v>0</v>
      </c>
      <c r="BI183" s="16">
        <f t="shared" si="207"/>
        <v>0</v>
      </c>
      <c r="BJ183" s="16">
        <f t="shared" si="208"/>
        <v>0</v>
      </c>
      <c r="BK183" s="16">
        <f t="shared" si="209"/>
        <v>0</v>
      </c>
      <c r="BL183" s="16">
        <f t="shared" si="210"/>
        <v>0</v>
      </c>
      <c r="BM183" s="16">
        <f t="shared" si="211"/>
        <v>0</v>
      </c>
      <c r="BN183" s="16">
        <f t="shared" si="212"/>
        <v>0</v>
      </c>
      <c r="BO183" s="16">
        <f t="shared" si="213"/>
        <v>0</v>
      </c>
      <c r="BP183" s="16">
        <f t="shared" si="214"/>
        <v>0</v>
      </c>
      <c r="BQ183" s="16">
        <f t="shared" si="215"/>
        <v>0</v>
      </c>
      <c r="BR183" s="16">
        <f t="shared" si="216"/>
        <v>0</v>
      </c>
      <c r="BS183" s="16">
        <f t="shared" si="217"/>
        <v>0</v>
      </c>
      <c r="BT183" s="16">
        <f t="shared" si="218"/>
        <v>0</v>
      </c>
      <c r="BU183" s="16">
        <f t="shared" si="219"/>
        <v>0</v>
      </c>
      <c r="BV183" s="16">
        <f t="shared" si="220"/>
        <v>0</v>
      </c>
      <c r="BW183" s="16">
        <f t="shared" si="221"/>
        <v>0</v>
      </c>
      <c r="BX183" s="16">
        <f t="shared" si="222"/>
        <v>0</v>
      </c>
      <c r="BY183" s="16">
        <f t="shared" si="223"/>
        <v>0</v>
      </c>
      <c r="BZ183" s="16">
        <f t="shared" si="224"/>
        <v>0</v>
      </c>
      <c r="CA183" s="16">
        <f t="shared" si="225"/>
        <v>0</v>
      </c>
      <c r="CB183" s="16">
        <f t="shared" si="226"/>
        <v>0</v>
      </c>
      <c r="CC183" s="16">
        <f t="shared" si="227"/>
        <v>0</v>
      </c>
      <c r="CD183" s="16">
        <f t="shared" si="228"/>
        <v>0</v>
      </c>
      <c r="CE183" s="16">
        <f t="shared" si="229"/>
        <v>0</v>
      </c>
      <c r="CF183" s="16">
        <f t="shared" si="230"/>
        <v>0</v>
      </c>
      <c r="CG183" s="16">
        <f t="shared" si="231"/>
        <v>0</v>
      </c>
      <c r="CH183" s="16">
        <f t="shared" si="232"/>
        <v>0</v>
      </c>
      <c r="CI183" s="16">
        <f t="shared" si="233"/>
        <v>0</v>
      </c>
      <c r="CJ183" s="16">
        <f t="shared" si="234"/>
        <v>0</v>
      </c>
      <c r="CK183" s="16">
        <f t="shared" si="235"/>
        <v>0</v>
      </c>
      <c r="CL183" s="16">
        <f t="shared" si="236"/>
        <v>0</v>
      </c>
    </row>
    <row r="184" spans="1:90">
      <c r="A184" s="14" t="s">
        <v>92</v>
      </c>
      <c r="C184" s="14" t="s">
        <v>100</v>
      </c>
      <c r="D184" s="14" t="s">
        <v>81</v>
      </c>
      <c r="L184" s="14">
        <f t="shared" si="158"/>
        <v>0</v>
      </c>
      <c r="M184" s="14">
        <f t="shared" si="159"/>
        <v>0</v>
      </c>
      <c r="N184" s="14">
        <f t="shared" si="160"/>
        <v>0</v>
      </c>
      <c r="O184" s="14">
        <f t="shared" si="161"/>
        <v>0</v>
      </c>
      <c r="P184" s="14">
        <f t="shared" si="162"/>
        <v>0</v>
      </c>
      <c r="Q184" s="14">
        <f t="shared" si="163"/>
        <v>0</v>
      </c>
      <c r="R184" s="14">
        <f t="shared" si="164"/>
        <v>0</v>
      </c>
      <c r="S184" s="14">
        <f t="shared" si="165"/>
        <v>0</v>
      </c>
      <c r="T184" s="14">
        <f t="shared" si="166"/>
        <v>0</v>
      </c>
      <c r="U184" s="14">
        <f t="shared" si="167"/>
        <v>0</v>
      </c>
      <c r="V184" s="14">
        <f t="shared" si="168"/>
        <v>0</v>
      </c>
      <c r="W184" s="14">
        <f t="shared" si="169"/>
        <v>0</v>
      </c>
      <c r="X184" s="14">
        <f t="shared" si="170"/>
        <v>0</v>
      </c>
      <c r="Y184" s="14">
        <f t="shared" si="171"/>
        <v>0</v>
      </c>
      <c r="Z184" s="14">
        <f t="shared" si="172"/>
        <v>0</v>
      </c>
      <c r="AA184" s="16">
        <f t="shared" si="173"/>
        <v>0</v>
      </c>
      <c r="AB184" s="14">
        <f t="shared" si="174"/>
        <v>0</v>
      </c>
      <c r="AC184" s="14">
        <f t="shared" si="175"/>
        <v>0</v>
      </c>
      <c r="AD184" s="16">
        <f t="shared" si="176"/>
        <v>0</v>
      </c>
      <c r="AE184" s="16">
        <f t="shared" si="177"/>
        <v>0</v>
      </c>
      <c r="AF184" s="16">
        <f t="shared" si="178"/>
        <v>0</v>
      </c>
      <c r="AG184" s="16">
        <f t="shared" si="179"/>
        <v>0</v>
      </c>
      <c r="AH184" s="16">
        <f t="shared" si="180"/>
        <v>0</v>
      </c>
      <c r="AI184" s="16">
        <f t="shared" si="181"/>
        <v>0</v>
      </c>
      <c r="AJ184" s="16">
        <f t="shared" si="182"/>
        <v>0</v>
      </c>
      <c r="AK184" s="16">
        <f t="shared" si="183"/>
        <v>0</v>
      </c>
      <c r="AL184" s="16">
        <f t="shared" si="184"/>
        <v>0</v>
      </c>
      <c r="AM184" s="16">
        <f t="shared" si="185"/>
        <v>0</v>
      </c>
      <c r="AN184" s="16">
        <f t="shared" si="186"/>
        <v>0</v>
      </c>
      <c r="AO184" s="16">
        <f t="shared" si="187"/>
        <v>0</v>
      </c>
      <c r="AP184" s="16">
        <f t="shared" si="188"/>
        <v>0</v>
      </c>
      <c r="AQ184" s="16">
        <f t="shared" si="189"/>
        <v>0</v>
      </c>
      <c r="AR184" s="16">
        <f t="shared" si="190"/>
        <v>0</v>
      </c>
      <c r="AS184" s="16">
        <f t="shared" si="191"/>
        <v>0</v>
      </c>
      <c r="AT184" s="14">
        <f t="shared" si="192"/>
        <v>0</v>
      </c>
      <c r="AU184" s="16">
        <f t="shared" si="193"/>
        <v>0</v>
      </c>
      <c r="AV184" s="16">
        <f t="shared" si="194"/>
        <v>0</v>
      </c>
      <c r="AW184" s="16">
        <f t="shared" si="195"/>
        <v>0</v>
      </c>
      <c r="AX184" s="16">
        <f t="shared" si="196"/>
        <v>0</v>
      </c>
      <c r="AY184" s="16">
        <f t="shared" si="197"/>
        <v>0</v>
      </c>
      <c r="AZ184" s="16">
        <f t="shared" si="198"/>
        <v>0</v>
      </c>
      <c r="BA184" s="16">
        <f t="shared" si="199"/>
        <v>0</v>
      </c>
      <c r="BB184" s="16">
        <f t="shared" si="200"/>
        <v>0</v>
      </c>
      <c r="BC184" s="16">
        <f t="shared" si="201"/>
        <v>0</v>
      </c>
      <c r="BD184" s="16">
        <f t="shared" si="202"/>
        <v>0</v>
      </c>
      <c r="BE184" s="16">
        <f t="shared" si="203"/>
        <v>0</v>
      </c>
      <c r="BF184" s="16">
        <f t="shared" si="204"/>
        <v>0</v>
      </c>
      <c r="BG184" s="16">
        <f t="shared" si="205"/>
        <v>1</v>
      </c>
      <c r="BH184" s="16">
        <f t="shared" si="206"/>
        <v>0</v>
      </c>
      <c r="BI184" s="16">
        <f t="shared" si="207"/>
        <v>0</v>
      </c>
      <c r="BJ184" s="16">
        <f t="shared" si="208"/>
        <v>0</v>
      </c>
      <c r="BK184" s="16">
        <f t="shared" si="209"/>
        <v>0</v>
      </c>
      <c r="BL184" s="16">
        <f t="shared" si="210"/>
        <v>0</v>
      </c>
      <c r="BM184" s="16">
        <f t="shared" si="211"/>
        <v>0</v>
      </c>
      <c r="BN184" s="16">
        <f t="shared" si="212"/>
        <v>0</v>
      </c>
      <c r="BO184" s="16">
        <f t="shared" si="213"/>
        <v>0</v>
      </c>
      <c r="BP184" s="16">
        <f t="shared" si="214"/>
        <v>0</v>
      </c>
      <c r="BQ184" s="16">
        <f t="shared" si="215"/>
        <v>0</v>
      </c>
      <c r="BR184" s="16">
        <f t="shared" si="216"/>
        <v>0</v>
      </c>
      <c r="BS184" s="16">
        <f t="shared" si="217"/>
        <v>0</v>
      </c>
      <c r="BT184" s="16">
        <f t="shared" si="218"/>
        <v>0</v>
      </c>
      <c r="BU184" s="16">
        <f t="shared" si="219"/>
        <v>0</v>
      </c>
      <c r="BV184" s="16">
        <f t="shared" si="220"/>
        <v>0</v>
      </c>
      <c r="BW184" s="16">
        <f t="shared" si="221"/>
        <v>0</v>
      </c>
      <c r="BX184" s="16">
        <f t="shared" si="222"/>
        <v>0</v>
      </c>
      <c r="BY184" s="16">
        <f t="shared" si="223"/>
        <v>0</v>
      </c>
      <c r="BZ184" s="16">
        <f t="shared" si="224"/>
        <v>0</v>
      </c>
      <c r="CA184" s="16">
        <f t="shared" si="225"/>
        <v>0</v>
      </c>
      <c r="CB184" s="16">
        <f t="shared" si="226"/>
        <v>0</v>
      </c>
      <c r="CC184" s="16">
        <f t="shared" si="227"/>
        <v>0</v>
      </c>
      <c r="CD184" s="16">
        <f t="shared" si="228"/>
        <v>0</v>
      </c>
      <c r="CE184" s="16">
        <f t="shared" si="229"/>
        <v>0</v>
      </c>
      <c r="CF184" s="16">
        <f t="shared" si="230"/>
        <v>0</v>
      </c>
      <c r="CG184" s="16">
        <f t="shared" si="231"/>
        <v>0</v>
      </c>
      <c r="CH184" s="16">
        <f t="shared" si="232"/>
        <v>0</v>
      </c>
      <c r="CI184" s="16">
        <f t="shared" si="233"/>
        <v>0</v>
      </c>
      <c r="CJ184" s="16">
        <f t="shared" si="234"/>
        <v>0</v>
      </c>
      <c r="CK184" s="16">
        <f t="shared" si="235"/>
        <v>0</v>
      </c>
      <c r="CL184" s="16">
        <f t="shared" si="236"/>
        <v>0</v>
      </c>
    </row>
    <row r="185" spans="1:90">
      <c r="A185" s="14" t="s">
        <v>92</v>
      </c>
      <c r="L185" s="14">
        <f t="shared" si="158"/>
        <v>0</v>
      </c>
      <c r="M185" s="14">
        <f t="shared" si="159"/>
        <v>0</v>
      </c>
      <c r="N185" s="14">
        <f t="shared" si="160"/>
        <v>0</v>
      </c>
      <c r="O185" s="14">
        <f t="shared" si="161"/>
        <v>0</v>
      </c>
      <c r="P185" s="14">
        <f t="shared" si="162"/>
        <v>0</v>
      </c>
      <c r="Q185" s="14">
        <f t="shared" si="163"/>
        <v>0</v>
      </c>
      <c r="R185" s="14">
        <f t="shared" si="164"/>
        <v>0</v>
      </c>
      <c r="S185" s="14">
        <f t="shared" si="165"/>
        <v>0</v>
      </c>
      <c r="T185" s="14">
        <f t="shared" si="166"/>
        <v>0</v>
      </c>
      <c r="U185" s="14">
        <f t="shared" si="167"/>
        <v>0</v>
      </c>
      <c r="V185" s="14">
        <f t="shared" si="168"/>
        <v>0</v>
      </c>
      <c r="W185" s="14">
        <f t="shared" si="169"/>
        <v>0</v>
      </c>
      <c r="X185" s="14">
        <f t="shared" si="170"/>
        <v>0</v>
      </c>
      <c r="Y185" s="14">
        <f t="shared" si="171"/>
        <v>0</v>
      </c>
      <c r="Z185" s="14">
        <f t="shared" si="172"/>
        <v>0</v>
      </c>
      <c r="AA185" s="16">
        <f t="shared" si="173"/>
        <v>0</v>
      </c>
      <c r="AB185" s="14">
        <f t="shared" si="174"/>
        <v>0</v>
      </c>
      <c r="AC185" s="14">
        <f t="shared" si="175"/>
        <v>0</v>
      </c>
      <c r="AD185" s="16">
        <f t="shared" si="176"/>
        <v>0</v>
      </c>
      <c r="AE185" s="16">
        <f t="shared" si="177"/>
        <v>0</v>
      </c>
      <c r="AF185" s="16">
        <f t="shared" si="178"/>
        <v>0</v>
      </c>
      <c r="AG185" s="16">
        <f t="shared" si="179"/>
        <v>0</v>
      </c>
      <c r="AH185" s="16">
        <f t="shared" si="180"/>
        <v>0</v>
      </c>
      <c r="AI185" s="16">
        <f t="shared" si="181"/>
        <v>0</v>
      </c>
      <c r="AJ185" s="16">
        <f t="shared" si="182"/>
        <v>0</v>
      </c>
      <c r="AK185" s="16">
        <f t="shared" si="183"/>
        <v>0</v>
      </c>
      <c r="AL185" s="16">
        <f t="shared" si="184"/>
        <v>0</v>
      </c>
      <c r="AM185" s="16">
        <f t="shared" si="185"/>
        <v>0</v>
      </c>
      <c r="AN185" s="16">
        <f t="shared" si="186"/>
        <v>0</v>
      </c>
      <c r="AO185" s="16">
        <f t="shared" si="187"/>
        <v>0</v>
      </c>
      <c r="AP185" s="16">
        <f t="shared" si="188"/>
        <v>0</v>
      </c>
      <c r="AQ185" s="16">
        <f t="shared" si="189"/>
        <v>0</v>
      </c>
      <c r="AR185" s="16">
        <f t="shared" si="190"/>
        <v>0</v>
      </c>
      <c r="AS185" s="16">
        <f t="shared" si="191"/>
        <v>0</v>
      </c>
      <c r="AT185" s="14">
        <f t="shared" si="192"/>
        <v>0</v>
      </c>
      <c r="AU185" s="16">
        <f t="shared" si="193"/>
        <v>0</v>
      </c>
      <c r="AV185" s="16">
        <f t="shared" si="194"/>
        <v>0</v>
      </c>
      <c r="AW185" s="16">
        <f t="shared" si="195"/>
        <v>0</v>
      </c>
      <c r="AX185" s="16">
        <f t="shared" si="196"/>
        <v>0</v>
      </c>
      <c r="AY185" s="16">
        <f t="shared" si="197"/>
        <v>0</v>
      </c>
      <c r="AZ185" s="16">
        <f t="shared" si="198"/>
        <v>0</v>
      </c>
      <c r="BA185" s="16">
        <f t="shared" si="199"/>
        <v>0</v>
      </c>
      <c r="BB185" s="16">
        <f t="shared" si="200"/>
        <v>0</v>
      </c>
      <c r="BC185" s="16">
        <f t="shared" si="201"/>
        <v>0</v>
      </c>
      <c r="BD185" s="16">
        <f t="shared" si="202"/>
        <v>0</v>
      </c>
      <c r="BE185" s="16">
        <f t="shared" si="203"/>
        <v>0</v>
      </c>
      <c r="BF185" s="16">
        <f t="shared" si="204"/>
        <v>0</v>
      </c>
      <c r="BG185" s="16">
        <f t="shared" si="205"/>
        <v>0</v>
      </c>
      <c r="BH185" s="16">
        <f t="shared" si="206"/>
        <v>0</v>
      </c>
      <c r="BI185" s="16">
        <f t="shared" si="207"/>
        <v>0</v>
      </c>
      <c r="BJ185" s="16">
        <f t="shared" si="208"/>
        <v>0</v>
      </c>
      <c r="BK185" s="16">
        <f t="shared" si="209"/>
        <v>0</v>
      </c>
      <c r="BL185" s="16">
        <f t="shared" si="210"/>
        <v>0</v>
      </c>
      <c r="BM185" s="16">
        <f t="shared" si="211"/>
        <v>0</v>
      </c>
      <c r="BN185" s="16">
        <f t="shared" si="212"/>
        <v>0</v>
      </c>
      <c r="BO185" s="16">
        <f t="shared" si="213"/>
        <v>0</v>
      </c>
      <c r="BP185" s="16">
        <f t="shared" si="214"/>
        <v>0</v>
      </c>
      <c r="BQ185" s="16">
        <f t="shared" si="215"/>
        <v>0</v>
      </c>
      <c r="BR185" s="16">
        <f t="shared" si="216"/>
        <v>0</v>
      </c>
      <c r="BS185" s="16">
        <f t="shared" si="217"/>
        <v>0</v>
      </c>
      <c r="BT185" s="16">
        <f t="shared" si="218"/>
        <v>0</v>
      </c>
      <c r="BU185" s="16">
        <f t="shared" si="219"/>
        <v>0</v>
      </c>
      <c r="BV185" s="16">
        <f t="shared" si="220"/>
        <v>0</v>
      </c>
      <c r="BW185" s="16">
        <f t="shared" si="221"/>
        <v>0</v>
      </c>
      <c r="BX185" s="16">
        <f t="shared" si="222"/>
        <v>0</v>
      </c>
      <c r="BY185" s="16">
        <f t="shared" si="223"/>
        <v>0</v>
      </c>
      <c r="BZ185" s="16">
        <f t="shared" si="224"/>
        <v>0</v>
      </c>
      <c r="CA185" s="16">
        <f t="shared" si="225"/>
        <v>0</v>
      </c>
      <c r="CB185" s="16">
        <f t="shared" si="226"/>
        <v>0</v>
      </c>
      <c r="CC185" s="16">
        <f t="shared" si="227"/>
        <v>0</v>
      </c>
      <c r="CD185" s="16">
        <f t="shared" si="228"/>
        <v>0</v>
      </c>
      <c r="CE185" s="16">
        <f t="shared" si="229"/>
        <v>0</v>
      </c>
      <c r="CF185" s="16">
        <f t="shared" si="230"/>
        <v>0</v>
      </c>
      <c r="CG185" s="16">
        <f t="shared" si="231"/>
        <v>0</v>
      </c>
      <c r="CH185" s="16">
        <f t="shared" si="232"/>
        <v>0</v>
      </c>
      <c r="CI185" s="16">
        <f t="shared" si="233"/>
        <v>0</v>
      </c>
      <c r="CJ185" s="16">
        <f t="shared" si="234"/>
        <v>0</v>
      </c>
      <c r="CK185" s="16">
        <f t="shared" si="235"/>
        <v>0</v>
      </c>
      <c r="CL185" s="16">
        <f t="shared" si="236"/>
        <v>0</v>
      </c>
    </row>
    <row r="186" spans="1:90">
      <c r="A186" s="14" t="s">
        <v>92</v>
      </c>
      <c r="B186" s="14" t="s">
        <v>37</v>
      </c>
      <c r="C186" s="14" t="s">
        <v>81</v>
      </c>
      <c r="D186" s="14" t="s">
        <v>67</v>
      </c>
      <c r="L186" s="14">
        <f t="shared" si="158"/>
        <v>0</v>
      </c>
      <c r="M186" s="14">
        <f t="shared" si="159"/>
        <v>0</v>
      </c>
      <c r="N186" s="14">
        <f t="shared" si="160"/>
        <v>1</v>
      </c>
      <c r="O186" s="14">
        <f t="shared" si="161"/>
        <v>0</v>
      </c>
      <c r="P186" s="14">
        <f t="shared" si="162"/>
        <v>0</v>
      </c>
      <c r="Q186" s="14">
        <f t="shared" si="163"/>
        <v>0</v>
      </c>
      <c r="R186" s="14">
        <f t="shared" si="164"/>
        <v>0</v>
      </c>
      <c r="S186" s="14">
        <f t="shared" si="165"/>
        <v>0</v>
      </c>
      <c r="T186" s="14">
        <f t="shared" si="166"/>
        <v>0</v>
      </c>
      <c r="U186" s="14">
        <f t="shared" si="167"/>
        <v>0</v>
      </c>
      <c r="V186" s="14">
        <f t="shared" si="168"/>
        <v>0</v>
      </c>
      <c r="W186" s="14">
        <f t="shared" si="169"/>
        <v>0</v>
      </c>
      <c r="X186" s="14">
        <f t="shared" si="170"/>
        <v>0</v>
      </c>
      <c r="Y186" s="14">
        <f t="shared" si="171"/>
        <v>1</v>
      </c>
      <c r="Z186" s="14">
        <f t="shared" si="172"/>
        <v>0</v>
      </c>
      <c r="AA186" s="16">
        <f t="shared" si="173"/>
        <v>0</v>
      </c>
      <c r="AB186" s="14">
        <f t="shared" si="174"/>
        <v>0</v>
      </c>
      <c r="AC186" s="14">
        <f t="shared" si="175"/>
        <v>0</v>
      </c>
      <c r="AD186" s="16">
        <f t="shared" si="176"/>
        <v>0</v>
      </c>
      <c r="AE186" s="16">
        <f t="shared" si="177"/>
        <v>0</v>
      </c>
      <c r="AF186" s="16">
        <f t="shared" si="178"/>
        <v>0</v>
      </c>
      <c r="AG186" s="16">
        <f t="shared" si="179"/>
        <v>0</v>
      </c>
      <c r="AH186" s="16">
        <f t="shared" si="180"/>
        <v>0</v>
      </c>
      <c r="AI186" s="16">
        <f t="shared" si="181"/>
        <v>0</v>
      </c>
      <c r="AJ186" s="16">
        <f t="shared" si="182"/>
        <v>0</v>
      </c>
      <c r="AK186" s="16">
        <f t="shared" si="183"/>
        <v>0</v>
      </c>
      <c r="AL186" s="16">
        <f t="shared" si="184"/>
        <v>0</v>
      </c>
      <c r="AM186" s="16">
        <f t="shared" si="185"/>
        <v>0</v>
      </c>
      <c r="AN186" s="16">
        <f t="shared" si="186"/>
        <v>0</v>
      </c>
      <c r="AO186" s="16">
        <f t="shared" si="187"/>
        <v>0</v>
      </c>
      <c r="AP186" s="16">
        <f t="shared" si="188"/>
        <v>0</v>
      </c>
      <c r="AQ186" s="16">
        <f t="shared" si="189"/>
        <v>0</v>
      </c>
      <c r="AR186" s="16">
        <f t="shared" si="190"/>
        <v>0</v>
      </c>
      <c r="AS186" s="16">
        <f t="shared" si="191"/>
        <v>0</v>
      </c>
      <c r="AT186" s="14">
        <f t="shared" si="192"/>
        <v>0</v>
      </c>
      <c r="AU186" s="16">
        <f t="shared" si="193"/>
        <v>0</v>
      </c>
      <c r="AV186" s="16">
        <f t="shared" si="194"/>
        <v>0</v>
      </c>
      <c r="AW186" s="16">
        <f t="shared" si="195"/>
        <v>0</v>
      </c>
      <c r="AX186" s="16">
        <f t="shared" si="196"/>
        <v>0</v>
      </c>
      <c r="AY186" s="16">
        <f t="shared" si="197"/>
        <v>0</v>
      </c>
      <c r="AZ186" s="16">
        <f t="shared" si="198"/>
        <v>0</v>
      </c>
      <c r="BA186" s="16">
        <f t="shared" si="199"/>
        <v>0</v>
      </c>
      <c r="BB186" s="16">
        <f t="shared" si="200"/>
        <v>0</v>
      </c>
      <c r="BC186" s="16">
        <f t="shared" si="201"/>
        <v>0</v>
      </c>
      <c r="BD186" s="16">
        <f t="shared" si="202"/>
        <v>0</v>
      </c>
      <c r="BE186" s="16">
        <f t="shared" si="203"/>
        <v>0</v>
      </c>
      <c r="BF186" s="16">
        <f t="shared" si="204"/>
        <v>0</v>
      </c>
      <c r="BG186" s="16">
        <f t="shared" si="205"/>
        <v>1</v>
      </c>
      <c r="BH186" s="16">
        <f t="shared" si="206"/>
        <v>0</v>
      </c>
      <c r="BI186" s="16">
        <f t="shared" si="207"/>
        <v>0</v>
      </c>
      <c r="BJ186" s="16">
        <f t="shared" si="208"/>
        <v>0</v>
      </c>
      <c r="BK186" s="16">
        <f t="shared" si="209"/>
        <v>0</v>
      </c>
      <c r="BL186" s="16">
        <f t="shared" si="210"/>
        <v>0</v>
      </c>
      <c r="BM186" s="16">
        <f t="shared" si="211"/>
        <v>0</v>
      </c>
      <c r="BN186" s="16">
        <f t="shared" si="212"/>
        <v>0</v>
      </c>
      <c r="BO186" s="16">
        <f t="shared" si="213"/>
        <v>0</v>
      </c>
      <c r="BP186" s="16">
        <f t="shared" si="214"/>
        <v>0</v>
      </c>
      <c r="BQ186" s="16">
        <f t="shared" si="215"/>
        <v>0</v>
      </c>
      <c r="BR186" s="16">
        <f t="shared" si="216"/>
        <v>0</v>
      </c>
      <c r="BS186" s="16">
        <f t="shared" si="217"/>
        <v>0</v>
      </c>
      <c r="BT186" s="16">
        <f t="shared" si="218"/>
        <v>0</v>
      </c>
      <c r="BU186" s="16">
        <f t="shared" si="219"/>
        <v>0</v>
      </c>
      <c r="BV186" s="16">
        <f t="shared" si="220"/>
        <v>0</v>
      </c>
      <c r="BW186" s="16">
        <f t="shared" si="221"/>
        <v>0</v>
      </c>
      <c r="BX186" s="16">
        <f t="shared" si="222"/>
        <v>0</v>
      </c>
      <c r="BY186" s="16">
        <f t="shared" si="223"/>
        <v>0</v>
      </c>
      <c r="BZ186" s="16">
        <f t="shared" si="224"/>
        <v>0</v>
      </c>
      <c r="CA186" s="16">
        <f t="shared" si="225"/>
        <v>0</v>
      </c>
      <c r="CB186" s="16">
        <f t="shared" si="226"/>
        <v>0</v>
      </c>
      <c r="CC186" s="16">
        <f t="shared" si="227"/>
        <v>0</v>
      </c>
      <c r="CD186" s="16">
        <f t="shared" si="228"/>
        <v>0</v>
      </c>
      <c r="CE186" s="16">
        <f t="shared" si="229"/>
        <v>0</v>
      </c>
      <c r="CF186" s="16">
        <f t="shared" si="230"/>
        <v>0</v>
      </c>
      <c r="CG186" s="16">
        <f t="shared" si="231"/>
        <v>0</v>
      </c>
      <c r="CH186" s="16">
        <f t="shared" si="232"/>
        <v>0</v>
      </c>
      <c r="CI186" s="16">
        <f t="shared" si="233"/>
        <v>0</v>
      </c>
      <c r="CJ186" s="16">
        <f t="shared" si="234"/>
        <v>0</v>
      </c>
      <c r="CK186" s="16">
        <f t="shared" si="235"/>
        <v>0</v>
      </c>
      <c r="CL186" s="16">
        <f t="shared" si="236"/>
        <v>0</v>
      </c>
    </row>
    <row r="187" spans="1:90">
      <c r="A187" s="14" t="s">
        <v>92</v>
      </c>
      <c r="E187" s="14" t="s">
        <v>22</v>
      </c>
      <c r="L187" s="14">
        <f t="shared" si="158"/>
        <v>0</v>
      </c>
      <c r="M187" s="14">
        <f t="shared" si="159"/>
        <v>0</v>
      </c>
      <c r="N187" s="14">
        <f t="shared" si="160"/>
        <v>0</v>
      </c>
      <c r="O187" s="14">
        <f t="shared" si="161"/>
        <v>0</v>
      </c>
      <c r="P187" s="14">
        <f t="shared" si="162"/>
        <v>0</v>
      </c>
      <c r="Q187" s="14">
        <f t="shared" si="163"/>
        <v>0</v>
      </c>
      <c r="R187" s="14">
        <f t="shared" si="164"/>
        <v>0</v>
      </c>
      <c r="S187" s="14">
        <f t="shared" si="165"/>
        <v>0</v>
      </c>
      <c r="T187" s="14">
        <f t="shared" si="166"/>
        <v>0</v>
      </c>
      <c r="U187" s="14">
        <f t="shared" si="167"/>
        <v>0</v>
      </c>
      <c r="V187" s="14">
        <f t="shared" si="168"/>
        <v>0</v>
      </c>
      <c r="W187" s="14">
        <f t="shared" si="169"/>
        <v>0</v>
      </c>
      <c r="X187" s="14">
        <f t="shared" si="170"/>
        <v>0</v>
      </c>
      <c r="Y187" s="14">
        <f t="shared" si="171"/>
        <v>0</v>
      </c>
      <c r="Z187" s="14">
        <f t="shared" si="172"/>
        <v>0</v>
      </c>
      <c r="AA187" s="16">
        <f t="shared" si="173"/>
        <v>0</v>
      </c>
      <c r="AB187" s="14">
        <f t="shared" si="174"/>
        <v>0</v>
      </c>
      <c r="AC187" s="14">
        <f t="shared" si="175"/>
        <v>0</v>
      </c>
      <c r="AD187" s="16">
        <f t="shared" si="176"/>
        <v>0</v>
      </c>
      <c r="AE187" s="16">
        <f t="shared" si="177"/>
        <v>0</v>
      </c>
      <c r="AF187" s="16">
        <f t="shared" si="178"/>
        <v>0</v>
      </c>
      <c r="AG187" s="16">
        <f t="shared" si="179"/>
        <v>0</v>
      </c>
      <c r="AH187" s="16">
        <f t="shared" si="180"/>
        <v>0</v>
      </c>
      <c r="AI187" s="16">
        <f t="shared" si="181"/>
        <v>0</v>
      </c>
      <c r="AJ187" s="16">
        <f t="shared" si="182"/>
        <v>0</v>
      </c>
      <c r="AK187" s="16">
        <f t="shared" si="183"/>
        <v>0</v>
      </c>
      <c r="AL187" s="16">
        <f t="shared" si="184"/>
        <v>0</v>
      </c>
      <c r="AM187" s="16">
        <f t="shared" si="185"/>
        <v>0</v>
      </c>
      <c r="AN187" s="16">
        <f t="shared" si="186"/>
        <v>0</v>
      </c>
      <c r="AO187" s="16">
        <f t="shared" si="187"/>
        <v>0</v>
      </c>
      <c r="AP187" s="16">
        <f t="shared" si="188"/>
        <v>0</v>
      </c>
      <c r="AQ187" s="16">
        <f t="shared" si="189"/>
        <v>0</v>
      </c>
      <c r="AR187" s="16">
        <f t="shared" si="190"/>
        <v>0</v>
      </c>
      <c r="AS187" s="16">
        <f t="shared" si="191"/>
        <v>0</v>
      </c>
      <c r="AT187" s="14">
        <f t="shared" si="192"/>
        <v>0</v>
      </c>
      <c r="AU187" s="16">
        <f t="shared" si="193"/>
        <v>0</v>
      </c>
      <c r="AV187" s="16">
        <f t="shared" si="194"/>
        <v>0</v>
      </c>
      <c r="AW187" s="16">
        <f t="shared" si="195"/>
        <v>0</v>
      </c>
      <c r="AX187" s="16">
        <f t="shared" si="196"/>
        <v>0</v>
      </c>
      <c r="AY187" s="16">
        <f t="shared" si="197"/>
        <v>0</v>
      </c>
      <c r="AZ187" s="16">
        <f t="shared" si="198"/>
        <v>0</v>
      </c>
      <c r="BA187" s="16">
        <f t="shared" si="199"/>
        <v>0</v>
      </c>
      <c r="BB187" s="16">
        <f t="shared" si="200"/>
        <v>0</v>
      </c>
      <c r="BC187" s="16">
        <f t="shared" si="201"/>
        <v>0</v>
      </c>
      <c r="BD187" s="16">
        <f t="shared" si="202"/>
        <v>0</v>
      </c>
      <c r="BE187" s="16">
        <f t="shared" si="203"/>
        <v>0</v>
      </c>
      <c r="BF187" s="16">
        <f t="shared" si="204"/>
        <v>0</v>
      </c>
      <c r="BG187" s="16">
        <f t="shared" si="205"/>
        <v>0</v>
      </c>
      <c r="BH187" s="16">
        <f t="shared" si="206"/>
        <v>0</v>
      </c>
      <c r="BI187" s="16">
        <f t="shared" si="207"/>
        <v>0</v>
      </c>
      <c r="BJ187" s="16">
        <f t="shared" si="208"/>
        <v>0</v>
      </c>
      <c r="BK187" s="16">
        <f t="shared" si="209"/>
        <v>0</v>
      </c>
      <c r="BL187" s="16">
        <f t="shared" si="210"/>
        <v>0</v>
      </c>
      <c r="BM187" s="16">
        <f t="shared" si="211"/>
        <v>0</v>
      </c>
      <c r="BN187" s="16">
        <f t="shared" si="212"/>
        <v>0</v>
      </c>
      <c r="BO187" s="16">
        <f t="shared" si="213"/>
        <v>0</v>
      </c>
      <c r="BP187" s="16">
        <f t="shared" si="214"/>
        <v>0</v>
      </c>
      <c r="BQ187" s="16">
        <f t="shared" si="215"/>
        <v>0</v>
      </c>
      <c r="BR187" s="16">
        <f t="shared" si="216"/>
        <v>0</v>
      </c>
      <c r="BS187" s="16">
        <f t="shared" si="217"/>
        <v>0</v>
      </c>
      <c r="BT187" s="16">
        <f t="shared" si="218"/>
        <v>0</v>
      </c>
      <c r="BU187" s="16">
        <f t="shared" si="219"/>
        <v>0</v>
      </c>
      <c r="BV187" s="16">
        <f t="shared" si="220"/>
        <v>0</v>
      </c>
      <c r="BW187" s="16">
        <f t="shared" si="221"/>
        <v>0</v>
      </c>
      <c r="BX187" s="16">
        <f t="shared" si="222"/>
        <v>0</v>
      </c>
      <c r="BY187" s="16">
        <f t="shared" si="223"/>
        <v>0</v>
      </c>
      <c r="BZ187" s="16">
        <f t="shared" si="224"/>
        <v>0</v>
      </c>
      <c r="CA187" s="16">
        <f t="shared" si="225"/>
        <v>0</v>
      </c>
      <c r="CB187" s="16">
        <f t="shared" si="226"/>
        <v>0</v>
      </c>
      <c r="CC187" s="16">
        <f t="shared" si="227"/>
        <v>0</v>
      </c>
      <c r="CD187" s="16">
        <f t="shared" si="228"/>
        <v>0</v>
      </c>
      <c r="CE187" s="16">
        <f t="shared" si="229"/>
        <v>0</v>
      </c>
      <c r="CF187" s="16">
        <f t="shared" si="230"/>
        <v>0</v>
      </c>
      <c r="CG187" s="16">
        <f t="shared" si="231"/>
        <v>0</v>
      </c>
      <c r="CH187" s="16">
        <f t="shared" si="232"/>
        <v>0</v>
      </c>
      <c r="CI187" s="16">
        <f t="shared" si="233"/>
        <v>0</v>
      </c>
      <c r="CJ187" s="16">
        <f t="shared" si="234"/>
        <v>0</v>
      </c>
      <c r="CK187" s="16">
        <f t="shared" si="235"/>
        <v>0</v>
      </c>
      <c r="CL187" s="16">
        <f t="shared" si="236"/>
        <v>0</v>
      </c>
    </row>
    <row r="188" spans="1:90">
      <c r="A188" s="14" t="s">
        <v>92</v>
      </c>
      <c r="B188" s="14" t="s">
        <v>22</v>
      </c>
      <c r="C188" s="14" t="s">
        <v>22</v>
      </c>
      <c r="D188" s="14" t="s">
        <v>22</v>
      </c>
      <c r="E188" s="14" t="s">
        <v>22</v>
      </c>
      <c r="L188" s="14">
        <f t="shared" si="158"/>
        <v>0</v>
      </c>
      <c r="M188" s="14">
        <f t="shared" si="159"/>
        <v>0</v>
      </c>
      <c r="N188" s="14">
        <f t="shared" si="160"/>
        <v>0</v>
      </c>
      <c r="O188" s="14">
        <f t="shared" si="161"/>
        <v>0</v>
      </c>
      <c r="P188" s="14">
        <f t="shared" si="162"/>
        <v>0</v>
      </c>
      <c r="Q188" s="14">
        <f t="shared" si="163"/>
        <v>0</v>
      </c>
      <c r="R188" s="14">
        <f t="shared" si="164"/>
        <v>0</v>
      </c>
      <c r="S188" s="14">
        <f t="shared" si="165"/>
        <v>0</v>
      </c>
      <c r="T188" s="14">
        <f t="shared" si="166"/>
        <v>0</v>
      </c>
      <c r="U188" s="14">
        <f t="shared" si="167"/>
        <v>0</v>
      </c>
      <c r="V188" s="14">
        <f t="shared" si="168"/>
        <v>0</v>
      </c>
      <c r="W188" s="14">
        <f t="shared" si="169"/>
        <v>0</v>
      </c>
      <c r="X188" s="14">
        <f t="shared" si="170"/>
        <v>0</v>
      </c>
      <c r="Y188" s="14">
        <f t="shared" si="171"/>
        <v>0</v>
      </c>
      <c r="Z188" s="14">
        <f t="shared" si="172"/>
        <v>0</v>
      </c>
      <c r="AA188" s="16">
        <f t="shared" si="173"/>
        <v>0</v>
      </c>
      <c r="AB188" s="14">
        <f t="shared" si="174"/>
        <v>0</v>
      </c>
      <c r="AC188" s="14">
        <f t="shared" si="175"/>
        <v>0</v>
      </c>
      <c r="AD188" s="16">
        <f t="shared" si="176"/>
        <v>0</v>
      </c>
      <c r="AE188" s="16">
        <f t="shared" si="177"/>
        <v>0</v>
      </c>
      <c r="AF188" s="16">
        <f t="shared" si="178"/>
        <v>0</v>
      </c>
      <c r="AG188" s="16">
        <f t="shared" si="179"/>
        <v>0</v>
      </c>
      <c r="AH188" s="16">
        <f t="shared" si="180"/>
        <v>0</v>
      </c>
      <c r="AI188" s="16">
        <f t="shared" si="181"/>
        <v>0</v>
      </c>
      <c r="AJ188" s="16">
        <f t="shared" si="182"/>
        <v>0</v>
      </c>
      <c r="AK188" s="16">
        <f t="shared" si="183"/>
        <v>0</v>
      </c>
      <c r="AL188" s="16">
        <f t="shared" si="184"/>
        <v>0</v>
      </c>
      <c r="AM188" s="16">
        <f t="shared" si="185"/>
        <v>0</v>
      </c>
      <c r="AN188" s="16">
        <f t="shared" si="186"/>
        <v>0</v>
      </c>
      <c r="AO188" s="16">
        <f t="shared" si="187"/>
        <v>0</v>
      </c>
      <c r="AP188" s="16">
        <f t="shared" si="188"/>
        <v>0</v>
      </c>
      <c r="AQ188" s="16">
        <f t="shared" si="189"/>
        <v>0</v>
      </c>
      <c r="AR188" s="16">
        <f t="shared" si="190"/>
        <v>0</v>
      </c>
      <c r="AS188" s="16">
        <f t="shared" si="191"/>
        <v>0</v>
      </c>
      <c r="AT188" s="14">
        <f t="shared" si="192"/>
        <v>0</v>
      </c>
      <c r="AU188" s="16">
        <f t="shared" si="193"/>
        <v>0</v>
      </c>
      <c r="AV188" s="16">
        <f t="shared" si="194"/>
        <v>0</v>
      </c>
      <c r="AW188" s="16">
        <f t="shared" si="195"/>
        <v>0</v>
      </c>
      <c r="AX188" s="16">
        <f t="shared" si="196"/>
        <v>0</v>
      </c>
      <c r="AY188" s="16">
        <f t="shared" si="197"/>
        <v>0</v>
      </c>
      <c r="AZ188" s="16">
        <f t="shared" si="198"/>
        <v>0</v>
      </c>
      <c r="BA188" s="16">
        <f t="shared" si="199"/>
        <v>0</v>
      </c>
      <c r="BB188" s="16">
        <f t="shared" si="200"/>
        <v>0</v>
      </c>
      <c r="BC188" s="16">
        <f t="shared" si="201"/>
        <v>0</v>
      </c>
      <c r="BD188" s="16">
        <f t="shared" si="202"/>
        <v>0</v>
      </c>
      <c r="BE188" s="16">
        <f t="shared" si="203"/>
        <v>0</v>
      </c>
      <c r="BF188" s="16">
        <f t="shared" si="204"/>
        <v>0</v>
      </c>
      <c r="BG188" s="16">
        <f t="shared" si="205"/>
        <v>0</v>
      </c>
      <c r="BH188" s="16">
        <f t="shared" si="206"/>
        <v>0</v>
      </c>
      <c r="BI188" s="16">
        <f t="shared" si="207"/>
        <v>0</v>
      </c>
      <c r="BJ188" s="16">
        <f t="shared" si="208"/>
        <v>0</v>
      </c>
      <c r="BK188" s="16">
        <f t="shared" si="209"/>
        <v>0</v>
      </c>
      <c r="BL188" s="16">
        <f t="shared" si="210"/>
        <v>0</v>
      </c>
      <c r="BM188" s="16">
        <f t="shared" si="211"/>
        <v>0</v>
      </c>
      <c r="BN188" s="16">
        <f t="shared" si="212"/>
        <v>0</v>
      </c>
      <c r="BO188" s="16">
        <f t="shared" si="213"/>
        <v>0</v>
      </c>
      <c r="BP188" s="16">
        <f t="shared" si="214"/>
        <v>0</v>
      </c>
      <c r="BQ188" s="16">
        <f t="shared" si="215"/>
        <v>0</v>
      </c>
      <c r="BR188" s="16">
        <f t="shared" si="216"/>
        <v>0</v>
      </c>
      <c r="BS188" s="16">
        <f t="shared" si="217"/>
        <v>0</v>
      </c>
      <c r="BT188" s="16">
        <f t="shared" si="218"/>
        <v>0</v>
      </c>
      <c r="BU188" s="16">
        <f t="shared" si="219"/>
        <v>0</v>
      </c>
      <c r="BV188" s="16">
        <f t="shared" si="220"/>
        <v>0</v>
      </c>
      <c r="BW188" s="16">
        <f t="shared" si="221"/>
        <v>0</v>
      </c>
      <c r="BX188" s="16">
        <f t="shared" si="222"/>
        <v>0</v>
      </c>
      <c r="BY188" s="16">
        <f t="shared" si="223"/>
        <v>0</v>
      </c>
      <c r="BZ188" s="16">
        <f t="shared" si="224"/>
        <v>0</v>
      </c>
      <c r="CA188" s="16">
        <f t="shared" si="225"/>
        <v>0</v>
      </c>
      <c r="CB188" s="16">
        <f t="shared" si="226"/>
        <v>0</v>
      </c>
      <c r="CC188" s="16">
        <f t="shared" si="227"/>
        <v>0</v>
      </c>
      <c r="CD188" s="16">
        <f t="shared" si="228"/>
        <v>0</v>
      </c>
      <c r="CE188" s="16">
        <f t="shared" si="229"/>
        <v>0</v>
      </c>
      <c r="CF188" s="16">
        <f t="shared" si="230"/>
        <v>0</v>
      </c>
      <c r="CG188" s="16">
        <f t="shared" si="231"/>
        <v>0</v>
      </c>
      <c r="CH188" s="16">
        <f t="shared" si="232"/>
        <v>0</v>
      </c>
      <c r="CI188" s="16">
        <f t="shared" si="233"/>
        <v>0</v>
      </c>
      <c r="CJ188" s="16">
        <f t="shared" si="234"/>
        <v>0</v>
      </c>
      <c r="CK188" s="16">
        <f t="shared" si="235"/>
        <v>0</v>
      </c>
      <c r="CL188" s="16">
        <f t="shared" si="236"/>
        <v>0</v>
      </c>
    </row>
    <row r="189" spans="1:90">
      <c r="A189" s="14" t="s">
        <v>92</v>
      </c>
      <c r="B189" s="14" t="s">
        <v>22</v>
      </c>
      <c r="C189" s="14" t="s">
        <v>22</v>
      </c>
      <c r="D189" s="14" t="s">
        <v>22</v>
      </c>
      <c r="L189" s="14">
        <f t="shared" si="158"/>
        <v>0</v>
      </c>
      <c r="M189" s="14">
        <f t="shared" si="159"/>
        <v>0</v>
      </c>
      <c r="N189" s="14">
        <f t="shared" si="160"/>
        <v>0</v>
      </c>
      <c r="O189" s="14">
        <f t="shared" si="161"/>
        <v>0</v>
      </c>
      <c r="P189" s="14">
        <f t="shared" si="162"/>
        <v>0</v>
      </c>
      <c r="Q189" s="14">
        <f t="shared" si="163"/>
        <v>0</v>
      </c>
      <c r="R189" s="14">
        <f t="shared" si="164"/>
        <v>0</v>
      </c>
      <c r="S189" s="14">
        <f t="shared" si="165"/>
        <v>0</v>
      </c>
      <c r="T189" s="14">
        <f t="shared" si="166"/>
        <v>0</v>
      </c>
      <c r="U189" s="14">
        <f t="shared" si="167"/>
        <v>0</v>
      </c>
      <c r="V189" s="14">
        <f t="shared" si="168"/>
        <v>0</v>
      </c>
      <c r="W189" s="14">
        <f t="shared" si="169"/>
        <v>0</v>
      </c>
      <c r="X189" s="14">
        <f t="shared" si="170"/>
        <v>0</v>
      </c>
      <c r="Y189" s="14">
        <f t="shared" si="171"/>
        <v>0</v>
      </c>
      <c r="Z189" s="14">
        <f t="shared" si="172"/>
        <v>0</v>
      </c>
      <c r="AA189" s="16">
        <f t="shared" si="173"/>
        <v>0</v>
      </c>
      <c r="AB189" s="14">
        <f t="shared" si="174"/>
        <v>0</v>
      </c>
      <c r="AC189" s="14">
        <f t="shared" si="175"/>
        <v>0</v>
      </c>
      <c r="AD189" s="16">
        <f t="shared" si="176"/>
        <v>0</v>
      </c>
      <c r="AE189" s="16">
        <f t="shared" si="177"/>
        <v>0</v>
      </c>
      <c r="AF189" s="16">
        <f t="shared" si="178"/>
        <v>0</v>
      </c>
      <c r="AG189" s="16">
        <f t="shared" si="179"/>
        <v>0</v>
      </c>
      <c r="AH189" s="16">
        <f t="shared" si="180"/>
        <v>0</v>
      </c>
      <c r="AI189" s="16">
        <f t="shared" si="181"/>
        <v>0</v>
      </c>
      <c r="AJ189" s="16">
        <f t="shared" si="182"/>
        <v>0</v>
      </c>
      <c r="AK189" s="16">
        <f t="shared" si="183"/>
        <v>0</v>
      </c>
      <c r="AL189" s="16">
        <f t="shared" si="184"/>
        <v>0</v>
      </c>
      <c r="AM189" s="16">
        <f t="shared" si="185"/>
        <v>0</v>
      </c>
      <c r="AN189" s="16">
        <f t="shared" si="186"/>
        <v>0</v>
      </c>
      <c r="AO189" s="16">
        <f t="shared" si="187"/>
        <v>0</v>
      </c>
      <c r="AP189" s="16">
        <f t="shared" si="188"/>
        <v>0</v>
      </c>
      <c r="AQ189" s="16">
        <f t="shared" si="189"/>
        <v>0</v>
      </c>
      <c r="AR189" s="16">
        <f t="shared" si="190"/>
        <v>0</v>
      </c>
      <c r="AS189" s="16">
        <f t="shared" si="191"/>
        <v>0</v>
      </c>
      <c r="AT189" s="14">
        <f t="shared" si="192"/>
        <v>0</v>
      </c>
      <c r="AU189" s="16">
        <f t="shared" si="193"/>
        <v>0</v>
      </c>
      <c r="AV189" s="16">
        <f t="shared" si="194"/>
        <v>0</v>
      </c>
      <c r="AW189" s="16">
        <f t="shared" si="195"/>
        <v>0</v>
      </c>
      <c r="AX189" s="16">
        <f t="shared" si="196"/>
        <v>0</v>
      </c>
      <c r="AY189" s="16">
        <f t="shared" si="197"/>
        <v>0</v>
      </c>
      <c r="AZ189" s="16">
        <f t="shared" si="198"/>
        <v>0</v>
      </c>
      <c r="BA189" s="16">
        <f t="shared" si="199"/>
        <v>0</v>
      </c>
      <c r="BB189" s="16">
        <f t="shared" si="200"/>
        <v>0</v>
      </c>
      <c r="BC189" s="16">
        <f t="shared" si="201"/>
        <v>0</v>
      </c>
      <c r="BD189" s="16">
        <f t="shared" si="202"/>
        <v>0</v>
      </c>
      <c r="BE189" s="16">
        <f t="shared" si="203"/>
        <v>0</v>
      </c>
      <c r="BF189" s="16">
        <f t="shared" si="204"/>
        <v>0</v>
      </c>
      <c r="BG189" s="16">
        <f t="shared" si="205"/>
        <v>0</v>
      </c>
      <c r="BH189" s="16">
        <f t="shared" si="206"/>
        <v>0</v>
      </c>
      <c r="BI189" s="16">
        <f t="shared" si="207"/>
        <v>0</v>
      </c>
      <c r="BJ189" s="16">
        <f t="shared" si="208"/>
        <v>0</v>
      </c>
      <c r="BK189" s="16">
        <f t="shared" si="209"/>
        <v>0</v>
      </c>
      <c r="BL189" s="16">
        <f t="shared" si="210"/>
        <v>0</v>
      </c>
      <c r="BM189" s="16">
        <f t="shared" si="211"/>
        <v>0</v>
      </c>
      <c r="BN189" s="16">
        <f t="shared" si="212"/>
        <v>0</v>
      </c>
      <c r="BO189" s="16">
        <f t="shared" si="213"/>
        <v>0</v>
      </c>
      <c r="BP189" s="16">
        <f t="shared" si="214"/>
        <v>0</v>
      </c>
      <c r="BQ189" s="16">
        <f t="shared" si="215"/>
        <v>0</v>
      </c>
      <c r="BR189" s="16">
        <f t="shared" si="216"/>
        <v>0</v>
      </c>
      <c r="BS189" s="16">
        <f t="shared" si="217"/>
        <v>0</v>
      </c>
      <c r="BT189" s="16">
        <f t="shared" si="218"/>
        <v>0</v>
      </c>
      <c r="BU189" s="16">
        <f t="shared" si="219"/>
        <v>0</v>
      </c>
      <c r="BV189" s="16">
        <f t="shared" si="220"/>
        <v>0</v>
      </c>
      <c r="BW189" s="16">
        <f t="shared" si="221"/>
        <v>0</v>
      </c>
      <c r="BX189" s="16">
        <f t="shared" si="222"/>
        <v>0</v>
      </c>
      <c r="BY189" s="16">
        <f t="shared" si="223"/>
        <v>0</v>
      </c>
      <c r="BZ189" s="16">
        <f t="shared" si="224"/>
        <v>0</v>
      </c>
      <c r="CA189" s="16">
        <f t="shared" si="225"/>
        <v>0</v>
      </c>
      <c r="CB189" s="16">
        <f t="shared" si="226"/>
        <v>0</v>
      </c>
      <c r="CC189" s="16">
        <f t="shared" si="227"/>
        <v>0</v>
      </c>
      <c r="CD189" s="16">
        <f t="shared" si="228"/>
        <v>0</v>
      </c>
      <c r="CE189" s="16">
        <f t="shared" si="229"/>
        <v>0</v>
      </c>
      <c r="CF189" s="16">
        <f t="shared" si="230"/>
        <v>0</v>
      </c>
      <c r="CG189" s="16">
        <f t="shared" si="231"/>
        <v>0</v>
      </c>
      <c r="CH189" s="16">
        <f t="shared" si="232"/>
        <v>0</v>
      </c>
      <c r="CI189" s="16">
        <f t="shared" si="233"/>
        <v>0</v>
      </c>
      <c r="CJ189" s="16">
        <f t="shared" si="234"/>
        <v>0</v>
      </c>
      <c r="CK189" s="16">
        <f t="shared" si="235"/>
        <v>0</v>
      </c>
      <c r="CL189" s="16">
        <f t="shared" si="236"/>
        <v>0</v>
      </c>
    </row>
    <row r="190" spans="1:90">
      <c r="A190" s="14" t="s">
        <v>92</v>
      </c>
      <c r="B190" s="14" t="s">
        <v>81</v>
      </c>
      <c r="C190" s="14" t="s">
        <v>67</v>
      </c>
      <c r="D190" s="14" t="s">
        <v>35</v>
      </c>
      <c r="L190" s="14">
        <f t="shared" si="158"/>
        <v>0</v>
      </c>
      <c r="M190" s="14">
        <f t="shared" si="159"/>
        <v>0</v>
      </c>
      <c r="N190" s="14">
        <f t="shared" si="160"/>
        <v>1</v>
      </c>
      <c r="O190" s="14">
        <f t="shared" si="161"/>
        <v>0</v>
      </c>
      <c r="P190" s="14">
        <f t="shared" si="162"/>
        <v>0</v>
      </c>
      <c r="Q190" s="14">
        <f t="shared" si="163"/>
        <v>0</v>
      </c>
      <c r="R190" s="14">
        <f t="shared" si="164"/>
        <v>0</v>
      </c>
      <c r="S190" s="14">
        <f t="shared" si="165"/>
        <v>0</v>
      </c>
      <c r="T190" s="14">
        <f t="shared" si="166"/>
        <v>1</v>
      </c>
      <c r="U190" s="14">
        <f t="shared" si="167"/>
        <v>0</v>
      </c>
      <c r="V190" s="14">
        <f t="shared" si="168"/>
        <v>0</v>
      </c>
      <c r="W190" s="14">
        <f t="shared" si="169"/>
        <v>0</v>
      </c>
      <c r="X190" s="14">
        <f t="shared" si="170"/>
        <v>0</v>
      </c>
      <c r="Y190" s="14">
        <f t="shared" si="171"/>
        <v>0</v>
      </c>
      <c r="Z190" s="14">
        <f t="shared" si="172"/>
        <v>0</v>
      </c>
      <c r="AA190" s="16">
        <f t="shared" si="173"/>
        <v>0</v>
      </c>
      <c r="AB190" s="14">
        <f t="shared" si="174"/>
        <v>0</v>
      </c>
      <c r="AC190" s="14">
        <f t="shared" si="175"/>
        <v>0</v>
      </c>
      <c r="AD190" s="16">
        <f t="shared" si="176"/>
        <v>0</v>
      </c>
      <c r="AE190" s="16">
        <f t="shared" si="177"/>
        <v>0</v>
      </c>
      <c r="AF190" s="16">
        <f t="shared" si="178"/>
        <v>0</v>
      </c>
      <c r="AG190" s="16">
        <f t="shared" si="179"/>
        <v>0</v>
      </c>
      <c r="AH190" s="16">
        <f t="shared" si="180"/>
        <v>0</v>
      </c>
      <c r="AI190" s="16">
        <f t="shared" si="181"/>
        <v>0</v>
      </c>
      <c r="AJ190" s="16">
        <f t="shared" si="182"/>
        <v>0</v>
      </c>
      <c r="AK190" s="16">
        <f t="shared" si="183"/>
        <v>0</v>
      </c>
      <c r="AL190" s="16">
        <f t="shared" si="184"/>
        <v>0</v>
      </c>
      <c r="AM190" s="16">
        <f t="shared" si="185"/>
        <v>0</v>
      </c>
      <c r="AN190" s="16">
        <f t="shared" si="186"/>
        <v>0</v>
      </c>
      <c r="AO190" s="16">
        <f t="shared" si="187"/>
        <v>0</v>
      </c>
      <c r="AP190" s="16">
        <f t="shared" si="188"/>
        <v>0</v>
      </c>
      <c r="AQ190" s="16">
        <f t="shared" si="189"/>
        <v>0</v>
      </c>
      <c r="AR190" s="16">
        <f t="shared" si="190"/>
        <v>0</v>
      </c>
      <c r="AS190" s="16">
        <f t="shared" si="191"/>
        <v>0</v>
      </c>
      <c r="AT190" s="14">
        <f t="shared" si="192"/>
        <v>0</v>
      </c>
      <c r="AU190" s="16">
        <f t="shared" si="193"/>
        <v>0</v>
      </c>
      <c r="AV190" s="16">
        <f t="shared" si="194"/>
        <v>0</v>
      </c>
      <c r="AW190" s="16">
        <f t="shared" si="195"/>
        <v>0</v>
      </c>
      <c r="AX190" s="16">
        <f t="shared" si="196"/>
        <v>0</v>
      </c>
      <c r="AY190" s="16">
        <f t="shared" si="197"/>
        <v>0</v>
      </c>
      <c r="AZ190" s="16">
        <f t="shared" si="198"/>
        <v>0</v>
      </c>
      <c r="BA190" s="16">
        <f t="shared" si="199"/>
        <v>0</v>
      </c>
      <c r="BB190" s="16">
        <f t="shared" si="200"/>
        <v>0</v>
      </c>
      <c r="BC190" s="16">
        <f t="shared" si="201"/>
        <v>0</v>
      </c>
      <c r="BD190" s="16">
        <f t="shared" si="202"/>
        <v>0</v>
      </c>
      <c r="BE190" s="16">
        <f t="shared" si="203"/>
        <v>0</v>
      </c>
      <c r="BF190" s="16">
        <f t="shared" si="204"/>
        <v>0</v>
      </c>
      <c r="BG190" s="16">
        <f t="shared" si="205"/>
        <v>1</v>
      </c>
      <c r="BH190" s="16">
        <f t="shared" si="206"/>
        <v>0</v>
      </c>
      <c r="BI190" s="16">
        <f t="shared" si="207"/>
        <v>0</v>
      </c>
      <c r="BJ190" s="16">
        <f t="shared" si="208"/>
        <v>0</v>
      </c>
      <c r="BK190" s="16">
        <f t="shared" si="209"/>
        <v>0</v>
      </c>
      <c r="BL190" s="16">
        <f t="shared" si="210"/>
        <v>0</v>
      </c>
      <c r="BM190" s="16">
        <f t="shared" si="211"/>
        <v>0</v>
      </c>
      <c r="BN190" s="16">
        <f t="shared" si="212"/>
        <v>0</v>
      </c>
      <c r="BO190" s="16">
        <f t="shared" si="213"/>
        <v>0</v>
      </c>
      <c r="BP190" s="16">
        <f t="shared" si="214"/>
        <v>0</v>
      </c>
      <c r="BQ190" s="16">
        <f t="shared" si="215"/>
        <v>0</v>
      </c>
      <c r="BR190" s="16">
        <f t="shared" si="216"/>
        <v>0</v>
      </c>
      <c r="BS190" s="16">
        <f t="shared" si="217"/>
        <v>0</v>
      </c>
      <c r="BT190" s="16">
        <f t="shared" si="218"/>
        <v>0</v>
      </c>
      <c r="BU190" s="16">
        <f t="shared" si="219"/>
        <v>0</v>
      </c>
      <c r="BV190" s="16">
        <f t="shared" si="220"/>
        <v>0</v>
      </c>
      <c r="BW190" s="16">
        <f t="shared" si="221"/>
        <v>0</v>
      </c>
      <c r="BX190" s="16">
        <f t="shared" si="222"/>
        <v>0</v>
      </c>
      <c r="BY190" s="16">
        <f t="shared" si="223"/>
        <v>0</v>
      </c>
      <c r="BZ190" s="16">
        <f t="shared" si="224"/>
        <v>0</v>
      </c>
      <c r="CA190" s="16">
        <f t="shared" si="225"/>
        <v>0</v>
      </c>
      <c r="CB190" s="16">
        <f t="shared" si="226"/>
        <v>0</v>
      </c>
      <c r="CC190" s="16">
        <f t="shared" si="227"/>
        <v>0</v>
      </c>
      <c r="CD190" s="16">
        <f t="shared" si="228"/>
        <v>0</v>
      </c>
      <c r="CE190" s="16">
        <f t="shared" si="229"/>
        <v>0</v>
      </c>
      <c r="CF190" s="16">
        <f t="shared" si="230"/>
        <v>0</v>
      </c>
      <c r="CG190" s="16">
        <f t="shared" si="231"/>
        <v>0</v>
      </c>
      <c r="CH190" s="16">
        <f t="shared" si="232"/>
        <v>0</v>
      </c>
      <c r="CI190" s="16">
        <f t="shared" si="233"/>
        <v>0</v>
      </c>
      <c r="CJ190" s="16">
        <f t="shared" si="234"/>
        <v>0</v>
      </c>
      <c r="CK190" s="16">
        <f t="shared" si="235"/>
        <v>0</v>
      </c>
      <c r="CL190" s="16">
        <f t="shared" si="236"/>
        <v>0</v>
      </c>
    </row>
    <row r="191" spans="1:90">
      <c r="A191" s="14" t="s">
        <v>92</v>
      </c>
      <c r="E191" s="14" t="s">
        <v>111</v>
      </c>
      <c r="L191" s="14">
        <f t="shared" si="158"/>
        <v>0</v>
      </c>
      <c r="M191" s="14">
        <f t="shared" si="159"/>
        <v>0</v>
      </c>
      <c r="N191" s="14">
        <f t="shared" si="160"/>
        <v>0</v>
      </c>
      <c r="O191" s="14">
        <f t="shared" si="161"/>
        <v>0</v>
      </c>
      <c r="P191" s="14">
        <f t="shared" si="162"/>
        <v>0</v>
      </c>
      <c r="Q191" s="14">
        <f t="shared" si="163"/>
        <v>0</v>
      </c>
      <c r="R191" s="14">
        <f t="shared" si="164"/>
        <v>0</v>
      </c>
      <c r="S191" s="14">
        <f t="shared" si="165"/>
        <v>0</v>
      </c>
      <c r="T191" s="14">
        <f t="shared" si="166"/>
        <v>0</v>
      </c>
      <c r="U191" s="14">
        <f t="shared" si="167"/>
        <v>0</v>
      </c>
      <c r="V191" s="14">
        <f t="shared" si="168"/>
        <v>0</v>
      </c>
      <c r="W191" s="14">
        <f t="shared" si="169"/>
        <v>0</v>
      </c>
      <c r="X191" s="14">
        <f t="shared" si="170"/>
        <v>0</v>
      </c>
      <c r="Y191" s="14">
        <f t="shared" si="171"/>
        <v>0</v>
      </c>
      <c r="Z191" s="14">
        <f t="shared" si="172"/>
        <v>0</v>
      </c>
      <c r="AA191" s="16">
        <f t="shared" si="173"/>
        <v>0</v>
      </c>
      <c r="AB191" s="14">
        <f t="shared" si="174"/>
        <v>0</v>
      </c>
      <c r="AC191" s="14">
        <f t="shared" si="175"/>
        <v>0</v>
      </c>
      <c r="AD191" s="16">
        <f t="shared" si="176"/>
        <v>0</v>
      </c>
      <c r="AE191" s="16">
        <f t="shared" si="177"/>
        <v>0</v>
      </c>
      <c r="AF191" s="16">
        <f t="shared" si="178"/>
        <v>0</v>
      </c>
      <c r="AG191" s="16">
        <f t="shared" si="179"/>
        <v>0</v>
      </c>
      <c r="AH191" s="16">
        <f t="shared" si="180"/>
        <v>0</v>
      </c>
      <c r="AI191" s="16">
        <f t="shared" si="181"/>
        <v>0</v>
      </c>
      <c r="AJ191" s="16">
        <f t="shared" si="182"/>
        <v>0</v>
      </c>
      <c r="AK191" s="16">
        <f t="shared" si="183"/>
        <v>0</v>
      </c>
      <c r="AL191" s="16">
        <f t="shared" si="184"/>
        <v>0</v>
      </c>
      <c r="AM191" s="16">
        <f t="shared" si="185"/>
        <v>0</v>
      </c>
      <c r="AN191" s="16">
        <f t="shared" si="186"/>
        <v>0</v>
      </c>
      <c r="AO191" s="16">
        <f t="shared" si="187"/>
        <v>0</v>
      </c>
      <c r="AP191" s="16">
        <f t="shared" si="188"/>
        <v>0</v>
      </c>
      <c r="AQ191" s="16">
        <f t="shared" si="189"/>
        <v>0</v>
      </c>
      <c r="AR191" s="16">
        <f t="shared" si="190"/>
        <v>0</v>
      </c>
      <c r="AS191" s="16">
        <f t="shared" si="191"/>
        <v>0</v>
      </c>
      <c r="AT191" s="14">
        <f t="shared" si="192"/>
        <v>0</v>
      </c>
      <c r="AU191" s="16">
        <f t="shared" si="193"/>
        <v>0</v>
      </c>
      <c r="AV191" s="16">
        <f t="shared" si="194"/>
        <v>0</v>
      </c>
      <c r="AW191" s="16">
        <f t="shared" si="195"/>
        <v>0</v>
      </c>
      <c r="AX191" s="16">
        <f t="shared" si="196"/>
        <v>0</v>
      </c>
      <c r="AY191" s="16">
        <f t="shared" si="197"/>
        <v>0</v>
      </c>
      <c r="AZ191" s="16">
        <f t="shared" si="198"/>
        <v>0</v>
      </c>
      <c r="BA191" s="16">
        <f t="shared" si="199"/>
        <v>0</v>
      </c>
      <c r="BB191" s="16">
        <f t="shared" si="200"/>
        <v>0</v>
      </c>
      <c r="BC191" s="16">
        <f t="shared" si="201"/>
        <v>0</v>
      </c>
      <c r="BD191" s="16">
        <f t="shared" si="202"/>
        <v>0</v>
      </c>
      <c r="BE191" s="16">
        <f t="shared" si="203"/>
        <v>0</v>
      </c>
      <c r="BF191" s="16">
        <f t="shared" si="204"/>
        <v>0</v>
      </c>
      <c r="BG191" s="16">
        <f t="shared" si="205"/>
        <v>0</v>
      </c>
      <c r="BH191" s="16">
        <f t="shared" si="206"/>
        <v>0</v>
      </c>
      <c r="BI191" s="16">
        <f t="shared" si="207"/>
        <v>0</v>
      </c>
      <c r="BJ191" s="16">
        <f t="shared" si="208"/>
        <v>0</v>
      </c>
      <c r="BK191" s="16">
        <f t="shared" si="209"/>
        <v>0</v>
      </c>
      <c r="BL191" s="16">
        <f t="shared" si="210"/>
        <v>0</v>
      </c>
      <c r="BM191" s="16">
        <f t="shared" si="211"/>
        <v>0</v>
      </c>
      <c r="BN191" s="16">
        <f t="shared" si="212"/>
        <v>0</v>
      </c>
      <c r="BO191" s="16">
        <f t="shared" si="213"/>
        <v>0</v>
      </c>
      <c r="BP191" s="16">
        <f t="shared" si="214"/>
        <v>0</v>
      </c>
      <c r="BQ191" s="16">
        <f t="shared" si="215"/>
        <v>0</v>
      </c>
      <c r="BR191" s="16">
        <f t="shared" si="216"/>
        <v>0</v>
      </c>
      <c r="BS191" s="16">
        <f t="shared" si="217"/>
        <v>0</v>
      </c>
      <c r="BT191" s="16">
        <f t="shared" si="218"/>
        <v>0</v>
      </c>
      <c r="BU191" s="16">
        <f t="shared" si="219"/>
        <v>0</v>
      </c>
      <c r="BV191" s="16">
        <f t="shared" si="220"/>
        <v>0</v>
      </c>
      <c r="BW191" s="16">
        <f t="shared" si="221"/>
        <v>0</v>
      </c>
      <c r="BX191" s="16">
        <f t="shared" si="222"/>
        <v>0</v>
      </c>
      <c r="BY191" s="16">
        <f t="shared" si="223"/>
        <v>0</v>
      </c>
      <c r="BZ191" s="16">
        <f t="shared" si="224"/>
        <v>0</v>
      </c>
      <c r="CA191" s="16">
        <f t="shared" si="225"/>
        <v>0</v>
      </c>
      <c r="CB191" s="16">
        <f t="shared" si="226"/>
        <v>0</v>
      </c>
      <c r="CC191" s="16">
        <f t="shared" si="227"/>
        <v>0</v>
      </c>
      <c r="CD191" s="16">
        <f t="shared" si="228"/>
        <v>0</v>
      </c>
      <c r="CE191" s="16">
        <f t="shared" si="229"/>
        <v>0</v>
      </c>
      <c r="CF191" s="16">
        <f t="shared" si="230"/>
        <v>0</v>
      </c>
      <c r="CG191" s="16">
        <f t="shared" si="231"/>
        <v>0</v>
      </c>
      <c r="CH191" s="16">
        <f t="shared" si="232"/>
        <v>0</v>
      </c>
      <c r="CI191" s="16">
        <f t="shared" si="233"/>
        <v>0</v>
      </c>
      <c r="CJ191" s="16">
        <f t="shared" si="234"/>
        <v>0</v>
      </c>
      <c r="CK191" s="16">
        <f t="shared" si="235"/>
        <v>0</v>
      </c>
      <c r="CL191" s="16">
        <f t="shared" si="236"/>
        <v>0</v>
      </c>
    </row>
    <row r="192" spans="1:90">
      <c r="A192" s="14" t="s">
        <v>92</v>
      </c>
      <c r="B192" s="14" t="s">
        <v>121</v>
      </c>
      <c r="C192" s="14" t="s">
        <v>110</v>
      </c>
      <c r="D192" s="14" t="s">
        <v>67</v>
      </c>
      <c r="L192" s="14">
        <f t="shared" si="158"/>
        <v>0</v>
      </c>
      <c r="M192" s="14">
        <f t="shared" si="159"/>
        <v>0</v>
      </c>
      <c r="N192" s="14">
        <f t="shared" si="160"/>
        <v>1</v>
      </c>
      <c r="O192" s="14">
        <f t="shared" si="161"/>
        <v>0</v>
      </c>
      <c r="P192" s="14">
        <f t="shared" si="162"/>
        <v>0</v>
      </c>
      <c r="Q192" s="14">
        <f t="shared" si="163"/>
        <v>0</v>
      </c>
      <c r="R192" s="14">
        <f t="shared" si="164"/>
        <v>0</v>
      </c>
      <c r="S192" s="14">
        <f t="shared" si="165"/>
        <v>0</v>
      </c>
      <c r="T192" s="14">
        <f t="shared" si="166"/>
        <v>0</v>
      </c>
      <c r="U192" s="14">
        <f t="shared" si="167"/>
        <v>0</v>
      </c>
      <c r="V192" s="14">
        <f t="shared" si="168"/>
        <v>0</v>
      </c>
      <c r="W192" s="14">
        <f t="shared" si="169"/>
        <v>0</v>
      </c>
      <c r="X192" s="14">
        <f t="shared" si="170"/>
        <v>0</v>
      </c>
      <c r="Y192" s="14">
        <f t="shared" si="171"/>
        <v>0</v>
      </c>
      <c r="Z192" s="14">
        <f t="shared" si="172"/>
        <v>0</v>
      </c>
      <c r="AA192" s="16">
        <f t="shared" si="173"/>
        <v>0</v>
      </c>
      <c r="AB192" s="14">
        <f t="shared" si="174"/>
        <v>0</v>
      </c>
      <c r="AC192" s="14">
        <f t="shared" si="175"/>
        <v>0</v>
      </c>
      <c r="AD192" s="16">
        <f t="shared" si="176"/>
        <v>0</v>
      </c>
      <c r="AE192" s="16">
        <f t="shared" si="177"/>
        <v>0</v>
      </c>
      <c r="AF192" s="16">
        <f t="shared" si="178"/>
        <v>0</v>
      </c>
      <c r="AG192" s="16">
        <f t="shared" si="179"/>
        <v>0</v>
      </c>
      <c r="AH192" s="16">
        <f t="shared" si="180"/>
        <v>0</v>
      </c>
      <c r="AI192" s="16">
        <f t="shared" si="181"/>
        <v>0</v>
      </c>
      <c r="AJ192" s="16">
        <f t="shared" si="182"/>
        <v>1</v>
      </c>
      <c r="AK192" s="16">
        <f t="shared" si="183"/>
        <v>0</v>
      </c>
      <c r="AL192" s="16">
        <f t="shared" si="184"/>
        <v>0</v>
      </c>
      <c r="AM192" s="16">
        <f t="shared" si="185"/>
        <v>0</v>
      </c>
      <c r="AN192" s="16">
        <f t="shared" si="186"/>
        <v>0</v>
      </c>
      <c r="AO192" s="16">
        <f t="shared" si="187"/>
        <v>0</v>
      </c>
      <c r="AP192" s="16">
        <f t="shared" si="188"/>
        <v>0</v>
      </c>
      <c r="AQ192" s="16">
        <f t="shared" si="189"/>
        <v>0</v>
      </c>
      <c r="AR192" s="16">
        <f t="shared" si="190"/>
        <v>0</v>
      </c>
      <c r="AS192" s="16">
        <f t="shared" si="191"/>
        <v>0</v>
      </c>
      <c r="AT192" s="14">
        <f t="shared" si="192"/>
        <v>0</v>
      </c>
      <c r="AU192" s="16">
        <f t="shared" si="193"/>
        <v>0</v>
      </c>
      <c r="AV192" s="16">
        <f t="shared" si="194"/>
        <v>0</v>
      </c>
      <c r="AW192" s="16">
        <f t="shared" si="195"/>
        <v>0</v>
      </c>
      <c r="AX192" s="16">
        <f t="shared" si="196"/>
        <v>0</v>
      </c>
      <c r="AY192" s="16">
        <f t="shared" si="197"/>
        <v>0</v>
      </c>
      <c r="AZ192" s="16">
        <f t="shared" si="198"/>
        <v>0</v>
      </c>
      <c r="BA192" s="16">
        <f t="shared" si="199"/>
        <v>0</v>
      </c>
      <c r="BB192" s="16">
        <f t="shared" si="200"/>
        <v>0</v>
      </c>
      <c r="BC192" s="16">
        <f t="shared" si="201"/>
        <v>0</v>
      </c>
      <c r="BD192" s="16">
        <f t="shared" si="202"/>
        <v>0</v>
      </c>
      <c r="BE192" s="16">
        <f t="shared" si="203"/>
        <v>0</v>
      </c>
      <c r="BF192" s="16">
        <f t="shared" si="204"/>
        <v>0</v>
      </c>
      <c r="BG192" s="16">
        <f t="shared" si="205"/>
        <v>0</v>
      </c>
      <c r="BH192" s="16">
        <f t="shared" si="206"/>
        <v>0</v>
      </c>
      <c r="BI192" s="16">
        <f t="shared" si="207"/>
        <v>0</v>
      </c>
      <c r="BJ192" s="16">
        <f t="shared" si="208"/>
        <v>0</v>
      </c>
      <c r="BK192" s="16">
        <f t="shared" si="209"/>
        <v>0</v>
      </c>
      <c r="BL192" s="16">
        <f t="shared" si="210"/>
        <v>0</v>
      </c>
      <c r="BM192" s="16">
        <f t="shared" si="211"/>
        <v>0</v>
      </c>
      <c r="BN192" s="16">
        <f t="shared" si="212"/>
        <v>0</v>
      </c>
      <c r="BO192" s="16">
        <f t="shared" si="213"/>
        <v>0</v>
      </c>
      <c r="BP192" s="16">
        <f t="shared" si="214"/>
        <v>0</v>
      </c>
      <c r="BQ192" s="16">
        <f t="shared" si="215"/>
        <v>0</v>
      </c>
      <c r="BR192" s="16">
        <f t="shared" si="216"/>
        <v>0</v>
      </c>
      <c r="BS192" s="16">
        <f t="shared" si="217"/>
        <v>0</v>
      </c>
      <c r="BT192" s="16">
        <f t="shared" si="218"/>
        <v>0</v>
      </c>
      <c r="BU192" s="16">
        <f t="shared" si="219"/>
        <v>0</v>
      </c>
      <c r="BV192" s="16">
        <f t="shared" si="220"/>
        <v>0</v>
      </c>
      <c r="BW192" s="16">
        <f t="shared" si="221"/>
        <v>0</v>
      </c>
      <c r="BX192" s="16">
        <f t="shared" si="222"/>
        <v>0</v>
      </c>
      <c r="BY192" s="16">
        <f t="shared" si="223"/>
        <v>0</v>
      </c>
      <c r="BZ192" s="16">
        <f t="shared" si="224"/>
        <v>0</v>
      </c>
      <c r="CA192" s="16">
        <f t="shared" si="225"/>
        <v>0</v>
      </c>
      <c r="CB192" s="16">
        <f t="shared" si="226"/>
        <v>0</v>
      </c>
      <c r="CC192" s="16">
        <f t="shared" si="227"/>
        <v>0</v>
      </c>
      <c r="CD192" s="16">
        <f t="shared" si="228"/>
        <v>0</v>
      </c>
      <c r="CE192" s="16">
        <f t="shared" si="229"/>
        <v>0</v>
      </c>
      <c r="CF192" s="16">
        <f t="shared" si="230"/>
        <v>0</v>
      </c>
      <c r="CG192" s="16">
        <f t="shared" si="231"/>
        <v>0</v>
      </c>
      <c r="CH192" s="16">
        <f t="shared" si="232"/>
        <v>0</v>
      </c>
      <c r="CI192" s="16">
        <f t="shared" si="233"/>
        <v>0</v>
      </c>
      <c r="CJ192" s="16">
        <f t="shared" si="234"/>
        <v>0</v>
      </c>
      <c r="CK192" s="16">
        <f t="shared" si="235"/>
        <v>0</v>
      </c>
      <c r="CL192" s="16">
        <f t="shared" si="236"/>
        <v>0</v>
      </c>
    </row>
    <row r="193" spans="1:90">
      <c r="A193" s="14" t="s">
        <v>92</v>
      </c>
      <c r="D193" s="14" t="s">
        <v>67</v>
      </c>
      <c r="E193" s="14" t="s">
        <v>22</v>
      </c>
      <c r="L193" s="14">
        <f t="shared" si="158"/>
        <v>0</v>
      </c>
      <c r="M193" s="14">
        <f t="shared" si="159"/>
        <v>0</v>
      </c>
      <c r="N193" s="14">
        <f t="shared" si="160"/>
        <v>1</v>
      </c>
      <c r="O193" s="14">
        <f t="shared" si="161"/>
        <v>0</v>
      </c>
      <c r="P193" s="14">
        <f t="shared" si="162"/>
        <v>0</v>
      </c>
      <c r="Q193" s="14">
        <f t="shared" si="163"/>
        <v>0</v>
      </c>
      <c r="R193" s="14">
        <f t="shared" si="164"/>
        <v>0</v>
      </c>
      <c r="S193" s="14">
        <f t="shared" si="165"/>
        <v>0</v>
      </c>
      <c r="T193" s="14">
        <f t="shared" si="166"/>
        <v>0</v>
      </c>
      <c r="U193" s="14">
        <f t="shared" si="167"/>
        <v>0</v>
      </c>
      <c r="V193" s="14">
        <f t="shared" si="168"/>
        <v>0</v>
      </c>
      <c r="W193" s="14">
        <f t="shared" si="169"/>
        <v>0</v>
      </c>
      <c r="X193" s="14">
        <f t="shared" si="170"/>
        <v>0</v>
      </c>
      <c r="Y193" s="14">
        <f t="shared" si="171"/>
        <v>0</v>
      </c>
      <c r="Z193" s="14">
        <f t="shared" si="172"/>
        <v>0</v>
      </c>
      <c r="AA193" s="16">
        <f t="shared" si="173"/>
        <v>0</v>
      </c>
      <c r="AB193" s="14">
        <f t="shared" si="174"/>
        <v>0</v>
      </c>
      <c r="AC193" s="14">
        <f t="shared" si="175"/>
        <v>0</v>
      </c>
      <c r="AD193" s="16">
        <f t="shared" si="176"/>
        <v>0</v>
      </c>
      <c r="AE193" s="16">
        <f t="shared" si="177"/>
        <v>0</v>
      </c>
      <c r="AF193" s="16">
        <f t="shared" si="178"/>
        <v>0</v>
      </c>
      <c r="AG193" s="16">
        <f t="shared" si="179"/>
        <v>0</v>
      </c>
      <c r="AH193" s="16">
        <f t="shared" si="180"/>
        <v>0</v>
      </c>
      <c r="AI193" s="16">
        <f t="shared" si="181"/>
        <v>0</v>
      </c>
      <c r="AJ193" s="16">
        <f t="shared" si="182"/>
        <v>0</v>
      </c>
      <c r="AK193" s="16">
        <f t="shared" si="183"/>
        <v>0</v>
      </c>
      <c r="AL193" s="16">
        <f t="shared" si="184"/>
        <v>0</v>
      </c>
      <c r="AM193" s="16">
        <f t="shared" si="185"/>
        <v>0</v>
      </c>
      <c r="AN193" s="16">
        <f t="shared" si="186"/>
        <v>0</v>
      </c>
      <c r="AO193" s="16">
        <f t="shared" si="187"/>
        <v>0</v>
      </c>
      <c r="AP193" s="16">
        <f t="shared" si="188"/>
        <v>0</v>
      </c>
      <c r="AQ193" s="16">
        <f t="shared" si="189"/>
        <v>0</v>
      </c>
      <c r="AR193" s="16">
        <f t="shared" si="190"/>
        <v>0</v>
      </c>
      <c r="AS193" s="16">
        <f t="shared" si="191"/>
        <v>0</v>
      </c>
      <c r="AT193" s="14">
        <f t="shared" si="192"/>
        <v>0</v>
      </c>
      <c r="AU193" s="16">
        <f t="shared" si="193"/>
        <v>0</v>
      </c>
      <c r="AV193" s="16">
        <f t="shared" si="194"/>
        <v>0</v>
      </c>
      <c r="AW193" s="16">
        <f t="shared" si="195"/>
        <v>0</v>
      </c>
      <c r="AX193" s="16">
        <f t="shared" si="196"/>
        <v>0</v>
      </c>
      <c r="AY193" s="16">
        <f t="shared" si="197"/>
        <v>0</v>
      </c>
      <c r="AZ193" s="16">
        <f t="shared" si="198"/>
        <v>0</v>
      </c>
      <c r="BA193" s="16">
        <f t="shared" si="199"/>
        <v>0</v>
      </c>
      <c r="BB193" s="16">
        <f t="shared" si="200"/>
        <v>0</v>
      </c>
      <c r="BC193" s="16">
        <f t="shared" si="201"/>
        <v>0</v>
      </c>
      <c r="BD193" s="16">
        <f t="shared" si="202"/>
        <v>0</v>
      </c>
      <c r="BE193" s="16">
        <f t="shared" si="203"/>
        <v>0</v>
      </c>
      <c r="BF193" s="16">
        <f t="shared" si="204"/>
        <v>0</v>
      </c>
      <c r="BG193" s="16">
        <f t="shared" si="205"/>
        <v>0</v>
      </c>
      <c r="BH193" s="16">
        <f t="shared" si="206"/>
        <v>0</v>
      </c>
      <c r="BI193" s="16">
        <f t="shared" si="207"/>
        <v>0</v>
      </c>
      <c r="BJ193" s="16">
        <f t="shared" si="208"/>
        <v>0</v>
      </c>
      <c r="BK193" s="16">
        <f t="shared" si="209"/>
        <v>0</v>
      </c>
      <c r="BL193" s="16">
        <f t="shared" si="210"/>
        <v>0</v>
      </c>
      <c r="BM193" s="16">
        <f t="shared" si="211"/>
        <v>0</v>
      </c>
      <c r="BN193" s="16">
        <f t="shared" si="212"/>
        <v>0</v>
      </c>
      <c r="BO193" s="16">
        <f t="shared" si="213"/>
        <v>0</v>
      </c>
      <c r="BP193" s="16">
        <f t="shared" si="214"/>
        <v>0</v>
      </c>
      <c r="BQ193" s="16">
        <f t="shared" si="215"/>
        <v>0</v>
      </c>
      <c r="BR193" s="16">
        <f t="shared" si="216"/>
        <v>0</v>
      </c>
      <c r="BS193" s="16">
        <f t="shared" si="217"/>
        <v>0</v>
      </c>
      <c r="BT193" s="16">
        <f t="shared" si="218"/>
        <v>0</v>
      </c>
      <c r="BU193" s="16">
        <f t="shared" si="219"/>
        <v>0</v>
      </c>
      <c r="BV193" s="16">
        <f t="shared" si="220"/>
        <v>0</v>
      </c>
      <c r="BW193" s="16">
        <f t="shared" si="221"/>
        <v>0</v>
      </c>
      <c r="BX193" s="16">
        <f t="shared" si="222"/>
        <v>0</v>
      </c>
      <c r="BY193" s="16">
        <f t="shared" si="223"/>
        <v>0</v>
      </c>
      <c r="BZ193" s="16">
        <f t="shared" si="224"/>
        <v>0</v>
      </c>
      <c r="CA193" s="16">
        <f t="shared" si="225"/>
        <v>0</v>
      </c>
      <c r="CB193" s="16">
        <f t="shared" si="226"/>
        <v>0</v>
      </c>
      <c r="CC193" s="16">
        <f t="shared" si="227"/>
        <v>0</v>
      </c>
      <c r="CD193" s="16">
        <f t="shared" si="228"/>
        <v>0</v>
      </c>
      <c r="CE193" s="16">
        <f t="shared" si="229"/>
        <v>0</v>
      </c>
      <c r="CF193" s="16">
        <f t="shared" si="230"/>
        <v>0</v>
      </c>
      <c r="CG193" s="16">
        <f t="shared" si="231"/>
        <v>0</v>
      </c>
      <c r="CH193" s="16">
        <f t="shared" si="232"/>
        <v>0</v>
      </c>
      <c r="CI193" s="16">
        <f t="shared" si="233"/>
        <v>0</v>
      </c>
      <c r="CJ193" s="16">
        <f t="shared" si="234"/>
        <v>0</v>
      </c>
      <c r="CK193" s="16">
        <f t="shared" si="235"/>
        <v>0</v>
      </c>
      <c r="CL193" s="16">
        <f t="shared" si="236"/>
        <v>0</v>
      </c>
    </row>
    <row r="194" spans="1:90">
      <c r="A194" s="14" t="s">
        <v>92</v>
      </c>
      <c r="B194" s="14" t="s">
        <v>22</v>
      </c>
      <c r="C194" s="14" t="s">
        <v>22</v>
      </c>
      <c r="D194" s="14" t="s">
        <v>22</v>
      </c>
      <c r="E194" s="14" t="s">
        <v>100</v>
      </c>
      <c r="F194" s="14" t="s">
        <v>22</v>
      </c>
      <c r="L194" s="14">
        <f t="shared" si="158"/>
        <v>0</v>
      </c>
      <c r="M194" s="14">
        <f t="shared" si="159"/>
        <v>0</v>
      </c>
      <c r="N194" s="14">
        <f t="shared" si="160"/>
        <v>0</v>
      </c>
      <c r="O194" s="14">
        <f t="shared" si="161"/>
        <v>0</v>
      </c>
      <c r="P194" s="14">
        <f t="shared" si="162"/>
        <v>0</v>
      </c>
      <c r="Q194" s="14">
        <f t="shared" si="163"/>
        <v>0</v>
      </c>
      <c r="R194" s="14">
        <f t="shared" si="164"/>
        <v>0</v>
      </c>
      <c r="S194" s="14">
        <f t="shared" si="165"/>
        <v>0</v>
      </c>
      <c r="T194" s="14">
        <f t="shared" si="166"/>
        <v>0</v>
      </c>
      <c r="U194" s="14">
        <f t="shared" si="167"/>
        <v>0</v>
      </c>
      <c r="V194" s="14">
        <f t="shared" si="168"/>
        <v>0</v>
      </c>
      <c r="W194" s="14">
        <f t="shared" si="169"/>
        <v>0</v>
      </c>
      <c r="X194" s="14">
        <f t="shared" si="170"/>
        <v>0</v>
      </c>
      <c r="Y194" s="14">
        <f t="shared" si="171"/>
        <v>0</v>
      </c>
      <c r="Z194" s="14">
        <f t="shared" si="172"/>
        <v>0</v>
      </c>
      <c r="AA194" s="16">
        <f t="shared" si="173"/>
        <v>0</v>
      </c>
      <c r="AB194" s="14">
        <f t="shared" si="174"/>
        <v>0</v>
      </c>
      <c r="AC194" s="14">
        <f t="shared" si="175"/>
        <v>0</v>
      </c>
      <c r="AD194" s="16">
        <f t="shared" si="176"/>
        <v>0</v>
      </c>
      <c r="AE194" s="16">
        <f t="shared" si="177"/>
        <v>0</v>
      </c>
      <c r="AF194" s="16">
        <f t="shared" si="178"/>
        <v>0</v>
      </c>
      <c r="AG194" s="16">
        <f t="shared" si="179"/>
        <v>0</v>
      </c>
      <c r="AH194" s="16">
        <f t="shared" si="180"/>
        <v>0</v>
      </c>
      <c r="AI194" s="16">
        <f t="shared" si="181"/>
        <v>0</v>
      </c>
      <c r="AJ194" s="16">
        <f t="shared" si="182"/>
        <v>0</v>
      </c>
      <c r="AK194" s="16">
        <f t="shared" si="183"/>
        <v>0</v>
      </c>
      <c r="AL194" s="16">
        <f t="shared" si="184"/>
        <v>0</v>
      </c>
      <c r="AM194" s="16">
        <f t="shared" si="185"/>
        <v>0</v>
      </c>
      <c r="AN194" s="16">
        <f t="shared" si="186"/>
        <v>0</v>
      </c>
      <c r="AO194" s="16">
        <f t="shared" si="187"/>
        <v>0</v>
      </c>
      <c r="AP194" s="16">
        <f t="shared" si="188"/>
        <v>0</v>
      </c>
      <c r="AQ194" s="16">
        <f t="shared" si="189"/>
        <v>0</v>
      </c>
      <c r="AR194" s="16">
        <f t="shared" si="190"/>
        <v>0</v>
      </c>
      <c r="AS194" s="16">
        <f t="shared" si="191"/>
        <v>0</v>
      </c>
      <c r="AT194" s="14">
        <f t="shared" si="192"/>
        <v>0</v>
      </c>
      <c r="AU194" s="16">
        <f t="shared" si="193"/>
        <v>0</v>
      </c>
      <c r="AV194" s="16">
        <f t="shared" si="194"/>
        <v>0</v>
      </c>
      <c r="AW194" s="16">
        <f t="shared" si="195"/>
        <v>0</v>
      </c>
      <c r="AX194" s="16">
        <f t="shared" si="196"/>
        <v>0</v>
      </c>
      <c r="AY194" s="16">
        <f t="shared" si="197"/>
        <v>0</v>
      </c>
      <c r="AZ194" s="16">
        <f t="shared" si="198"/>
        <v>0</v>
      </c>
      <c r="BA194" s="16">
        <f t="shared" si="199"/>
        <v>0</v>
      </c>
      <c r="BB194" s="16">
        <f t="shared" si="200"/>
        <v>0</v>
      </c>
      <c r="BC194" s="16">
        <f t="shared" si="201"/>
        <v>0</v>
      </c>
      <c r="BD194" s="16">
        <f t="shared" si="202"/>
        <v>0</v>
      </c>
      <c r="BE194" s="16">
        <f t="shared" si="203"/>
        <v>0</v>
      </c>
      <c r="BF194" s="16">
        <f t="shared" si="204"/>
        <v>0</v>
      </c>
      <c r="BG194" s="16">
        <f t="shared" si="205"/>
        <v>0</v>
      </c>
      <c r="BH194" s="16">
        <f t="shared" si="206"/>
        <v>0</v>
      </c>
      <c r="BI194" s="16">
        <f t="shared" si="207"/>
        <v>0</v>
      </c>
      <c r="BJ194" s="16">
        <f t="shared" si="208"/>
        <v>0</v>
      </c>
      <c r="BK194" s="16">
        <f t="shared" si="209"/>
        <v>0</v>
      </c>
      <c r="BL194" s="16">
        <f t="shared" si="210"/>
        <v>0</v>
      </c>
      <c r="BM194" s="16">
        <f t="shared" si="211"/>
        <v>0</v>
      </c>
      <c r="BN194" s="16">
        <f t="shared" si="212"/>
        <v>0</v>
      </c>
      <c r="BO194" s="16">
        <f t="shared" si="213"/>
        <v>0</v>
      </c>
      <c r="BP194" s="16">
        <f t="shared" si="214"/>
        <v>0</v>
      </c>
      <c r="BQ194" s="16">
        <f t="shared" si="215"/>
        <v>0</v>
      </c>
      <c r="BR194" s="16">
        <f t="shared" si="216"/>
        <v>0</v>
      </c>
      <c r="BS194" s="16">
        <f t="shared" si="217"/>
        <v>0</v>
      </c>
      <c r="BT194" s="16">
        <f t="shared" si="218"/>
        <v>0</v>
      </c>
      <c r="BU194" s="16">
        <f t="shared" si="219"/>
        <v>0</v>
      </c>
      <c r="BV194" s="16">
        <f t="shared" si="220"/>
        <v>0</v>
      </c>
      <c r="BW194" s="16">
        <f t="shared" si="221"/>
        <v>0</v>
      </c>
      <c r="BX194" s="16">
        <f t="shared" si="222"/>
        <v>0</v>
      </c>
      <c r="BY194" s="16">
        <f t="shared" si="223"/>
        <v>0</v>
      </c>
      <c r="BZ194" s="16">
        <f t="shared" si="224"/>
        <v>0</v>
      </c>
      <c r="CA194" s="16">
        <f t="shared" si="225"/>
        <v>0</v>
      </c>
      <c r="CB194" s="16">
        <f t="shared" si="226"/>
        <v>0</v>
      </c>
      <c r="CC194" s="16">
        <f t="shared" si="227"/>
        <v>0</v>
      </c>
      <c r="CD194" s="16">
        <f t="shared" si="228"/>
        <v>0</v>
      </c>
      <c r="CE194" s="16">
        <f t="shared" si="229"/>
        <v>0</v>
      </c>
      <c r="CF194" s="16">
        <f t="shared" si="230"/>
        <v>0</v>
      </c>
      <c r="CG194" s="16">
        <f t="shared" si="231"/>
        <v>0</v>
      </c>
      <c r="CH194" s="16">
        <f t="shared" si="232"/>
        <v>0</v>
      </c>
      <c r="CI194" s="16">
        <f t="shared" si="233"/>
        <v>0</v>
      </c>
      <c r="CJ194" s="16">
        <f t="shared" si="234"/>
        <v>0</v>
      </c>
      <c r="CK194" s="16">
        <f t="shared" si="235"/>
        <v>0</v>
      </c>
      <c r="CL194" s="16">
        <f t="shared" si="236"/>
        <v>0</v>
      </c>
    </row>
    <row r="195" spans="1:90">
      <c r="A195" s="14" t="s">
        <v>92</v>
      </c>
      <c r="B195" s="14" t="s">
        <v>81</v>
      </c>
      <c r="C195" s="14" t="s">
        <v>113</v>
      </c>
      <c r="D195" s="14" t="s">
        <v>67</v>
      </c>
      <c r="E195" s="14" t="s">
        <v>24</v>
      </c>
      <c r="L195" s="14">
        <f t="shared" ref="L195:L258" si="237">IF(OR(B195="PYTHON",C195="PYTHON",D195="PYTHON",E195="PYTHON",F195="PYTHON",G195="PYTHON",H195="PYTHON",I195="PYTHON",J195="PYTHON",K195="PYTHON"),1,0)</f>
        <v>0</v>
      </c>
      <c r="M195" s="14">
        <f t="shared" ref="M195:M258" si="238">IF(OR(B195="R",C195="R",D195="R",E195="R",F195="R",G195="R",H195="R",I195="R",J195="R",K195="R"),1,0)</f>
        <v>1</v>
      </c>
      <c r="N195" s="14">
        <f t="shared" ref="N195:N258" si="239">IF(OR(B195="SQL",C195="SQL",D195="SQL",E195="SQL",F195="SQL",G195="SQL",H195="SQL",I195="SQL",J195="SQL",K195="SQL"),1,0)</f>
        <v>1</v>
      </c>
      <c r="O195" s="14">
        <f t="shared" ref="O195:O258" si="240">IF(OR(B195="SPARK",C195="SPARK",D195="SPARK",E195="SPARK",F195="SPARK",G195="SPARK",H195="SPARK",I195="SPARK",J195="SPARK",K195="SPARK"),1,0)</f>
        <v>0</v>
      </c>
      <c r="P195" s="14">
        <f t="shared" ref="P195:P258" si="241">IF(OR(B195="HADOOP",C195="HADOOP",D195="HADOOP",E195="HADOOP",F195="HADOOP",G195="HADOOP",H195="HADOOP",I195="HADOOP",J195="HADOOP",K195="HADOOP"),1,0)</f>
        <v>0</v>
      </c>
      <c r="Q195" s="14">
        <f t="shared" ref="Q195:Q258" si="242">IF(OR(B195="JAVA",C195="JAVA",D195="JAVA",E195="JAVA",F195="JAVA",G195="JAVA",H195="JAVA",I195="JAVA",J195="JAVA",K195="JAVA"),1,0)</f>
        <v>0</v>
      </c>
      <c r="R195" s="14">
        <f t="shared" ref="R195:R258" si="243">IF(OR(B195="SPSS",C195="SPSS",D195="SPSS",E195="SPSS",F195="SPSS",G195="SPSS",H195="SPSS",I195="SPSS",J195="SPSS",K195="SPSS"),1,0)</f>
        <v>0</v>
      </c>
      <c r="S195" s="14">
        <f t="shared" ref="S195:S258" si="244">IF(OR(B195="TENSOR FLOW",C195="TENSOR FLOW",D195="TENSOR FLOW",E195="TENSOR FLOW",F195="TENSOR FLOW",G195="TENSOR FLOW",H195="TENSOR FLOW",I195="TENSOR FLOW",J195="TENSOR FLOW",K195="TENSOR FLOW"),1,0)</f>
        <v>0</v>
      </c>
      <c r="T195" s="14">
        <f t="shared" ref="T195:T258" si="245">IF(OR(B195="POWER BI",C195="POWER BI",D195="POWER BI",E195="POWER BI",F195="POWER BI",G195="POWER BI",H195="POWER BI",I195="POWER BI",J195="POWER BI",K195="POWER BI"),1,0)</f>
        <v>0</v>
      </c>
      <c r="U195" s="14">
        <f t="shared" ref="U195:U258" si="246">IF(OR(B195="DATA VISUALIZATION",C195="DATA VISUALIZATION",D195="DATA VISUALIZATION",E195="DATA VISUALIZATION",F195="DATA VISUALIZATION",G195="DATA VISUALIZATION",H195="DATA VISUALIZATION",I195="DATA VISUALIZATION",J195="DATA VISUALIZATION",K195="DATA VISUALIZATION"),1,0)</f>
        <v>0</v>
      </c>
      <c r="V195" s="14">
        <f t="shared" ref="V195:V258" si="247">IF(OR(B195="MACHINE LEARNING",C195="MACHINE LEARNING",D195="MACHINE LEARNING",E195="MACHINE LEARNING",F195="MACHINE LEARNING",G195="MACHINE LEARNING",H195="MACHINE LEARNING",I195="MACHINE LEARNING",J195="MACHINE LEARNING",K195="MACHINE LEARNING"),1,0)</f>
        <v>0</v>
      </c>
      <c r="W195" s="14">
        <f t="shared" ref="W195:W258" si="248">IF(OR(B195="SCALA",C195="SCALA",D195="SCALA",E195="SCALA",F195="SCALA",G195="SCALA",H195="SCALA",I195="SCALA",J195="SCALA",K195="SCALA"),1,0)</f>
        <v>0</v>
      </c>
      <c r="X195" s="14">
        <f t="shared" ref="X195:X258" si="249">IF(OR(B195="SAP",C195="SAP",D195="SAP",E195="SAP",F195="SAP",G195="SAP",H195="SAP",I195="SAP",J195="SAP",K195="SAP"),1,0)</f>
        <v>0</v>
      </c>
      <c r="Y195" s="14">
        <f t="shared" ref="Y195:Y258" si="250">IF(OR(B195="TABLEAU",C195="TABLEAU",D195="TABLEAU",E195="TABLEAU",F195="TABLEAU",G195="TABLEAU",H195="TABLEAU",I195="TABLEAU",J195="TABLEAU",K195="TABLEAU"),1,0)</f>
        <v>0</v>
      </c>
      <c r="Z195" s="14">
        <f t="shared" ref="Z195:Z258" si="251">IF(OR(B195="C++",C195="C++",D195="C++",E195="C++",F195="C++",G195="C++",H195="C++",I195="C++",J195="C++",K195="C++"),1,0)</f>
        <v>0</v>
      </c>
      <c r="AA195" s="16">
        <f t="shared" ref="AA195:AA258" si="252">IF(OR(B195="DEVOPS",C195="DEVOPS",D195="DEVOPS",E195="DEVOPS",F195="DEVOPS",G195="DEVOPS",H195="DEVOPS",I195="DEVOPS",J195="DEVOPS",K195="DEVOPS"),1,0)</f>
        <v>0</v>
      </c>
      <c r="AB195" s="14">
        <f t="shared" ref="AB195:AB258" si="253">IF(OR(B195="ANALYTICS",C195="ANALYTICS",D195="ANALYTICS",E195="ANALYTICS",F195="ANALYTICS",G195="ANALYTICS",H195="ANALYTICS",I195="ANALYTICS",J195="ANALYTICS",K195="ANALYTICS"),1,0)</f>
        <v>0</v>
      </c>
      <c r="AC195" s="14">
        <f t="shared" ref="AC195:AC258" si="254">IF(OR(B195="AZURE",C195="AZURE",D195="AZURE",E195="AZURE",F195="AZURE",G195="AZURE",H195="AZURE",I195="AZURE",J195="AZURE",K195="AZURE"),1,0)</f>
        <v>0</v>
      </c>
      <c r="AD195" s="16">
        <f t="shared" ref="AD195:AD258" si="255">IF(OR(B195="C",C195="C",D195="C",E195="C",F195="C",G195="C",H195="C",I195="C",J195="C",K195="C"),1,0)</f>
        <v>0</v>
      </c>
      <c r="AE195" s="16">
        <f t="shared" ref="AE195:AE258" si="256">IF(OR(B195="SAS",C195="SAS",D195="SAS",E195="SAS",F195="SAS",G195="SAS",H195="SAS",I195="SAS",J195="SAS",K195="SAS"),1,0)</f>
        <v>0</v>
      </c>
      <c r="AF195" s="16">
        <f t="shared" ref="AF195:AF258" si="257">IF(OR(B195="MICROSTRATEGY",C195="MICROSTRATEGY",D195="MICROSTRATEGY",E195="MICROSTRATEGY",F195="MICROSTRATEGY",G195="MICROSTRATEGY",H195="MICROSTRATEGY",I195="MICROSTRATEGY",J195="MICROSTRATEGY",K195="MICROSTRATEGY"),1,0)</f>
        <v>0</v>
      </c>
      <c r="AG195" s="16">
        <f t="shared" ref="AG195:AG258" si="258">IF(OR(B195="STATISTIC",C195="STATISTIC",D195="STATISTIC",E195="STATISTIC",F195="STATISTIC",G195="STATISTIC",H195="STATISTIC",I195="STATISTIC",J195="STATISTIC",K195="STATISTIC"),1,0)</f>
        <v>0</v>
      </c>
      <c r="AH195" s="16">
        <f t="shared" ref="AH195:AH258" si="259">IF(OR(B195="DEEP LEARNING",C195="DEEP LEARNING",D195="DEEP LEARNING",E195="DEEP LEARNING",F195="DEEP LEARNING",G195="DEEP LEARNING",H195="DEEP LEARNING",I195="DEEP LEARNING",J195="DEEP LEARNING",K195="DEEP LEARNING"),1,0)</f>
        <v>0</v>
      </c>
      <c r="AI195" s="16">
        <f t="shared" ref="AI195:AI258" si="260">IF(OR(B195="GITLAB-CI",C195="GITLAB-CI",D195="GITLAB-CI",E195="GITLAB-CI",F195="GITLAB-CI",G195="GITLAB-CI",H195="GITLAB-CI",I195="GITLAB-CI",J195="GITLAB-CI",K195="GITLAB-CI"),1,0)</f>
        <v>0</v>
      </c>
      <c r="AJ195" s="16">
        <f t="shared" ref="AJ195:AJ258" si="261">IF(OR(B195="JIRA",C195="JIRA",D195="JIRA",E195="JIRA",F195="JIRA",G195="JIRA",H195="JIRA",I195="JIRA",J195="JIRA",K195="JIRA"),1,0)</f>
        <v>0</v>
      </c>
      <c r="AK195" s="16">
        <f t="shared" ref="AK195:AK258" si="262">IF(OR(B195="COGNOS",C195="COGNOS",D195="COGNOS",E195="COGNOS",F195="COGNOS",G195="COGNOS",H195="COGNOS",I195="COGNOS",J195="COGNOS",K195="COGNOS"),1,0)</f>
        <v>0</v>
      </c>
      <c r="AL195" s="16">
        <f t="shared" ref="AL195:AL258" si="263">IF(OR(B195="CRM",C195="CRM",D195="CRM",E195="CRM",F195="CRM",G195="CRM",H195="CRM",I195="CRM",J195="CRM",K195="CRM"),1,0)</f>
        <v>0</v>
      </c>
      <c r="AM195" s="16">
        <f t="shared" ref="AM195:AM258" si="264">IF(OR(B195="DOCKER",C195="DOCKER",D195="DOCKER",E195="DOCKER",F195="DOCKER",G195="DOCKER",H195="DOCKER",I195="DOCKER",J195="DOCKER",K195="DOCKER"),1,0)</f>
        <v>0</v>
      </c>
      <c r="AN195" s="16">
        <f t="shared" ref="AN195:AN258" si="265">IF(OR(B195="GRAPHQI",C195="GRAPHQI",D195="GRAPHQI",E195="GRAPHQI",F195="GRAPHQI",G195="GRAPHQI",H195="GRAPHQI",I195="GRAPHQI",J195="GRAPHQI",K195="GRAPHQI"),1,0)</f>
        <v>0</v>
      </c>
      <c r="AO195" s="16">
        <f t="shared" ref="AO195:AO258" si="266">IF(OR(B195="HIVE",C195="HIVE",D195="HIVE",E195="HIVE",F195="HIVE",G195="HIVE",H195="HIVE",I195="HIVE",J195="HIVE",K195="HIVE"),1,0)</f>
        <v>0</v>
      </c>
      <c r="AP195" s="16">
        <f t="shared" ref="AP195:AP258" si="267">IF(OR(B195="OCR",C195="OCR",D195="OCR",E195="OCR",F195="OCR",G195="OCR",H195="OCR",I195="OCR",J195="OCR",K195="OCR"),1,0)</f>
        <v>0</v>
      </c>
      <c r="AQ195" s="16">
        <f t="shared" ref="AQ195:AQ258" si="268">IF(OR(B195="SSIS",C195="SSIS",D195="SSIS",E195="SSIS",F195="SSIS",G195="SSIS",H195="SSIS",I195="SSIS",J195="SSIS",K195="SSIS"),1,0)</f>
        <v>0</v>
      </c>
      <c r="AR195" s="16">
        <f t="shared" ref="AR195:AR258" si="269">IF(OR(B195="1 QUERY",C195="1 QUERY",D195="1 QUERY",E195="1 QUERY",F195="1 QUERY",G195="1 QUERY",H195="1 QUERY",I195="1 QUERY",J195="1 QUERY",K195="1 QUERY"),1,0)</f>
        <v>0</v>
      </c>
      <c r="AS195" s="16">
        <f t="shared" ref="AS195:AS258" si="270">IF(OR(B195="AWS",C195="AWS",D195="AWS",E195="AWS",F195="AWS",G195="AWS",H195="AWS",I195="AWS",J195="AWS",K195="AWS"),1,0)</f>
        <v>0</v>
      </c>
      <c r="AT195" s="14">
        <f t="shared" ref="AT195:AT258" si="271">IF(OR(B195="BIG DATA",C195="BIG DATA",D195="BIG DATA",E195="BIG DATA",F195="BIG DATA",G195="BIG DATA",H195="BIG DATA",I195="BIG DATA",J195="BIG DATA",K195="BIG DATA"),1,0)</f>
        <v>0</v>
      </c>
      <c r="AU195" s="16">
        <f t="shared" ref="AU195:AU258" si="272">IF(OR(B195="BUSINESS",C195="BUSINESS",D195="BUSINESS",E195="BUSINESS",F195="BUSINESS",G195="BUSINESS",H195="BUSINESS",I195="BUSINESS",J195="BUSINESS",K195="BUSINESS"),1,0)</f>
        <v>0</v>
      </c>
      <c r="AV195" s="16">
        <f t="shared" ref="AV195:AV258" si="273">IF(OR(B195="CASSANDRA",C195="CASSANDRA",D195="CASSANDRA",E195="CASSANDRA",F195="CASSANDRA",G195="CASSANDRA",H195="CASSANDRA",I195="CASSANDRA",J195="CASSANDRA",K195="CASSANDRA"),1,0)</f>
        <v>0</v>
      </c>
      <c r="AW195" s="16">
        <f t="shared" ref="AW195:AW258" si="274">IF(OR(B195="CGP",C195="CGP",D195="CGP",E195="CGP",F195="CGP",G195="CGP",H195="CGP",I195="CGP",J195="CGP",K195="CGP"),1,0)</f>
        <v>0</v>
      </c>
      <c r="AX195" s="16">
        <f t="shared" ref="AX195:AX258" si="275">IF(OR(B195="COMPUTER VISION",C195="COMPUTER VISION",D195="COMPUTER VISION",E195="COMPUTER VISION",F195="COMPUTER VISION",G195="COMPUTER VISION",H195="COMPUTER VISION",I195="COMPUTER VISION",J195="COMPUTER VISION",K195="COMPUTER VISION"),1,0)</f>
        <v>0</v>
      </c>
      <c r="AY195" s="16">
        <f t="shared" ref="AY195:AY258" si="276">IF(OR(B195="DATA BASE",C195="DATA BASE",D195="DATA BASE",E195="DATA BASE",F195="DATA BASE",G195="DATA BASE",H195="DATA BASE",I195="DATA BASE",J195="DATA BASE",K195="DATA BASE"),1,0)</f>
        <v>0</v>
      </c>
      <c r="AZ195" s="16">
        <f t="shared" ref="AZ195:AZ258" si="277">IF(OR(B195="DATA FLOW",C195="DATA FLOW",D195="DATA FLOW",E195="DATA FLOW",F195="DATA FLOW",G195="DATA FLOW",H195="DATA FLOW",I195="DATA FLOW",J195="DATA FLOW",K195="DATA FLOW"),1,0)</f>
        <v>0</v>
      </c>
      <c r="BA195" s="16">
        <f t="shared" ref="BA195:BA258" si="278">IF(OR(B195="DATA IKU",C195="DATA IKU",D195="DATA IKU",E195="DATA IKU",F195="DATA IKU",G195="DATA IKU",H195="DATA IKU",I195="DATA IKU",J195="DATA IKU",K195="DATA IKU"),1,0)</f>
        <v>0</v>
      </c>
      <c r="BB195" s="16">
        <f t="shared" ref="BB195:BB258" si="279">IF(OR(B195="DATA MODELING",C195="DATA MODELING",D195="DATA MODELING",E195="DATA MODELING",F195="DATA MODELING",G195="DATA MODELING",H195="DATA MODELING",I195="DATA MODELING",J195="DATA MODELING",K195="DATA MODELING"),1,0)</f>
        <v>0</v>
      </c>
      <c r="BC195" s="16">
        <f t="shared" ref="BC195:BC258" si="280">IF(OR(B195="DATA PROC",C195="DATA PROC",D195="DATA PROC",E195="DATA PROC",F195="DATA PROC",G195="DATA PROC",H195="DATA PROC",I195="DATA PROC",J195="DATA PROC",K195="DATA PROC"),1,0)</f>
        <v>0</v>
      </c>
      <c r="BD195" s="16">
        <f t="shared" ref="BD195:BD258" si="281">IF(OR(B195="DATA WAREHOUSE",C195="DATA WAREHOUSE",D195="DATA WAREHOUSE",E195="DATA WAREHOUSE",F195="DATA WAREHOUSE",G195="DATA WAREHOUSE",H195="DATA WAREHOUSE",I195="DATA WAREHOUSE",J195="DATA WAREHOUSE",K195="DATA WAREHOUSE"),1,0)</f>
        <v>0</v>
      </c>
      <c r="BE195" s="16">
        <f t="shared" ref="BE195:BE258" si="282">IF(OR(B195="DATALAKE",C195="DATALAKE",D195="DATALAKE",E195="DATALAKE",F195="DATALAKE",G195="DATALAKE",H195="DATALAKE",I195="DATALAKE",J195="DATALAKE",K195="DATALAKE"),1,0)</f>
        <v>0</v>
      </c>
      <c r="BF195" s="16">
        <f t="shared" ref="BF195:BF258" si="283">IF(OR(B195="DESIGN",C195="DESIGN",D195="DESIGN",E195="DESIGN",F195="DESIGN",G195="DESIGN",H195="DESIGN",I195="DESIGN",J195="DESIGN",K195="DESIGN"),1,0)</f>
        <v>0</v>
      </c>
      <c r="BG195" s="16">
        <f t="shared" ref="BG195:BG258" si="284">IF(OR(B195="EXCEL",C195="EXCEL",D195="EXCEL",E195="EXCEL",F195="EXCEL",G195="EXCEL",H195="EXCEL",I195="EXCEL",J195="EXCEL",K195="EXCEL"),1,0)</f>
        <v>1</v>
      </c>
      <c r="BH195" s="16">
        <f t="shared" ref="BH195:BH258" si="285">IF(OR(B195="FINANCE",C195="FINANCE",D195="FINANCE",E195="FINANCE",F195="FINANCE",G195="FINANCE",H195="FINANCE",I195="FINANCE",J195="FINANCE",K195="FINANCE"),1,0)</f>
        <v>0</v>
      </c>
      <c r="BI195" s="16">
        <f t="shared" ref="BI195:BI258" si="286">IF(OR(B195="GLOVE",C195="GLOVE",D195="GLOVE",E195="GLOVE",F195="GLOVE",G195="GLOVE",H195="GLOVE",I195="GLOVE",J195="GLOVE",K195="GLOVE"),1,0)</f>
        <v>0</v>
      </c>
      <c r="BJ195" s="16">
        <f t="shared" ref="BJ195:BJ258" si="287">IF(OR(B195="GOOGLE CLOUD",C195="GOOGLE CLOUD",D195="GOOGLE CLOUD",E195="GOOGLE CLOUD",F195="GOOGLE CLOUD",G195="GOOGLE CLOUD",H195="GOOGLE CLOUD",I195="GOOGLE CLOUD",J195="GOOGLE CLOUD",K195="GOOGLE CLOUD"),1,0)</f>
        <v>0</v>
      </c>
      <c r="BK195" s="16">
        <f t="shared" ref="BK195:BK258" si="288">IF(OR(B195="IBM COGNOS",C195="IBM COGNOS",D195="IBM COGNOS",E195="IBM COGNOS",F195="IBM COGNOS",G195="IBM COGNOS",H195="IBM COGNOS",I195="IBM COGNOS",J195="IBM COGNOS",K195="IBM COGNOS"),1,0)</f>
        <v>0</v>
      </c>
      <c r="BL195" s="16">
        <f t="shared" ref="BL195:BL258" si="289">IF(OR(B195="IT",C195="IT",D195="IT",E195="IT",F195="IT",G195="IT",H195="IT",I195="IT",J195="IT",K195="IT"),1,0)</f>
        <v>0</v>
      </c>
      <c r="BM195" s="16">
        <f t="shared" ref="BM195:BM258" si="290">IF(OR(B195="KUBERNETES",C195="KUBERNETES",D195="KUBERNETES",E195="KUBERNETES",F195="KUBERNETES",G195="KUBERNETES",H195="KUBERNETES",I195="KUBERNETES",J195="KUBERNETES",K195="KUBERNETES"),1,0)</f>
        <v>0</v>
      </c>
      <c r="BN195" s="16">
        <f t="shared" ref="BN195:BN258" si="291">IF(OR(B195="MATHS APPLIQUER",C195="MATHS APPLIQUER",D195="MATHS APPLIQUER",E195="MATHS APPLIQUER",F195="MATHS APPLIQUER",G195="MATHS APPLIQUER",H195="MATHS APPLIQUER",I195="MATHS APPLIQUER",J195="MATHS APPLIQUER",K195="MATHS APPLIQUER"),1,0)</f>
        <v>0</v>
      </c>
      <c r="BO195" s="16">
        <f t="shared" ref="BO195:BO258" si="292">IF(OR(B195="MATLAB",C195="MATLAB",D195="MATLAB",E195="MATLAB",F195="MATLAB",G195="MATLAB",H195="MATLAB",I195="MATLAB",J195="MATLAB",K195="MATLAB"),1,0)</f>
        <v>0</v>
      </c>
      <c r="BP195" s="16">
        <f t="shared" ref="BP195:BP258" si="293">IF(OR(B195="MICROSOFT 365",C195="MICROSOFT 365",D195="MICROSOFT 365",E195="MICROSOFT 365",F195="MICROSOFT 365",G195="MICROSOFT 365",H195="MICROSOFT 365",I195="MICROSOFT 365",J195="MICROSOFT 365",K195="MICROSOFT 365"),1,0)</f>
        <v>0</v>
      </c>
      <c r="BQ195" s="16">
        <f t="shared" ref="BQ195:BQ258" si="294">IF(OR(B195="MODELISATION ",C195="MODELISATION ",D195="MODELISATION ",E195="MODELISATION ",F195="MODELISATION ",G195="MODELISATION ",H195="MODELISATION ",I195="MODELISATION ",J195="MODELISATION ",K195="MODELISATION "),1,0)</f>
        <v>0</v>
      </c>
      <c r="BR195" s="16">
        <f t="shared" ref="BR195:BR258" si="295">IF(OR(B195="MORPHINE",C195="MORPHINE",D195="MORPHINE",E195="MORPHINE",F195="MORPHINE",G195="MORPHINE",H195="MORPHINE",I195="MORPHINE",J195="MORPHINE",K195="MORPHINE"),1,0)</f>
        <v>0</v>
      </c>
      <c r="BS195" s="16">
        <f t="shared" ref="BS195:BS258" si="296">IF(OR(B195="MYSQL",C195="MYSQL",D195="MYSQL",E195="MYSQL",F195="MYSQL",G195="MYSQL",H195="MYSQL",I195="MYSQL",J195="MYSQL",K195="MYSQL"),1,0)</f>
        <v>0</v>
      </c>
      <c r="BT195" s="16">
        <f t="shared" ref="BT195:BT258" si="297">IF(OR(B195="NET",C195="NET",D195="NET",E195="NET",F195="NET",G195="NET",H195="NET",I195="NET",J195="NET",K195="NET"),1,0)</f>
        <v>0</v>
      </c>
      <c r="BU195" s="16">
        <f t="shared" ref="BU195:BU258" si="298">IF(OR(B195="NORCONEX",C195="NORCONEX",D195="NORCONEX",E195="NORCONEX",F195="NORCONEX",G195="NORCONEX",H195="NORCONEX",I195="NORCONEX",J195="NORCONEX",K195="NORCONEX"),1,0)</f>
        <v>0</v>
      </c>
      <c r="BV195" s="16">
        <f t="shared" ref="BV195:BV258" si="299">IF(OR(B195="NOSQL",C195="NOSQL",D195="NOSQL",E195="NOSQL",F195="NOSQL",G195="NOSQL",H195="NOSQL",I195="NOSQL",J195="NOSQL",K195="NOSQL"),1,0)</f>
        <v>0</v>
      </c>
      <c r="BW195" s="16">
        <f t="shared" ref="BW195:BW258" si="300">IF(OR(B195="NOTEBOOKS",C195="NOTEBOOKS",D195="NOTEBOOKS",E195="NOTEBOOKS",F195="NOTEBOOKS",G195="NOTEBOOKS",H195="NOTEBOOKS",I195="NOTEBOOKS",J195="NOTEBOOKS",K195="NOTEBOOKS"),1,0)</f>
        <v>0</v>
      </c>
      <c r="BX195" s="16">
        <f t="shared" ref="BX195:BX258" si="301">IF(OR(B195="PANDAS",C195="PANDAS",D195="PANDAS",E195="PANDAS",F195="PANDAS",G195="PANDAS",H195="PANDAS",I195="PANDAS",J195="PANDAS",K195="PANDAS"),1,0)</f>
        <v>0</v>
      </c>
      <c r="BY195" s="16">
        <f t="shared" ref="BY195:BY258" si="302">IF(OR(B195="PIG",C195="PIG",D195="PIG",E195="PIG",F195="PIG",G195="PIG",H195="PIG",I195="PIG",J195="PIG",K195="PIG"),1,0)</f>
        <v>0</v>
      </c>
      <c r="BZ195" s="16">
        <f t="shared" ref="BZ195:BZ258" si="303">IF(OR(B195="PRESTO ",C195="PRESTO ",D195="PRESTO ",E195="PRESTO ",F195="PRESTO ",G195="PRESTO ",H195="PRESTO ",I195="PRESTO ",J195="PRESTO ",K195="PRESTO "),1,0)</f>
        <v>0</v>
      </c>
      <c r="CA195" s="16">
        <f t="shared" ref="CA195:CA258" si="304">IF(OR(B195="PYTORCH",C195="PYTORCH",D195="PYTORCH",E195="PYTORCH",F195="PYTORCH",G195="PYTORCH",H195="PYTORCH",I195="PYTORCH",J195="PYTORCH",K195="PYTORCH"),1,0)</f>
        <v>0</v>
      </c>
      <c r="CB195" s="16">
        <f t="shared" ref="CB195:CB258" si="305">IF(OR(B195="QLICK",C195="QLICK",D195="QLICK",E195="QLICK",F195="QLICK",G195="QLICK",H195="QLICK",I195="QLICK",J195="QLICK",K195="QLICK"),1,0)</f>
        <v>0</v>
      </c>
      <c r="CC195" s="16">
        <f t="shared" ref="CC195:CC258" si="306">IF(OR(B195="RANDOM FOREST ",C195="RANDOM FOREST ",D195="RANDOM FOREST ",E195="RANDOM FOREST ",F195="RANDOM FOREST ",G195="RANDOM FOREST ",H195="RANDOM FOREST ",I195="RANDOM FOREST ",J195="RANDOM FOREST ",K195="RANDOM FOREST "),1,0)</f>
        <v>0</v>
      </c>
      <c r="CD195" s="16">
        <f t="shared" ref="CD195:CD258" si="307">IF(OR(B195="RUBY",C195="RUBY",D195="RUBY",E195="RUBY",F195="RUBY",G195="RUBY",H195="RUBY",I195="RUBY",J195="RUBY",K195="RUBY"),1,0)</f>
        <v>0</v>
      </c>
      <c r="CE195" s="16">
        <f t="shared" ref="CE195:CE258" si="308">IF(OR(B195="SCIKIT-LEARN",C195="SCIKIT-LEARN",D195="SCIKIT-LEARN",E195="SCIKIT-LEARN",F195="SCIKIT-LEARN",G195="SCIKIT-LEARN",H195="SCIKIT-LEARN",I195="SCIKIT-LEARN",J195="SCIKIT-LEARN",K195="SCIKIT-LEARN"),1,0)</f>
        <v>0</v>
      </c>
      <c r="CF195" s="16">
        <f t="shared" ref="CF195:CF258" si="309">IF(OR(B195="SCRAPPING",C195="SCRAPPING",D195="SCRAPPING",E195="SCRAPPING",F195="SCRAPPING",G195="SCRAPPING",H195="SCRAPPING",I195="SCRAPPING",J195="SCRAPPING",K195="SCRAPPING"),1,0)</f>
        <v>0</v>
      </c>
      <c r="CG195" s="16">
        <f t="shared" ref="CG195:CG258" si="310">IF(OR(B195="SKLEAM",C195="SKLEAM",D195="SKLEAM",E195="SKLEAM",F195="SKLEAM",G195="SKLEAM",H195="SKLEAM",I195="SKLEAM",J195="SKLEAM",K195="SKLEAM"),1,0)</f>
        <v>0</v>
      </c>
      <c r="CH195" s="16">
        <f t="shared" ref="CH195:CH258" si="311">IF(OR(B195="SQL-LIKE",C195="SQL-LIKE",D195="SQL-LIKE",E195="SQL-LIKE",F195="SQL-LIKE",G195="SQL-LIKE",H195="SQL-LIKE",I195="SQL-LIKE",J195="SQL-LIKE",K195="SQL-LIKE"),1,0)</f>
        <v>0</v>
      </c>
      <c r="CI195" s="16">
        <f t="shared" ref="CI195:CI258" si="312">IF(OR(B195="VISUAL STUDIO",C195="VISUAL STUDIO",D195="VISUAL STUDIO",E195="VISUAL STUDIO",F195="VISUAL STUDIO",G195="VISUAL STUDIO",H195="VISUAL STUDIO",I195="VISUAL STUDIO",J195="VISUAL STUDIO",K195="VISUAL STUDIO"),1,0)</f>
        <v>0</v>
      </c>
      <c r="CJ195" s="16">
        <f t="shared" ref="CJ195:CJ258" si="313">IF(OR(B195="WEKA",C195="WEKA",D195="WEKA",E195="WEKA",F195="WEKA",G195="WEKA",H195="WEKA",I195="WEKA",J195="WEKA",K195="WEKA"),1,0)</f>
        <v>0</v>
      </c>
      <c r="CK195" s="16">
        <f t="shared" ref="CK195:CK258" si="314">IF(OR(B195="WORD2VEC",C195="WORD2VEC",D195="WORD2VEC",E195="WORD2VEC",F195="WORD2VEC",G195="WORD2VEC",H195="WORD2VEC",I195="WORD2VEC",J195="WORD2VEC",K195="WORD2VEC"),1,0)</f>
        <v>0</v>
      </c>
      <c r="CL195" s="16">
        <f t="shared" ref="CL195:CL258" si="315">IF(OR(B195="YARN",C195="YARN",D195="YARN",E195="YARN",F195="YARN",G195="YARN",H195="YARN",I195="YARN",J195="YARN",K195="YARN"),1,0)</f>
        <v>0</v>
      </c>
    </row>
    <row r="196" spans="1:90">
      <c r="A196" s="14" t="s">
        <v>92</v>
      </c>
      <c r="B196" s="14" t="s">
        <v>23</v>
      </c>
      <c r="C196" s="14" t="s">
        <v>114</v>
      </c>
      <c r="D196" s="14" t="s">
        <v>67</v>
      </c>
      <c r="E196" s="14" t="s">
        <v>94</v>
      </c>
      <c r="F196" s="14" t="s">
        <v>37</v>
      </c>
      <c r="G196" s="14" t="s">
        <v>115</v>
      </c>
      <c r="H196" s="14" t="s">
        <v>20</v>
      </c>
      <c r="L196" s="14">
        <f t="shared" si="237"/>
        <v>1</v>
      </c>
      <c r="M196" s="14">
        <f t="shared" si="238"/>
        <v>0</v>
      </c>
      <c r="N196" s="14">
        <f t="shared" si="239"/>
        <v>1</v>
      </c>
      <c r="O196" s="14">
        <f t="shared" si="240"/>
        <v>0</v>
      </c>
      <c r="P196" s="14">
        <f t="shared" si="241"/>
        <v>0</v>
      </c>
      <c r="Q196" s="14">
        <f t="shared" si="242"/>
        <v>0</v>
      </c>
      <c r="R196" s="14">
        <f t="shared" si="243"/>
        <v>0</v>
      </c>
      <c r="S196" s="14">
        <f t="shared" si="244"/>
        <v>0</v>
      </c>
      <c r="T196" s="14">
        <f t="shared" si="245"/>
        <v>0</v>
      </c>
      <c r="U196" s="14">
        <f t="shared" si="246"/>
        <v>0</v>
      </c>
      <c r="V196" s="14">
        <f t="shared" si="247"/>
        <v>0</v>
      </c>
      <c r="W196" s="14">
        <f t="shared" si="248"/>
        <v>0</v>
      </c>
      <c r="X196" s="14">
        <f t="shared" si="249"/>
        <v>0</v>
      </c>
      <c r="Y196" s="14">
        <f t="shared" si="250"/>
        <v>1</v>
      </c>
      <c r="Z196" s="14">
        <f t="shared" si="251"/>
        <v>0</v>
      </c>
      <c r="AA196" s="16">
        <f t="shared" si="252"/>
        <v>0</v>
      </c>
      <c r="AB196" s="14">
        <f t="shared" si="253"/>
        <v>0</v>
      </c>
      <c r="AC196" s="14">
        <f t="shared" si="254"/>
        <v>0</v>
      </c>
      <c r="AD196" s="16">
        <f t="shared" si="255"/>
        <v>0</v>
      </c>
      <c r="AE196" s="16">
        <f t="shared" si="256"/>
        <v>0</v>
      </c>
      <c r="AF196" s="16">
        <f t="shared" si="257"/>
        <v>0</v>
      </c>
      <c r="AG196" s="16">
        <f t="shared" si="258"/>
        <v>1</v>
      </c>
      <c r="AH196" s="16">
        <f t="shared" si="259"/>
        <v>0</v>
      </c>
      <c r="AI196" s="16">
        <f t="shared" si="260"/>
        <v>0</v>
      </c>
      <c r="AJ196" s="16">
        <f t="shared" si="261"/>
        <v>0</v>
      </c>
      <c r="AK196" s="16">
        <f t="shared" si="262"/>
        <v>0</v>
      </c>
      <c r="AL196" s="16">
        <f t="shared" si="263"/>
        <v>0</v>
      </c>
      <c r="AM196" s="16">
        <f t="shared" si="264"/>
        <v>0</v>
      </c>
      <c r="AN196" s="16">
        <f t="shared" si="265"/>
        <v>0</v>
      </c>
      <c r="AO196" s="16">
        <f t="shared" si="266"/>
        <v>0</v>
      </c>
      <c r="AP196" s="16">
        <f t="shared" si="267"/>
        <v>0</v>
      </c>
      <c r="AQ196" s="16">
        <f t="shared" si="268"/>
        <v>0</v>
      </c>
      <c r="AR196" s="16">
        <f t="shared" si="269"/>
        <v>0</v>
      </c>
      <c r="AS196" s="16">
        <f t="shared" si="270"/>
        <v>0</v>
      </c>
      <c r="AT196" s="14">
        <f t="shared" si="271"/>
        <v>0</v>
      </c>
      <c r="AU196" s="16">
        <f t="shared" si="272"/>
        <v>0</v>
      </c>
      <c r="AV196" s="16">
        <f t="shared" si="273"/>
        <v>0</v>
      </c>
      <c r="AW196" s="16">
        <f t="shared" si="274"/>
        <v>0</v>
      </c>
      <c r="AX196" s="16">
        <f t="shared" si="275"/>
        <v>0</v>
      </c>
      <c r="AY196" s="16">
        <f t="shared" si="276"/>
        <v>0</v>
      </c>
      <c r="AZ196" s="16">
        <f t="shared" si="277"/>
        <v>0</v>
      </c>
      <c r="BA196" s="16">
        <f t="shared" si="278"/>
        <v>0</v>
      </c>
      <c r="BB196" s="16">
        <f t="shared" si="279"/>
        <v>0</v>
      </c>
      <c r="BC196" s="16">
        <f t="shared" si="280"/>
        <v>0</v>
      </c>
      <c r="BD196" s="16">
        <f t="shared" si="281"/>
        <v>0</v>
      </c>
      <c r="BE196" s="16">
        <f t="shared" si="282"/>
        <v>0</v>
      </c>
      <c r="BF196" s="16">
        <f t="shared" si="283"/>
        <v>0</v>
      </c>
      <c r="BG196" s="16">
        <f t="shared" si="284"/>
        <v>0</v>
      </c>
      <c r="BH196" s="16">
        <f t="shared" si="285"/>
        <v>0</v>
      </c>
      <c r="BI196" s="16">
        <f t="shared" si="286"/>
        <v>0</v>
      </c>
      <c r="BJ196" s="16">
        <f t="shared" si="287"/>
        <v>0</v>
      </c>
      <c r="BK196" s="16">
        <f t="shared" si="288"/>
        <v>0</v>
      </c>
      <c r="BL196" s="16">
        <f t="shared" si="289"/>
        <v>0</v>
      </c>
      <c r="BM196" s="16">
        <f t="shared" si="290"/>
        <v>0</v>
      </c>
      <c r="BN196" s="16">
        <f t="shared" si="291"/>
        <v>0</v>
      </c>
      <c r="BO196" s="16">
        <f t="shared" si="292"/>
        <v>0</v>
      </c>
      <c r="BP196" s="16">
        <f t="shared" si="293"/>
        <v>0</v>
      </c>
      <c r="BQ196" s="16">
        <f t="shared" si="294"/>
        <v>0</v>
      </c>
      <c r="BR196" s="16">
        <f t="shared" si="295"/>
        <v>0</v>
      </c>
      <c r="BS196" s="16">
        <f t="shared" si="296"/>
        <v>0</v>
      </c>
      <c r="BT196" s="16">
        <f t="shared" si="297"/>
        <v>0</v>
      </c>
      <c r="BU196" s="16">
        <f t="shared" si="298"/>
        <v>0</v>
      </c>
      <c r="BV196" s="16">
        <f t="shared" si="299"/>
        <v>0</v>
      </c>
      <c r="BW196" s="16">
        <f t="shared" si="300"/>
        <v>0</v>
      </c>
      <c r="BX196" s="16">
        <f t="shared" si="301"/>
        <v>0</v>
      </c>
      <c r="BY196" s="16">
        <f t="shared" si="302"/>
        <v>0</v>
      </c>
      <c r="BZ196" s="16">
        <f t="shared" si="303"/>
        <v>0</v>
      </c>
      <c r="CA196" s="16">
        <f t="shared" si="304"/>
        <v>0</v>
      </c>
      <c r="CB196" s="16">
        <f t="shared" si="305"/>
        <v>0</v>
      </c>
      <c r="CC196" s="16">
        <f t="shared" si="306"/>
        <v>0</v>
      </c>
      <c r="CD196" s="16">
        <f t="shared" si="307"/>
        <v>0</v>
      </c>
      <c r="CE196" s="16">
        <f t="shared" si="308"/>
        <v>0</v>
      </c>
      <c r="CF196" s="16">
        <f t="shared" si="309"/>
        <v>0</v>
      </c>
      <c r="CG196" s="16">
        <f t="shared" si="310"/>
        <v>0</v>
      </c>
      <c r="CH196" s="16">
        <f t="shared" si="311"/>
        <v>0</v>
      </c>
      <c r="CI196" s="16">
        <f t="shared" si="312"/>
        <v>0</v>
      </c>
      <c r="CJ196" s="16">
        <f t="shared" si="313"/>
        <v>0</v>
      </c>
      <c r="CK196" s="16">
        <f t="shared" si="314"/>
        <v>0</v>
      </c>
      <c r="CL196" s="16">
        <f t="shared" si="315"/>
        <v>0</v>
      </c>
    </row>
    <row r="197" spans="1:90">
      <c r="A197" s="14" t="s">
        <v>92</v>
      </c>
      <c r="C197" s="14" t="s">
        <v>100</v>
      </c>
      <c r="D197" s="14" t="s">
        <v>81</v>
      </c>
      <c r="E197" s="14" t="s">
        <v>22</v>
      </c>
      <c r="L197" s="14">
        <f t="shared" si="237"/>
        <v>0</v>
      </c>
      <c r="M197" s="14">
        <f t="shared" si="238"/>
        <v>0</v>
      </c>
      <c r="N197" s="14">
        <f t="shared" si="239"/>
        <v>0</v>
      </c>
      <c r="O197" s="14">
        <f t="shared" si="240"/>
        <v>0</v>
      </c>
      <c r="P197" s="14">
        <f t="shared" si="241"/>
        <v>0</v>
      </c>
      <c r="Q197" s="14">
        <f t="shared" si="242"/>
        <v>0</v>
      </c>
      <c r="R197" s="14">
        <f t="shared" si="243"/>
        <v>0</v>
      </c>
      <c r="S197" s="14">
        <f t="shared" si="244"/>
        <v>0</v>
      </c>
      <c r="T197" s="14">
        <f t="shared" si="245"/>
        <v>0</v>
      </c>
      <c r="U197" s="14">
        <f t="shared" si="246"/>
        <v>0</v>
      </c>
      <c r="V197" s="14">
        <f t="shared" si="247"/>
        <v>0</v>
      </c>
      <c r="W197" s="14">
        <f t="shared" si="248"/>
        <v>0</v>
      </c>
      <c r="X197" s="14">
        <f t="shared" si="249"/>
        <v>0</v>
      </c>
      <c r="Y197" s="14">
        <f t="shared" si="250"/>
        <v>0</v>
      </c>
      <c r="Z197" s="14">
        <f t="shared" si="251"/>
        <v>0</v>
      </c>
      <c r="AA197" s="16">
        <f t="shared" si="252"/>
        <v>0</v>
      </c>
      <c r="AB197" s="14">
        <f t="shared" si="253"/>
        <v>0</v>
      </c>
      <c r="AC197" s="14">
        <f t="shared" si="254"/>
        <v>0</v>
      </c>
      <c r="AD197" s="16">
        <f t="shared" si="255"/>
        <v>0</v>
      </c>
      <c r="AE197" s="16">
        <f t="shared" si="256"/>
        <v>0</v>
      </c>
      <c r="AF197" s="16">
        <f t="shared" si="257"/>
        <v>0</v>
      </c>
      <c r="AG197" s="16">
        <f t="shared" si="258"/>
        <v>0</v>
      </c>
      <c r="AH197" s="16">
        <f t="shared" si="259"/>
        <v>0</v>
      </c>
      <c r="AI197" s="16">
        <f t="shared" si="260"/>
        <v>0</v>
      </c>
      <c r="AJ197" s="16">
        <f t="shared" si="261"/>
        <v>0</v>
      </c>
      <c r="AK197" s="16">
        <f t="shared" si="262"/>
        <v>0</v>
      </c>
      <c r="AL197" s="16">
        <f t="shared" si="263"/>
        <v>0</v>
      </c>
      <c r="AM197" s="16">
        <f t="shared" si="264"/>
        <v>0</v>
      </c>
      <c r="AN197" s="16">
        <f t="shared" si="265"/>
        <v>0</v>
      </c>
      <c r="AO197" s="16">
        <f t="shared" si="266"/>
        <v>0</v>
      </c>
      <c r="AP197" s="16">
        <f t="shared" si="267"/>
        <v>0</v>
      </c>
      <c r="AQ197" s="16">
        <f t="shared" si="268"/>
        <v>0</v>
      </c>
      <c r="AR197" s="16">
        <f t="shared" si="269"/>
        <v>0</v>
      </c>
      <c r="AS197" s="16">
        <f t="shared" si="270"/>
        <v>0</v>
      </c>
      <c r="AT197" s="14">
        <f t="shared" si="271"/>
        <v>0</v>
      </c>
      <c r="AU197" s="16">
        <f t="shared" si="272"/>
        <v>0</v>
      </c>
      <c r="AV197" s="16">
        <f t="shared" si="273"/>
        <v>0</v>
      </c>
      <c r="AW197" s="16">
        <f t="shared" si="274"/>
        <v>0</v>
      </c>
      <c r="AX197" s="16">
        <f t="shared" si="275"/>
        <v>0</v>
      </c>
      <c r="AY197" s="16">
        <f t="shared" si="276"/>
        <v>0</v>
      </c>
      <c r="AZ197" s="16">
        <f t="shared" si="277"/>
        <v>0</v>
      </c>
      <c r="BA197" s="16">
        <f t="shared" si="278"/>
        <v>0</v>
      </c>
      <c r="BB197" s="16">
        <f t="shared" si="279"/>
        <v>0</v>
      </c>
      <c r="BC197" s="16">
        <f t="shared" si="280"/>
        <v>0</v>
      </c>
      <c r="BD197" s="16">
        <f t="shared" si="281"/>
        <v>0</v>
      </c>
      <c r="BE197" s="16">
        <f t="shared" si="282"/>
        <v>0</v>
      </c>
      <c r="BF197" s="16">
        <f t="shared" si="283"/>
        <v>0</v>
      </c>
      <c r="BG197" s="16">
        <f t="shared" si="284"/>
        <v>1</v>
      </c>
      <c r="BH197" s="16">
        <f t="shared" si="285"/>
        <v>0</v>
      </c>
      <c r="BI197" s="16">
        <f t="shared" si="286"/>
        <v>0</v>
      </c>
      <c r="BJ197" s="16">
        <f t="shared" si="287"/>
        <v>0</v>
      </c>
      <c r="BK197" s="16">
        <f t="shared" si="288"/>
        <v>0</v>
      </c>
      <c r="BL197" s="16">
        <f t="shared" si="289"/>
        <v>0</v>
      </c>
      <c r="BM197" s="16">
        <f t="shared" si="290"/>
        <v>0</v>
      </c>
      <c r="BN197" s="16">
        <f t="shared" si="291"/>
        <v>0</v>
      </c>
      <c r="BO197" s="16">
        <f t="shared" si="292"/>
        <v>0</v>
      </c>
      <c r="BP197" s="16">
        <f t="shared" si="293"/>
        <v>0</v>
      </c>
      <c r="BQ197" s="16">
        <f t="shared" si="294"/>
        <v>0</v>
      </c>
      <c r="BR197" s="16">
        <f t="shared" si="295"/>
        <v>0</v>
      </c>
      <c r="BS197" s="16">
        <f t="shared" si="296"/>
        <v>0</v>
      </c>
      <c r="BT197" s="16">
        <f t="shared" si="297"/>
        <v>0</v>
      </c>
      <c r="BU197" s="16">
        <f t="shared" si="298"/>
        <v>0</v>
      </c>
      <c r="BV197" s="16">
        <f t="shared" si="299"/>
        <v>0</v>
      </c>
      <c r="BW197" s="16">
        <f t="shared" si="300"/>
        <v>0</v>
      </c>
      <c r="BX197" s="16">
        <f t="shared" si="301"/>
        <v>0</v>
      </c>
      <c r="BY197" s="16">
        <f t="shared" si="302"/>
        <v>0</v>
      </c>
      <c r="BZ197" s="16">
        <f t="shared" si="303"/>
        <v>0</v>
      </c>
      <c r="CA197" s="16">
        <f t="shared" si="304"/>
        <v>0</v>
      </c>
      <c r="CB197" s="16">
        <f t="shared" si="305"/>
        <v>0</v>
      </c>
      <c r="CC197" s="16">
        <f t="shared" si="306"/>
        <v>0</v>
      </c>
      <c r="CD197" s="16">
        <f t="shared" si="307"/>
        <v>0</v>
      </c>
      <c r="CE197" s="16">
        <f t="shared" si="308"/>
        <v>0</v>
      </c>
      <c r="CF197" s="16">
        <f t="shared" si="309"/>
        <v>0</v>
      </c>
      <c r="CG197" s="16">
        <f t="shared" si="310"/>
        <v>0</v>
      </c>
      <c r="CH197" s="16">
        <f t="shared" si="311"/>
        <v>0</v>
      </c>
      <c r="CI197" s="16">
        <f t="shared" si="312"/>
        <v>0</v>
      </c>
      <c r="CJ197" s="16">
        <f t="shared" si="313"/>
        <v>0</v>
      </c>
      <c r="CK197" s="16">
        <f t="shared" si="314"/>
        <v>0</v>
      </c>
      <c r="CL197" s="16">
        <f t="shared" si="315"/>
        <v>0</v>
      </c>
    </row>
    <row r="198" spans="1:90">
      <c r="A198" s="14" t="s">
        <v>92</v>
      </c>
      <c r="B198" s="14" t="s">
        <v>126</v>
      </c>
      <c r="C198" s="14" t="s">
        <v>234</v>
      </c>
      <c r="D198" s="14" t="s">
        <v>27</v>
      </c>
      <c r="E198" s="14" t="s">
        <v>95</v>
      </c>
      <c r="F198" s="14" t="s">
        <v>81</v>
      </c>
      <c r="L198" s="14">
        <f t="shared" si="237"/>
        <v>0</v>
      </c>
      <c r="M198" s="14">
        <f t="shared" si="238"/>
        <v>0</v>
      </c>
      <c r="N198" s="14">
        <f t="shared" si="239"/>
        <v>0</v>
      </c>
      <c r="O198" s="14">
        <f t="shared" si="240"/>
        <v>0</v>
      </c>
      <c r="P198" s="14">
        <f t="shared" si="241"/>
        <v>0</v>
      </c>
      <c r="Q198" s="14">
        <f t="shared" si="242"/>
        <v>0</v>
      </c>
      <c r="R198" s="14">
        <f t="shared" si="243"/>
        <v>1</v>
      </c>
      <c r="S198" s="14">
        <f t="shared" si="244"/>
        <v>0</v>
      </c>
      <c r="T198" s="14">
        <f t="shared" si="245"/>
        <v>0</v>
      </c>
      <c r="U198" s="14">
        <f t="shared" si="246"/>
        <v>0</v>
      </c>
      <c r="V198" s="14">
        <f t="shared" si="247"/>
        <v>0</v>
      </c>
      <c r="W198" s="14">
        <f t="shared" si="248"/>
        <v>0</v>
      </c>
      <c r="X198" s="14">
        <f t="shared" si="249"/>
        <v>0</v>
      </c>
      <c r="Y198" s="14">
        <f t="shared" si="250"/>
        <v>0</v>
      </c>
      <c r="Z198" s="14">
        <f t="shared" si="251"/>
        <v>0</v>
      </c>
      <c r="AA198" s="16">
        <f t="shared" si="252"/>
        <v>0</v>
      </c>
      <c r="AB198" s="14">
        <f t="shared" si="253"/>
        <v>0</v>
      </c>
      <c r="AC198" s="14">
        <f t="shared" si="254"/>
        <v>0</v>
      </c>
      <c r="AD198" s="16">
        <f t="shared" si="255"/>
        <v>0</v>
      </c>
      <c r="AE198" s="16">
        <f t="shared" si="256"/>
        <v>0</v>
      </c>
      <c r="AF198" s="16">
        <f t="shared" si="257"/>
        <v>1</v>
      </c>
      <c r="AG198" s="16">
        <f t="shared" si="258"/>
        <v>0</v>
      </c>
      <c r="AH198" s="16">
        <f t="shared" si="259"/>
        <v>0</v>
      </c>
      <c r="AI198" s="16">
        <f t="shared" si="260"/>
        <v>0</v>
      </c>
      <c r="AJ198" s="16">
        <f t="shared" si="261"/>
        <v>0</v>
      </c>
      <c r="AK198" s="16">
        <f t="shared" si="262"/>
        <v>0</v>
      </c>
      <c r="AL198" s="16">
        <f t="shared" si="263"/>
        <v>0</v>
      </c>
      <c r="AM198" s="16">
        <f t="shared" si="264"/>
        <v>0</v>
      </c>
      <c r="AN198" s="16">
        <f t="shared" si="265"/>
        <v>0</v>
      </c>
      <c r="AO198" s="16">
        <f t="shared" si="266"/>
        <v>0</v>
      </c>
      <c r="AP198" s="16">
        <f t="shared" si="267"/>
        <v>0</v>
      </c>
      <c r="AQ198" s="16">
        <f t="shared" si="268"/>
        <v>0</v>
      </c>
      <c r="AR198" s="16">
        <f t="shared" si="269"/>
        <v>0</v>
      </c>
      <c r="AS198" s="16">
        <f t="shared" si="270"/>
        <v>0</v>
      </c>
      <c r="AT198" s="14">
        <f t="shared" si="271"/>
        <v>0</v>
      </c>
      <c r="AU198" s="16">
        <f t="shared" si="272"/>
        <v>0</v>
      </c>
      <c r="AV198" s="16">
        <f t="shared" si="273"/>
        <v>0</v>
      </c>
      <c r="AW198" s="16">
        <f t="shared" si="274"/>
        <v>0</v>
      </c>
      <c r="AX198" s="16">
        <f t="shared" si="275"/>
        <v>0</v>
      </c>
      <c r="AY198" s="16">
        <f t="shared" si="276"/>
        <v>0</v>
      </c>
      <c r="AZ198" s="16">
        <f t="shared" si="277"/>
        <v>0</v>
      </c>
      <c r="BA198" s="16">
        <f t="shared" si="278"/>
        <v>0</v>
      </c>
      <c r="BB198" s="16">
        <f t="shared" si="279"/>
        <v>0</v>
      </c>
      <c r="BC198" s="16">
        <f t="shared" si="280"/>
        <v>0</v>
      </c>
      <c r="BD198" s="16">
        <f t="shared" si="281"/>
        <v>0</v>
      </c>
      <c r="BE198" s="16">
        <f t="shared" si="282"/>
        <v>0</v>
      </c>
      <c r="BF198" s="16">
        <f t="shared" si="283"/>
        <v>0</v>
      </c>
      <c r="BG198" s="16">
        <f t="shared" si="284"/>
        <v>1</v>
      </c>
      <c r="BH198" s="16">
        <f t="shared" si="285"/>
        <v>0</v>
      </c>
      <c r="BI198" s="16">
        <f t="shared" si="286"/>
        <v>0</v>
      </c>
      <c r="BJ198" s="16">
        <f t="shared" si="287"/>
        <v>0</v>
      </c>
      <c r="BK198" s="16">
        <f t="shared" si="288"/>
        <v>0</v>
      </c>
      <c r="BL198" s="16">
        <f t="shared" si="289"/>
        <v>0</v>
      </c>
      <c r="BM198" s="16">
        <f t="shared" si="290"/>
        <v>0</v>
      </c>
      <c r="BN198" s="16">
        <f t="shared" si="291"/>
        <v>0</v>
      </c>
      <c r="BO198" s="16">
        <f t="shared" si="292"/>
        <v>0</v>
      </c>
      <c r="BP198" s="16">
        <f t="shared" si="293"/>
        <v>0</v>
      </c>
      <c r="BQ198" s="16">
        <f t="shared" si="294"/>
        <v>0</v>
      </c>
      <c r="BR198" s="16">
        <f t="shared" si="295"/>
        <v>0</v>
      </c>
      <c r="BS198" s="16">
        <f t="shared" si="296"/>
        <v>0</v>
      </c>
      <c r="BT198" s="16">
        <f t="shared" si="297"/>
        <v>0</v>
      </c>
      <c r="BU198" s="16">
        <f t="shared" si="298"/>
        <v>0</v>
      </c>
      <c r="BV198" s="16">
        <f t="shared" si="299"/>
        <v>0</v>
      </c>
      <c r="BW198" s="16">
        <f t="shared" si="300"/>
        <v>0</v>
      </c>
      <c r="BX198" s="16">
        <f t="shared" si="301"/>
        <v>0</v>
      </c>
      <c r="BY198" s="16">
        <f t="shared" si="302"/>
        <v>0</v>
      </c>
      <c r="BZ198" s="16">
        <f t="shared" si="303"/>
        <v>0</v>
      </c>
      <c r="CA198" s="16">
        <f t="shared" si="304"/>
        <v>0</v>
      </c>
      <c r="CB198" s="16">
        <f t="shared" si="305"/>
        <v>0</v>
      </c>
      <c r="CC198" s="16">
        <f t="shared" si="306"/>
        <v>0</v>
      </c>
      <c r="CD198" s="16">
        <f t="shared" si="307"/>
        <v>0</v>
      </c>
      <c r="CE198" s="16">
        <f t="shared" si="308"/>
        <v>0</v>
      </c>
      <c r="CF198" s="16">
        <f t="shared" si="309"/>
        <v>0</v>
      </c>
      <c r="CG198" s="16">
        <f t="shared" si="310"/>
        <v>0</v>
      </c>
      <c r="CH198" s="16">
        <f t="shared" si="311"/>
        <v>0</v>
      </c>
      <c r="CI198" s="16">
        <f t="shared" si="312"/>
        <v>0</v>
      </c>
      <c r="CJ198" s="16">
        <f t="shared" si="313"/>
        <v>0</v>
      </c>
      <c r="CK198" s="16">
        <f t="shared" si="314"/>
        <v>0</v>
      </c>
      <c r="CL198" s="16">
        <f t="shared" si="315"/>
        <v>0</v>
      </c>
    </row>
    <row r="199" spans="1:90">
      <c r="A199" s="14" t="s">
        <v>92</v>
      </c>
      <c r="B199" s="14" t="s">
        <v>35</v>
      </c>
      <c r="C199" s="14" t="s">
        <v>235</v>
      </c>
      <c r="D199" s="14" t="s">
        <v>116</v>
      </c>
      <c r="F199" s="14" t="s">
        <v>22</v>
      </c>
      <c r="L199" s="14">
        <f t="shared" si="237"/>
        <v>0</v>
      </c>
      <c r="M199" s="14">
        <f t="shared" si="238"/>
        <v>0</v>
      </c>
      <c r="N199" s="14">
        <f t="shared" si="239"/>
        <v>0</v>
      </c>
      <c r="O199" s="14">
        <f t="shared" si="240"/>
        <v>0</v>
      </c>
      <c r="P199" s="14">
        <f t="shared" si="241"/>
        <v>0</v>
      </c>
      <c r="Q199" s="14">
        <f t="shared" si="242"/>
        <v>0</v>
      </c>
      <c r="R199" s="14">
        <f t="shared" si="243"/>
        <v>0</v>
      </c>
      <c r="S199" s="14">
        <f t="shared" si="244"/>
        <v>0</v>
      </c>
      <c r="T199" s="14">
        <f t="shared" si="245"/>
        <v>1</v>
      </c>
      <c r="U199" s="14">
        <f t="shared" si="246"/>
        <v>0</v>
      </c>
      <c r="V199" s="14">
        <f t="shared" si="247"/>
        <v>0</v>
      </c>
      <c r="W199" s="14">
        <f t="shared" si="248"/>
        <v>0</v>
      </c>
      <c r="X199" s="14">
        <f t="shared" si="249"/>
        <v>0</v>
      </c>
      <c r="Y199" s="14">
        <f t="shared" si="250"/>
        <v>0</v>
      </c>
      <c r="Z199" s="14">
        <f t="shared" si="251"/>
        <v>0</v>
      </c>
      <c r="AA199" s="16">
        <f t="shared" si="252"/>
        <v>0</v>
      </c>
      <c r="AB199" s="14">
        <f t="shared" si="253"/>
        <v>0</v>
      </c>
      <c r="AC199" s="14">
        <f t="shared" si="254"/>
        <v>0</v>
      </c>
      <c r="AD199" s="16">
        <f t="shared" si="255"/>
        <v>0</v>
      </c>
      <c r="AE199" s="16">
        <f t="shared" si="256"/>
        <v>0</v>
      </c>
      <c r="AF199" s="16">
        <f t="shared" si="257"/>
        <v>0</v>
      </c>
      <c r="AG199" s="16">
        <f t="shared" si="258"/>
        <v>0</v>
      </c>
      <c r="AH199" s="16">
        <f t="shared" si="259"/>
        <v>0</v>
      </c>
      <c r="AI199" s="16">
        <f t="shared" si="260"/>
        <v>0</v>
      </c>
      <c r="AJ199" s="16">
        <f t="shared" si="261"/>
        <v>0</v>
      </c>
      <c r="AK199" s="16">
        <f t="shared" si="262"/>
        <v>0</v>
      </c>
      <c r="AL199" s="16">
        <f t="shared" si="263"/>
        <v>0</v>
      </c>
      <c r="AM199" s="16">
        <f t="shared" si="264"/>
        <v>0</v>
      </c>
      <c r="AN199" s="16">
        <f t="shared" si="265"/>
        <v>0</v>
      </c>
      <c r="AO199" s="16">
        <f t="shared" si="266"/>
        <v>0</v>
      </c>
      <c r="AP199" s="16">
        <f t="shared" si="267"/>
        <v>0</v>
      </c>
      <c r="AQ199" s="16">
        <f t="shared" si="268"/>
        <v>0</v>
      </c>
      <c r="AR199" s="16">
        <f t="shared" si="269"/>
        <v>0</v>
      </c>
      <c r="AS199" s="16">
        <f t="shared" si="270"/>
        <v>0</v>
      </c>
      <c r="AT199" s="14">
        <f t="shared" si="271"/>
        <v>0</v>
      </c>
      <c r="AU199" s="16">
        <f t="shared" si="272"/>
        <v>0</v>
      </c>
      <c r="AV199" s="16">
        <f t="shared" si="273"/>
        <v>0</v>
      </c>
      <c r="AW199" s="16">
        <f t="shared" si="274"/>
        <v>0</v>
      </c>
      <c r="AX199" s="16">
        <f t="shared" si="275"/>
        <v>0</v>
      </c>
      <c r="AY199" s="16">
        <f t="shared" si="276"/>
        <v>0</v>
      </c>
      <c r="AZ199" s="16">
        <f t="shared" si="277"/>
        <v>0</v>
      </c>
      <c r="BA199" s="16">
        <f t="shared" si="278"/>
        <v>0</v>
      </c>
      <c r="BB199" s="16">
        <f t="shared" si="279"/>
        <v>0</v>
      </c>
      <c r="BC199" s="16">
        <f t="shared" si="280"/>
        <v>0</v>
      </c>
      <c r="BD199" s="16">
        <f t="shared" si="281"/>
        <v>0</v>
      </c>
      <c r="BE199" s="16">
        <f t="shared" si="282"/>
        <v>0</v>
      </c>
      <c r="BF199" s="16">
        <f t="shared" si="283"/>
        <v>0</v>
      </c>
      <c r="BG199" s="16">
        <f t="shared" si="284"/>
        <v>0</v>
      </c>
      <c r="BH199" s="16">
        <f t="shared" si="285"/>
        <v>0</v>
      </c>
      <c r="BI199" s="16">
        <f t="shared" si="286"/>
        <v>0</v>
      </c>
      <c r="BJ199" s="16">
        <f t="shared" si="287"/>
        <v>0</v>
      </c>
      <c r="BK199" s="16">
        <f t="shared" si="288"/>
        <v>0</v>
      </c>
      <c r="BL199" s="16">
        <f t="shared" si="289"/>
        <v>0</v>
      </c>
      <c r="BM199" s="16">
        <f t="shared" si="290"/>
        <v>0</v>
      </c>
      <c r="BN199" s="16">
        <f t="shared" si="291"/>
        <v>0</v>
      </c>
      <c r="BO199" s="16">
        <f t="shared" si="292"/>
        <v>0</v>
      </c>
      <c r="BP199" s="16">
        <f t="shared" si="293"/>
        <v>0</v>
      </c>
      <c r="BQ199" s="16">
        <f t="shared" si="294"/>
        <v>0</v>
      </c>
      <c r="BR199" s="16">
        <f t="shared" si="295"/>
        <v>0</v>
      </c>
      <c r="BS199" s="16">
        <f t="shared" si="296"/>
        <v>0</v>
      </c>
      <c r="BT199" s="16">
        <f t="shared" si="297"/>
        <v>0</v>
      </c>
      <c r="BU199" s="16">
        <f t="shared" si="298"/>
        <v>0</v>
      </c>
      <c r="BV199" s="16">
        <f t="shared" si="299"/>
        <v>0</v>
      </c>
      <c r="BW199" s="16">
        <f t="shared" si="300"/>
        <v>0</v>
      </c>
      <c r="BX199" s="16">
        <f t="shared" si="301"/>
        <v>0</v>
      </c>
      <c r="BY199" s="16">
        <f t="shared" si="302"/>
        <v>0</v>
      </c>
      <c r="BZ199" s="16">
        <f t="shared" si="303"/>
        <v>0</v>
      </c>
      <c r="CA199" s="16">
        <f t="shared" si="304"/>
        <v>0</v>
      </c>
      <c r="CB199" s="16">
        <f t="shared" si="305"/>
        <v>0</v>
      </c>
      <c r="CC199" s="16">
        <f t="shared" si="306"/>
        <v>0</v>
      </c>
      <c r="CD199" s="16">
        <f t="shared" si="307"/>
        <v>0</v>
      </c>
      <c r="CE199" s="16">
        <f t="shared" si="308"/>
        <v>0</v>
      </c>
      <c r="CF199" s="16">
        <f t="shared" si="309"/>
        <v>0</v>
      </c>
      <c r="CG199" s="16">
        <f t="shared" si="310"/>
        <v>0</v>
      </c>
      <c r="CH199" s="16">
        <f t="shared" si="311"/>
        <v>0</v>
      </c>
      <c r="CI199" s="16">
        <f t="shared" si="312"/>
        <v>0</v>
      </c>
      <c r="CJ199" s="16">
        <f t="shared" si="313"/>
        <v>0</v>
      </c>
      <c r="CK199" s="16">
        <f t="shared" si="314"/>
        <v>0</v>
      </c>
      <c r="CL199" s="16">
        <f t="shared" si="315"/>
        <v>0</v>
      </c>
    </row>
    <row r="200" spans="1:90">
      <c r="A200" s="14" t="s">
        <v>92</v>
      </c>
      <c r="B200" s="14" t="s">
        <v>125</v>
      </c>
      <c r="C200" s="14" t="s">
        <v>37</v>
      </c>
      <c r="D200" s="14" t="s">
        <v>67</v>
      </c>
      <c r="E200" s="14" t="s">
        <v>63</v>
      </c>
      <c r="F200" s="14" t="s">
        <v>22</v>
      </c>
      <c r="L200" s="14">
        <f t="shared" si="237"/>
        <v>0</v>
      </c>
      <c r="M200" s="14">
        <f t="shared" si="238"/>
        <v>0</v>
      </c>
      <c r="N200" s="14">
        <f t="shared" si="239"/>
        <v>1</v>
      </c>
      <c r="O200" s="14">
        <f t="shared" si="240"/>
        <v>0</v>
      </c>
      <c r="P200" s="14">
        <f t="shared" si="241"/>
        <v>0</v>
      </c>
      <c r="Q200" s="14">
        <f t="shared" si="242"/>
        <v>1</v>
      </c>
      <c r="R200" s="14">
        <f t="shared" si="243"/>
        <v>0</v>
      </c>
      <c r="S200" s="14">
        <f t="shared" si="244"/>
        <v>0</v>
      </c>
      <c r="T200" s="14">
        <f t="shared" si="245"/>
        <v>0</v>
      </c>
      <c r="U200" s="14">
        <f t="shared" si="246"/>
        <v>0</v>
      </c>
      <c r="V200" s="14">
        <f t="shared" si="247"/>
        <v>0</v>
      </c>
      <c r="W200" s="14">
        <f t="shared" si="248"/>
        <v>0</v>
      </c>
      <c r="X200" s="14">
        <f t="shared" si="249"/>
        <v>0</v>
      </c>
      <c r="Y200" s="14">
        <f t="shared" si="250"/>
        <v>1</v>
      </c>
      <c r="Z200" s="14">
        <f t="shared" si="251"/>
        <v>0</v>
      </c>
      <c r="AA200" s="16">
        <f t="shared" si="252"/>
        <v>0</v>
      </c>
      <c r="AB200" s="14">
        <f t="shared" si="253"/>
        <v>0</v>
      </c>
      <c r="AC200" s="14">
        <f t="shared" si="254"/>
        <v>0</v>
      </c>
      <c r="AD200" s="16">
        <f t="shared" si="255"/>
        <v>0</v>
      </c>
      <c r="AE200" s="16">
        <f t="shared" si="256"/>
        <v>0</v>
      </c>
      <c r="AF200" s="16">
        <f t="shared" si="257"/>
        <v>0</v>
      </c>
      <c r="AG200" s="16">
        <f t="shared" si="258"/>
        <v>0</v>
      </c>
      <c r="AH200" s="16">
        <f t="shared" si="259"/>
        <v>0</v>
      </c>
      <c r="AI200" s="16">
        <f t="shared" si="260"/>
        <v>0</v>
      </c>
      <c r="AJ200" s="16">
        <f t="shared" si="261"/>
        <v>0</v>
      </c>
      <c r="AK200" s="16">
        <f t="shared" si="262"/>
        <v>1</v>
      </c>
      <c r="AL200" s="16">
        <f t="shared" si="263"/>
        <v>0</v>
      </c>
      <c r="AM200" s="16">
        <f t="shared" si="264"/>
        <v>0</v>
      </c>
      <c r="AN200" s="16">
        <f t="shared" si="265"/>
        <v>0</v>
      </c>
      <c r="AO200" s="16">
        <f t="shared" si="266"/>
        <v>0</v>
      </c>
      <c r="AP200" s="16">
        <f t="shared" si="267"/>
        <v>0</v>
      </c>
      <c r="AQ200" s="16">
        <f t="shared" si="268"/>
        <v>0</v>
      </c>
      <c r="AR200" s="16">
        <f t="shared" si="269"/>
        <v>0</v>
      </c>
      <c r="AS200" s="16">
        <f t="shared" si="270"/>
        <v>0</v>
      </c>
      <c r="AT200" s="14">
        <f t="shared" si="271"/>
        <v>0</v>
      </c>
      <c r="AU200" s="16">
        <f t="shared" si="272"/>
        <v>0</v>
      </c>
      <c r="AV200" s="16">
        <f t="shared" si="273"/>
        <v>0</v>
      </c>
      <c r="AW200" s="16">
        <f t="shared" si="274"/>
        <v>0</v>
      </c>
      <c r="AX200" s="16">
        <f t="shared" si="275"/>
        <v>0</v>
      </c>
      <c r="AY200" s="16">
        <f t="shared" si="276"/>
        <v>0</v>
      </c>
      <c r="AZ200" s="16">
        <f t="shared" si="277"/>
        <v>0</v>
      </c>
      <c r="BA200" s="16">
        <f t="shared" si="278"/>
        <v>0</v>
      </c>
      <c r="BB200" s="16">
        <f t="shared" si="279"/>
        <v>0</v>
      </c>
      <c r="BC200" s="16">
        <f t="shared" si="280"/>
        <v>0</v>
      </c>
      <c r="BD200" s="16">
        <f t="shared" si="281"/>
        <v>0</v>
      </c>
      <c r="BE200" s="16">
        <f t="shared" si="282"/>
        <v>0</v>
      </c>
      <c r="BF200" s="16">
        <f t="shared" si="283"/>
        <v>0</v>
      </c>
      <c r="BG200" s="16">
        <f t="shared" si="284"/>
        <v>0</v>
      </c>
      <c r="BH200" s="16">
        <f t="shared" si="285"/>
        <v>0</v>
      </c>
      <c r="BI200" s="16">
        <f t="shared" si="286"/>
        <v>0</v>
      </c>
      <c r="BJ200" s="16">
        <f t="shared" si="287"/>
        <v>0</v>
      </c>
      <c r="BK200" s="16">
        <f t="shared" si="288"/>
        <v>0</v>
      </c>
      <c r="BL200" s="16">
        <f t="shared" si="289"/>
        <v>0</v>
      </c>
      <c r="BM200" s="16">
        <f t="shared" si="290"/>
        <v>0</v>
      </c>
      <c r="BN200" s="16">
        <f t="shared" si="291"/>
        <v>0</v>
      </c>
      <c r="BO200" s="16">
        <f t="shared" si="292"/>
        <v>0</v>
      </c>
      <c r="BP200" s="16">
        <f t="shared" si="293"/>
        <v>0</v>
      </c>
      <c r="BQ200" s="16">
        <f t="shared" si="294"/>
        <v>0</v>
      </c>
      <c r="BR200" s="16">
        <f t="shared" si="295"/>
        <v>0</v>
      </c>
      <c r="BS200" s="16">
        <f t="shared" si="296"/>
        <v>0</v>
      </c>
      <c r="BT200" s="16">
        <f t="shared" si="297"/>
        <v>0</v>
      </c>
      <c r="BU200" s="16">
        <f t="shared" si="298"/>
        <v>0</v>
      </c>
      <c r="BV200" s="16">
        <f t="shared" si="299"/>
        <v>0</v>
      </c>
      <c r="BW200" s="16">
        <f t="shared" si="300"/>
        <v>0</v>
      </c>
      <c r="BX200" s="16">
        <f t="shared" si="301"/>
        <v>0</v>
      </c>
      <c r="BY200" s="16">
        <f t="shared" si="302"/>
        <v>0</v>
      </c>
      <c r="BZ200" s="16">
        <f t="shared" si="303"/>
        <v>0</v>
      </c>
      <c r="CA200" s="16">
        <f t="shared" si="304"/>
        <v>0</v>
      </c>
      <c r="CB200" s="16">
        <f t="shared" si="305"/>
        <v>0</v>
      </c>
      <c r="CC200" s="16">
        <f t="shared" si="306"/>
        <v>0</v>
      </c>
      <c r="CD200" s="16">
        <f t="shared" si="307"/>
        <v>0</v>
      </c>
      <c r="CE200" s="16">
        <f t="shared" si="308"/>
        <v>0</v>
      </c>
      <c r="CF200" s="16">
        <f t="shared" si="309"/>
        <v>0</v>
      </c>
      <c r="CG200" s="16">
        <f t="shared" si="310"/>
        <v>0</v>
      </c>
      <c r="CH200" s="16">
        <f t="shared" si="311"/>
        <v>0</v>
      </c>
      <c r="CI200" s="16">
        <f t="shared" si="312"/>
        <v>0</v>
      </c>
      <c r="CJ200" s="16">
        <f t="shared" si="313"/>
        <v>0</v>
      </c>
      <c r="CK200" s="16">
        <f t="shared" si="314"/>
        <v>0</v>
      </c>
      <c r="CL200" s="16">
        <f t="shared" si="315"/>
        <v>0</v>
      </c>
    </row>
    <row r="201" spans="1:90">
      <c r="A201" s="14" t="s">
        <v>92</v>
      </c>
      <c r="B201" s="14" t="s">
        <v>35</v>
      </c>
      <c r="C201" s="14" t="s">
        <v>81</v>
      </c>
      <c r="D201" s="14" t="s">
        <v>67</v>
      </c>
      <c r="E201" s="14" t="s">
        <v>22</v>
      </c>
      <c r="F201" s="14" t="s">
        <v>22</v>
      </c>
      <c r="L201" s="14">
        <f t="shared" si="237"/>
        <v>0</v>
      </c>
      <c r="M201" s="14">
        <f t="shared" si="238"/>
        <v>0</v>
      </c>
      <c r="N201" s="14">
        <f t="shared" si="239"/>
        <v>1</v>
      </c>
      <c r="O201" s="14">
        <f t="shared" si="240"/>
        <v>0</v>
      </c>
      <c r="P201" s="14">
        <f t="shared" si="241"/>
        <v>0</v>
      </c>
      <c r="Q201" s="14">
        <f t="shared" si="242"/>
        <v>0</v>
      </c>
      <c r="R201" s="14">
        <f t="shared" si="243"/>
        <v>0</v>
      </c>
      <c r="S201" s="14">
        <f t="shared" si="244"/>
        <v>0</v>
      </c>
      <c r="T201" s="14">
        <f t="shared" si="245"/>
        <v>1</v>
      </c>
      <c r="U201" s="14">
        <f t="shared" si="246"/>
        <v>0</v>
      </c>
      <c r="V201" s="14">
        <f t="shared" si="247"/>
        <v>0</v>
      </c>
      <c r="W201" s="14">
        <f t="shared" si="248"/>
        <v>0</v>
      </c>
      <c r="X201" s="14">
        <f t="shared" si="249"/>
        <v>0</v>
      </c>
      <c r="Y201" s="14">
        <f t="shared" si="250"/>
        <v>0</v>
      </c>
      <c r="Z201" s="14">
        <f t="shared" si="251"/>
        <v>0</v>
      </c>
      <c r="AA201" s="16">
        <f t="shared" si="252"/>
        <v>0</v>
      </c>
      <c r="AB201" s="14">
        <f t="shared" si="253"/>
        <v>0</v>
      </c>
      <c r="AC201" s="14">
        <f t="shared" si="254"/>
        <v>0</v>
      </c>
      <c r="AD201" s="16">
        <f t="shared" si="255"/>
        <v>0</v>
      </c>
      <c r="AE201" s="16">
        <f t="shared" si="256"/>
        <v>0</v>
      </c>
      <c r="AF201" s="16">
        <f t="shared" si="257"/>
        <v>0</v>
      </c>
      <c r="AG201" s="16">
        <f t="shared" si="258"/>
        <v>0</v>
      </c>
      <c r="AH201" s="16">
        <f t="shared" si="259"/>
        <v>0</v>
      </c>
      <c r="AI201" s="16">
        <f t="shared" si="260"/>
        <v>0</v>
      </c>
      <c r="AJ201" s="16">
        <f t="shared" si="261"/>
        <v>0</v>
      </c>
      <c r="AK201" s="16">
        <f t="shared" si="262"/>
        <v>0</v>
      </c>
      <c r="AL201" s="16">
        <f t="shared" si="263"/>
        <v>0</v>
      </c>
      <c r="AM201" s="16">
        <f t="shared" si="264"/>
        <v>0</v>
      </c>
      <c r="AN201" s="16">
        <f t="shared" si="265"/>
        <v>0</v>
      </c>
      <c r="AO201" s="16">
        <f t="shared" si="266"/>
        <v>0</v>
      </c>
      <c r="AP201" s="16">
        <f t="shared" si="267"/>
        <v>0</v>
      </c>
      <c r="AQ201" s="16">
        <f t="shared" si="268"/>
        <v>0</v>
      </c>
      <c r="AR201" s="16">
        <f t="shared" si="269"/>
        <v>0</v>
      </c>
      <c r="AS201" s="16">
        <f t="shared" si="270"/>
        <v>0</v>
      </c>
      <c r="AT201" s="14">
        <f t="shared" si="271"/>
        <v>0</v>
      </c>
      <c r="AU201" s="16">
        <f t="shared" si="272"/>
        <v>0</v>
      </c>
      <c r="AV201" s="16">
        <f t="shared" si="273"/>
        <v>0</v>
      </c>
      <c r="AW201" s="16">
        <f t="shared" si="274"/>
        <v>0</v>
      </c>
      <c r="AX201" s="16">
        <f t="shared" si="275"/>
        <v>0</v>
      </c>
      <c r="AY201" s="16">
        <f t="shared" si="276"/>
        <v>0</v>
      </c>
      <c r="AZ201" s="16">
        <f t="shared" si="277"/>
        <v>0</v>
      </c>
      <c r="BA201" s="16">
        <f t="shared" si="278"/>
        <v>0</v>
      </c>
      <c r="BB201" s="16">
        <f t="shared" si="279"/>
        <v>0</v>
      </c>
      <c r="BC201" s="16">
        <f t="shared" si="280"/>
        <v>0</v>
      </c>
      <c r="BD201" s="16">
        <f t="shared" si="281"/>
        <v>0</v>
      </c>
      <c r="BE201" s="16">
        <f t="shared" si="282"/>
        <v>0</v>
      </c>
      <c r="BF201" s="16">
        <f t="shared" si="283"/>
        <v>0</v>
      </c>
      <c r="BG201" s="16">
        <f t="shared" si="284"/>
        <v>1</v>
      </c>
      <c r="BH201" s="16">
        <f t="shared" si="285"/>
        <v>0</v>
      </c>
      <c r="BI201" s="16">
        <f t="shared" si="286"/>
        <v>0</v>
      </c>
      <c r="BJ201" s="16">
        <f t="shared" si="287"/>
        <v>0</v>
      </c>
      <c r="BK201" s="16">
        <f t="shared" si="288"/>
        <v>0</v>
      </c>
      <c r="BL201" s="16">
        <f t="shared" si="289"/>
        <v>0</v>
      </c>
      <c r="BM201" s="16">
        <f t="shared" si="290"/>
        <v>0</v>
      </c>
      <c r="BN201" s="16">
        <f t="shared" si="291"/>
        <v>0</v>
      </c>
      <c r="BO201" s="16">
        <f t="shared" si="292"/>
        <v>0</v>
      </c>
      <c r="BP201" s="16">
        <f t="shared" si="293"/>
        <v>0</v>
      </c>
      <c r="BQ201" s="16">
        <f t="shared" si="294"/>
        <v>0</v>
      </c>
      <c r="BR201" s="16">
        <f t="shared" si="295"/>
        <v>0</v>
      </c>
      <c r="BS201" s="16">
        <f t="shared" si="296"/>
        <v>0</v>
      </c>
      <c r="BT201" s="16">
        <f t="shared" si="297"/>
        <v>0</v>
      </c>
      <c r="BU201" s="16">
        <f t="shared" si="298"/>
        <v>0</v>
      </c>
      <c r="BV201" s="16">
        <f t="shared" si="299"/>
        <v>0</v>
      </c>
      <c r="BW201" s="16">
        <f t="shared" si="300"/>
        <v>0</v>
      </c>
      <c r="BX201" s="16">
        <f t="shared" si="301"/>
        <v>0</v>
      </c>
      <c r="BY201" s="16">
        <f t="shared" si="302"/>
        <v>0</v>
      </c>
      <c r="BZ201" s="16">
        <f t="shared" si="303"/>
        <v>0</v>
      </c>
      <c r="CA201" s="16">
        <f t="shared" si="304"/>
        <v>0</v>
      </c>
      <c r="CB201" s="16">
        <f t="shared" si="305"/>
        <v>0</v>
      </c>
      <c r="CC201" s="16">
        <f t="shared" si="306"/>
        <v>0</v>
      </c>
      <c r="CD201" s="16">
        <f t="shared" si="307"/>
        <v>0</v>
      </c>
      <c r="CE201" s="16">
        <f t="shared" si="308"/>
        <v>0</v>
      </c>
      <c r="CF201" s="16">
        <f t="shared" si="309"/>
        <v>0</v>
      </c>
      <c r="CG201" s="16">
        <f t="shared" si="310"/>
        <v>0</v>
      </c>
      <c r="CH201" s="16">
        <f t="shared" si="311"/>
        <v>0</v>
      </c>
      <c r="CI201" s="16">
        <f t="shared" si="312"/>
        <v>0</v>
      </c>
      <c r="CJ201" s="16">
        <f t="shared" si="313"/>
        <v>0</v>
      </c>
      <c r="CK201" s="16">
        <f t="shared" si="314"/>
        <v>0</v>
      </c>
      <c r="CL201" s="16">
        <f t="shared" si="315"/>
        <v>0</v>
      </c>
    </row>
    <row r="202" spans="1:90">
      <c r="A202" s="14" t="s">
        <v>122</v>
      </c>
      <c r="B202" s="14" t="s">
        <v>67</v>
      </c>
      <c r="C202" s="14" t="s">
        <v>123</v>
      </c>
      <c r="L202" s="14">
        <f t="shared" si="237"/>
        <v>0</v>
      </c>
      <c r="M202" s="14">
        <f t="shared" si="238"/>
        <v>0</v>
      </c>
      <c r="N202" s="14">
        <f t="shared" si="239"/>
        <v>1</v>
      </c>
      <c r="O202" s="14">
        <f t="shared" si="240"/>
        <v>0</v>
      </c>
      <c r="P202" s="14">
        <f t="shared" si="241"/>
        <v>0</v>
      </c>
      <c r="Q202" s="14">
        <f t="shared" si="242"/>
        <v>0</v>
      </c>
      <c r="R202" s="14">
        <f t="shared" si="243"/>
        <v>0</v>
      </c>
      <c r="S202" s="14">
        <f t="shared" si="244"/>
        <v>0</v>
      </c>
      <c r="T202" s="14">
        <f t="shared" si="245"/>
        <v>0</v>
      </c>
      <c r="U202" s="14">
        <f t="shared" si="246"/>
        <v>0</v>
      </c>
      <c r="V202" s="14">
        <f t="shared" si="247"/>
        <v>0</v>
      </c>
      <c r="W202" s="14">
        <f t="shared" si="248"/>
        <v>0</v>
      </c>
      <c r="X202" s="14">
        <f t="shared" si="249"/>
        <v>0</v>
      </c>
      <c r="Y202" s="14">
        <f t="shared" si="250"/>
        <v>0</v>
      </c>
      <c r="Z202" s="14">
        <f t="shared" si="251"/>
        <v>0</v>
      </c>
      <c r="AA202" s="16">
        <f t="shared" si="252"/>
        <v>0</v>
      </c>
      <c r="AB202" s="14">
        <f t="shared" si="253"/>
        <v>0</v>
      </c>
      <c r="AC202" s="14">
        <f t="shared" si="254"/>
        <v>0</v>
      </c>
      <c r="AD202" s="16">
        <f t="shared" si="255"/>
        <v>0</v>
      </c>
      <c r="AE202" s="16">
        <f t="shared" si="256"/>
        <v>0</v>
      </c>
      <c r="AF202" s="16">
        <f t="shared" si="257"/>
        <v>0</v>
      </c>
      <c r="AG202" s="16">
        <f t="shared" si="258"/>
        <v>0</v>
      </c>
      <c r="AH202" s="16">
        <f t="shared" si="259"/>
        <v>0</v>
      </c>
      <c r="AI202" s="16">
        <f t="shared" si="260"/>
        <v>0</v>
      </c>
      <c r="AJ202" s="16">
        <f t="shared" si="261"/>
        <v>0</v>
      </c>
      <c r="AK202" s="16">
        <f t="shared" si="262"/>
        <v>0</v>
      </c>
      <c r="AL202" s="16">
        <f t="shared" si="263"/>
        <v>0</v>
      </c>
      <c r="AM202" s="16">
        <f t="shared" si="264"/>
        <v>0</v>
      </c>
      <c r="AN202" s="16">
        <f t="shared" si="265"/>
        <v>0</v>
      </c>
      <c r="AO202" s="16">
        <f t="shared" si="266"/>
        <v>0</v>
      </c>
      <c r="AP202" s="16">
        <f t="shared" si="267"/>
        <v>0</v>
      </c>
      <c r="AQ202" s="16">
        <f t="shared" si="268"/>
        <v>1</v>
      </c>
      <c r="AR202" s="16">
        <f t="shared" si="269"/>
        <v>0</v>
      </c>
      <c r="AS202" s="16">
        <f t="shared" si="270"/>
        <v>0</v>
      </c>
      <c r="AT202" s="14">
        <f t="shared" si="271"/>
        <v>0</v>
      </c>
      <c r="AU202" s="16">
        <f t="shared" si="272"/>
        <v>0</v>
      </c>
      <c r="AV202" s="16">
        <f t="shared" si="273"/>
        <v>0</v>
      </c>
      <c r="AW202" s="16">
        <f t="shared" si="274"/>
        <v>0</v>
      </c>
      <c r="AX202" s="16">
        <f t="shared" si="275"/>
        <v>0</v>
      </c>
      <c r="AY202" s="16">
        <f t="shared" si="276"/>
        <v>0</v>
      </c>
      <c r="AZ202" s="16">
        <f t="shared" si="277"/>
        <v>0</v>
      </c>
      <c r="BA202" s="16">
        <f t="shared" si="278"/>
        <v>0</v>
      </c>
      <c r="BB202" s="16">
        <f t="shared" si="279"/>
        <v>0</v>
      </c>
      <c r="BC202" s="16">
        <f t="shared" si="280"/>
        <v>0</v>
      </c>
      <c r="BD202" s="16">
        <f t="shared" si="281"/>
        <v>0</v>
      </c>
      <c r="BE202" s="16">
        <f t="shared" si="282"/>
        <v>0</v>
      </c>
      <c r="BF202" s="16">
        <f t="shared" si="283"/>
        <v>0</v>
      </c>
      <c r="BG202" s="16">
        <f t="shared" si="284"/>
        <v>0</v>
      </c>
      <c r="BH202" s="16">
        <f t="shared" si="285"/>
        <v>0</v>
      </c>
      <c r="BI202" s="16">
        <f t="shared" si="286"/>
        <v>0</v>
      </c>
      <c r="BJ202" s="16">
        <f t="shared" si="287"/>
        <v>0</v>
      </c>
      <c r="BK202" s="16">
        <f t="shared" si="288"/>
        <v>0</v>
      </c>
      <c r="BL202" s="16">
        <f t="shared" si="289"/>
        <v>0</v>
      </c>
      <c r="BM202" s="16">
        <f t="shared" si="290"/>
        <v>0</v>
      </c>
      <c r="BN202" s="16">
        <f t="shared" si="291"/>
        <v>0</v>
      </c>
      <c r="BO202" s="16">
        <f t="shared" si="292"/>
        <v>0</v>
      </c>
      <c r="BP202" s="16">
        <f t="shared" si="293"/>
        <v>0</v>
      </c>
      <c r="BQ202" s="16">
        <f t="shared" si="294"/>
        <v>0</v>
      </c>
      <c r="BR202" s="16">
        <f t="shared" si="295"/>
        <v>0</v>
      </c>
      <c r="BS202" s="16">
        <f t="shared" si="296"/>
        <v>0</v>
      </c>
      <c r="BT202" s="16">
        <f t="shared" si="297"/>
        <v>0</v>
      </c>
      <c r="BU202" s="16">
        <f t="shared" si="298"/>
        <v>0</v>
      </c>
      <c r="BV202" s="16">
        <f t="shared" si="299"/>
        <v>0</v>
      </c>
      <c r="BW202" s="16">
        <f t="shared" si="300"/>
        <v>0</v>
      </c>
      <c r="BX202" s="16">
        <f t="shared" si="301"/>
        <v>0</v>
      </c>
      <c r="BY202" s="16">
        <f t="shared" si="302"/>
        <v>0</v>
      </c>
      <c r="BZ202" s="16">
        <f t="shared" si="303"/>
        <v>0</v>
      </c>
      <c r="CA202" s="16">
        <f t="shared" si="304"/>
        <v>0</v>
      </c>
      <c r="CB202" s="16">
        <f t="shared" si="305"/>
        <v>0</v>
      </c>
      <c r="CC202" s="16">
        <f t="shared" si="306"/>
        <v>0</v>
      </c>
      <c r="CD202" s="16">
        <f t="shared" si="307"/>
        <v>0</v>
      </c>
      <c r="CE202" s="16">
        <f t="shared" si="308"/>
        <v>0</v>
      </c>
      <c r="CF202" s="16">
        <f t="shared" si="309"/>
        <v>0</v>
      </c>
      <c r="CG202" s="16">
        <f t="shared" si="310"/>
        <v>0</v>
      </c>
      <c r="CH202" s="16">
        <f t="shared" si="311"/>
        <v>0</v>
      </c>
      <c r="CI202" s="16">
        <f t="shared" si="312"/>
        <v>0</v>
      </c>
      <c r="CJ202" s="16">
        <f t="shared" si="313"/>
        <v>0</v>
      </c>
      <c r="CK202" s="16">
        <f t="shared" si="314"/>
        <v>0</v>
      </c>
      <c r="CL202" s="16">
        <f t="shared" si="315"/>
        <v>0</v>
      </c>
    </row>
    <row r="203" spans="1:90">
      <c r="A203" s="14" t="s">
        <v>122</v>
      </c>
      <c r="B203" s="14" t="s">
        <v>67</v>
      </c>
      <c r="C203" s="14" t="s">
        <v>123</v>
      </c>
      <c r="D203" s="14" t="s">
        <v>124</v>
      </c>
      <c r="E203" s="14" t="s">
        <v>35</v>
      </c>
      <c r="F203" s="14" t="s">
        <v>125</v>
      </c>
      <c r="L203" s="14">
        <f t="shared" si="237"/>
        <v>0</v>
      </c>
      <c r="M203" s="14">
        <f t="shared" si="238"/>
        <v>0</v>
      </c>
      <c r="N203" s="14">
        <f t="shared" si="239"/>
        <v>1</v>
      </c>
      <c r="O203" s="14">
        <f t="shared" si="240"/>
        <v>0</v>
      </c>
      <c r="P203" s="14">
        <f t="shared" si="241"/>
        <v>0</v>
      </c>
      <c r="Q203" s="14">
        <f t="shared" si="242"/>
        <v>0</v>
      </c>
      <c r="R203" s="14">
        <f t="shared" si="243"/>
        <v>0</v>
      </c>
      <c r="S203" s="14">
        <f t="shared" si="244"/>
        <v>0</v>
      </c>
      <c r="T203" s="14">
        <f t="shared" si="245"/>
        <v>1</v>
      </c>
      <c r="U203" s="14">
        <f t="shared" si="246"/>
        <v>0</v>
      </c>
      <c r="V203" s="14">
        <f t="shared" si="247"/>
        <v>0</v>
      </c>
      <c r="W203" s="14">
        <f t="shared" si="248"/>
        <v>0</v>
      </c>
      <c r="X203" s="14">
        <f t="shared" si="249"/>
        <v>0</v>
      </c>
      <c r="Y203" s="14">
        <f t="shared" si="250"/>
        <v>0</v>
      </c>
      <c r="Z203" s="14">
        <f t="shared" si="251"/>
        <v>0</v>
      </c>
      <c r="AA203" s="16">
        <f t="shared" si="252"/>
        <v>0</v>
      </c>
      <c r="AB203" s="14">
        <f t="shared" si="253"/>
        <v>0</v>
      </c>
      <c r="AC203" s="14">
        <f t="shared" si="254"/>
        <v>0</v>
      </c>
      <c r="AD203" s="16">
        <f t="shared" si="255"/>
        <v>0</v>
      </c>
      <c r="AE203" s="16">
        <f t="shared" si="256"/>
        <v>0</v>
      </c>
      <c r="AF203" s="16">
        <f t="shared" si="257"/>
        <v>0</v>
      </c>
      <c r="AG203" s="16">
        <f t="shared" si="258"/>
        <v>0</v>
      </c>
      <c r="AH203" s="16">
        <f t="shared" si="259"/>
        <v>0</v>
      </c>
      <c r="AI203" s="16">
        <f t="shared" si="260"/>
        <v>0</v>
      </c>
      <c r="AJ203" s="16">
        <f t="shared" si="261"/>
        <v>0</v>
      </c>
      <c r="AK203" s="16">
        <f t="shared" si="262"/>
        <v>1</v>
      </c>
      <c r="AL203" s="16">
        <f t="shared" si="263"/>
        <v>0</v>
      </c>
      <c r="AM203" s="16">
        <f t="shared" si="264"/>
        <v>0</v>
      </c>
      <c r="AN203" s="16">
        <f t="shared" si="265"/>
        <v>0</v>
      </c>
      <c r="AO203" s="16">
        <f t="shared" si="266"/>
        <v>0</v>
      </c>
      <c r="AP203" s="16">
        <f t="shared" si="267"/>
        <v>0</v>
      </c>
      <c r="AQ203" s="16">
        <f t="shared" si="268"/>
        <v>1</v>
      </c>
      <c r="AR203" s="16">
        <f t="shared" si="269"/>
        <v>0</v>
      </c>
      <c r="AS203" s="16">
        <f t="shared" si="270"/>
        <v>0</v>
      </c>
      <c r="AT203" s="14">
        <f t="shared" si="271"/>
        <v>0</v>
      </c>
      <c r="AU203" s="16">
        <f t="shared" si="272"/>
        <v>0</v>
      </c>
      <c r="AV203" s="16">
        <f t="shared" si="273"/>
        <v>0</v>
      </c>
      <c r="AW203" s="16">
        <f t="shared" si="274"/>
        <v>0</v>
      </c>
      <c r="AX203" s="16">
        <f t="shared" si="275"/>
        <v>0</v>
      </c>
      <c r="AY203" s="16">
        <f t="shared" si="276"/>
        <v>0</v>
      </c>
      <c r="AZ203" s="16">
        <f t="shared" si="277"/>
        <v>0</v>
      </c>
      <c r="BA203" s="16">
        <f t="shared" si="278"/>
        <v>0</v>
      </c>
      <c r="BB203" s="16">
        <f t="shared" si="279"/>
        <v>0</v>
      </c>
      <c r="BC203" s="16">
        <f t="shared" si="280"/>
        <v>0</v>
      </c>
      <c r="BD203" s="16">
        <f t="shared" si="281"/>
        <v>0</v>
      </c>
      <c r="BE203" s="16">
        <f t="shared" si="282"/>
        <v>0</v>
      </c>
      <c r="BF203" s="16">
        <f t="shared" si="283"/>
        <v>0</v>
      </c>
      <c r="BG203" s="16">
        <f t="shared" si="284"/>
        <v>0</v>
      </c>
      <c r="BH203" s="16">
        <f t="shared" si="285"/>
        <v>0</v>
      </c>
      <c r="BI203" s="16">
        <f t="shared" si="286"/>
        <v>0</v>
      </c>
      <c r="BJ203" s="16">
        <f t="shared" si="287"/>
        <v>0</v>
      </c>
      <c r="BK203" s="16">
        <f t="shared" si="288"/>
        <v>0</v>
      </c>
      <c r="BL203" s="16">
        <f t="shared" si="289"/>
        <v>0</v>
      </c>
      <c r="BM203" s="16">
        <f t="shared" si="290"/>
        <v>0</v>
      </c>
      <c r="BN203" s="16">
        <f t="shared" si="291"/>
        <v>0</v>
      </c>
      <c r="BO203" s="16">
        <f t="shared" si="292"/>
        <v>0</v>
      </c>
      <c r="BP203" s="16">
        <f t="shared" si="293"/>
        <v>0</v>
      </c>
      <c r="BQ203" s="16">
        <f t="shared" si="294"/>
        <v>0</v>
      </c>
      <c r="BR203" s="16">
        <f t="shared" si="295"/>
        <v>0</v>
      </c>
      <c r="BS203" s="16">
        <f t="shared" si="296"/>
        <v>0</v>
      </c>
      <c r="BT203" s="16">
        <f t="shared" si="297"/>
        <v>0</v>
      </c>
      <c r="BU203" s="16">
        <f t="shared" si="298"/>
        <v>0</v>
      </c>
      <c r="BV203" s="16">
        <f t="shared" si="299"/>
        <v>0</v>
      </c>
      <c r="BW203" s="16">
        <f t="shared" si="300"/>
        <v>0</v>
      </c>
      <c r="BX203" s="16">
        <f t="shared" si="301"/>
        <v>0</v>
      </c>
      <c r="BY203" s="16">
        <f t="shared" si="302"/>
        <v>0</v>
      </c>
      <c r="BZ203" s="16">
        <f t="shared" si="303"/>
        <v>0</v>
      </c>
      <c r="CA203" s="16">
        <f t="shared" si="304"/>
        <v>0</v>
      </c>
      <c r="CB203" s="16">
        <f t="shared" si="305"/>
        <v>0</v>
      </c>
      <c r="CC203" s="16">
        <f t="shared" si="306"/>
        <v>0</v>
      </c>
      <c r="CD203" s="16">
        <f t="shared" si="307"/>
        <v>0</v>
      </c>
      <c r="CE203" s="16">
        <f t="shared" si="308"/>
        <v>0</v>
      </c>
      <c r="CF203" s="16">
        <f t="shared" si="309"/>
        <v>0</v>
      </c>
      <c r="CG203" s="16">
        <f t="shared" si="310"/>
        <v>0</v>
      </c>
      <c r="CH203" s="16">
        <f t="shared" si="311"/>
        <v>0</v>
      </c>
      <c r="CI203" s="16">
        <f t="shared" si="312"/>
        <v>0</v>
      </c>
      <c r="CJ203" s="16">
        <f t="shared" si="313"/>
        <v>0</v>
      </c>
      <c r="CK203" s="16">
        <f t="shared" si="314"/>
        <v>0</v>
      </c>
      <c r="CL203" s="16">
        <f t="shared" si="315"/>
        <v>0</v>
      </c>
    </row>
    <row r="204" spans="1:90">
      <c r="A204" s="14" t="s">
        <v>122</v>
      </c>
      <c r="B204" s="14" t="s">
        <v>126</v>
      </c>
      <c r="C204" s="14" t="s">
        <v>127</v>
      </c>
      <c r="D204" s="14" t="s">
        <v>67</v>
      </c>
      <c r="L204" s="14">
        <f t="shared" si="237"/>
        <v>0</v>
      </c>
      <c r="M204" s="14">
        <f t="shared" si="238"/>
        <v>0</v>
      </c>
      <c r="N204" s="14">
        <f t="shared" si="239"/>
        <v>1</v>
      </c>
      <c r="O204" s="14">
        <f t="shared" si="240"/>
        <v>0</v>
      </c>
      <c r="P204" s="14">
        <f t="shared" si="241"/>
        <v>0</v>
      </c>
      <c r="Q204" s="14">
        <f t="shared" si="242"/>
        <v>0</v>
      </c>
      <c r="R204" s="14">
        <f t="shared" si="243"/>
        <v>0</v>
      </c>
      <c r="S204" s="14">
        <f t="shared" si="244"/>
        <v>0</v>
      </c>
      <c r="T204" s="14">
        <f t="shared" si="245"/>
        <v>0</v>
      </c>
      <c r="U204" s="14">
        <f t="shared" si="246"/>
        <v>0</v>
      </c>
      <c r="V204" s="14">
        <f t="shared" si="247"/>
        <v>0</v>
      </c>
      <c r="W204" s="14">
        <f t="shared" si="248"/>
        <v>0</v>
      </c>
      <c r="X204" s="14">
        <f t="shared" si="249"/>
        <v>0</v>
      </c>
      <c r="Y204" s="14">
        <f t="shared" si="250"/>
        <v>0</v>
      </c>
      <c r="Z204" s="14">
        <f t="shared" si="251"/>
        <v>0</v>
      </c>
      <c r="AA204" s="16">
        <f t="shared" si="252"/>
        <v>1</v>
      </c>
      <c r="AB204" s="14">
        <f t="shared" si="253"/>
        <v>0</v>
      </c>
      <c r="AC204" s="14">
        <f t="shared" si="254"/>
        <v>0</v>
      </c>
      <c r="AD204" s="16">
        <f t="shared" si="255"/>
        <v>0</v>
      </c>
      <c r="AE204" s="16">
        <f t="shared" si="256"/>
        <v>0</v>
      </c>
      <c r="AF204" s="16">
        <f t="shared" si="257"/>
        <v>1</v>
      </c>
      <c r="AG204" s="16">
        <f t="shared" si="258"/>
        <v>0</v>
      </c>
      <c r="AH204" s="16">
        <f t="shared" si="259"/>
        <v>0</v>
      </c>
      <c r="AI204" s="16">
        <f t="shared" si="260"/>
        <v>0</v>
      </c>
      <c r="AJ204" s="16">
        <f t="shared" si="261"/>
        <v>0</v>
      </c>
      <c r="AK204" s="16">
        <f t="shared" si="262"/>
        <v>0</v>
      </c>
      <c r="AL204" s="16">
        <f t="shared" si="263"/>
        <v>0</v>
      </c>
      <c r="AM204" s="16">
        <f t="shared" si="264"/>
        <v>0</v>
      </c>
      <c r="AN204" s="16">
        <f t="shared" si="265"/>
        <v>0</v>
      </c>
      <c r="AO204" s="16">
        <f t="shared" si="266"/>
        <v>0</v>
      </c>
      <c r="AP204" s="16">
        <f t="shared" si="267"/>
        <v>0</v>
      </c>
      <c r="AQ204" s="16">
        <f t="shared" si="268"/>
        <v>0</v>
      </c>
      <c r="AR204" s="16">
        <f t="shared" si="269"/>
        <v>0</v>
      </c>
      <c r="AS204" s="16">
        <f t="shared" si="270"/>
        <v>0</v>
      </c>
      <c r="AT204" s="14">
        <f t="shared" si="271"/>
        <v>0</v>
      </c>
      <c r="AU204" s="16">
        <f t="shared" si="272"/>
        <v>0</v>
      </c>
      <c r="AV204" s="16">
        <f t="shared" si="273"/>
        <v>0</v>
      </c>
      <c r="AW204" s="16">
        <f t="shared" si="274"/>
        <v>0</v>
      </c>
      <c r="AX204" s="16">
        <f t="shared" si="275"/>
        <v>0</v>
      </c>
      <c r="AY204" s="16">
        <f t="shared" si="276"/>
        <v>0</v>
      </c>
      <c r="AZ204" s="16">
        <f t="shared" si="277"/>
        <v>0</v>
      </c>
      <c r="BA204" s="16">
        <f t="shared" si="278"/>
        <v>0</v>
      </c>
      <c r="BB204" s="16">
        <f t="shared" si="279"/>
        <v>0</v>
      </c>
      <c r="BC204" s="16">
        <f t="shared" si="280"/>
        <v>0</v>
      </c>
      <c r="BD204" s="16">
        <f t="shared" si="281"/>
        <v>0</v>
      </c>
      <c r="BE204" s="16">
        <f t="shared" si="282"/>
        <v>0</v>
      </c>
      <c r="BF204" s="16">
        <f t="shared" si="283"/>
        <v>0</v>
      </c>
      <c r="BG204" s="16">
        <f t="shared" si="284"/>
        <v>0</v>
      </c>
      <c r="BH204" s="16">
        <f t="shared" si="285"/>
        <v>0</v>
      </c>
      <c r="BI204" s="16">
        <f t="shared" si="286"/>
        <v>0</v>
      </c>
      <c r="BJ204" s="16">
        <f t="shared" si="287"/>
        <v>0</v>
      </c>
      <c r="BK204" s="16">
        <f t="shared" si="288"/>
        <v>0</v>
      </c>
      <c r="BL204" s="16">
        <f t="shared" si="289"/>
        <v>0</v>
      </c>
      <c r="BM204" s="16">
        <f t="shared" si="290"/>
        <v>0</v>
      </c>
      <c r="BN204" s="16">
        <f t="shared" si="291"/>
        <v>0</v>
      </c>
      <c r="BO204" s="16">
        <f t="shared" si="292"/>
        <v>0</v>
      </c>
      <c r="BP204" s="16">
        <f t="shared" si="293"/>
        <v>0</v>
      </c>
      <c r="BQ204" s="16">
        <f t="shared" si="294"/>
        <v>0</v>
      </c>
      <c r="BR204" s="16">
        <f t="shared" si="295"/>
        <v>0</v>
      </c>
      <c r="BS204" s="16">
        <f t="shared" si="296"/>
        <v>0</v>
      </c>
      <c r="BT204" s="16">
        <f t="shared" si="297"/>
        <v>0</v>
      </c>
      <c r="BU204" s="16">
        <f t="shared" si="298"/>
        <v>0</v>
      </c>
      <c r="BV204" s="16">
        <f t="shared" si="299"/>
        <v>0</v>
      </c>
      <c r="BW204" s="16">
        <f t="shared" si="300"/>
        <v>0</v>
      </c>
      <c r="BX204" s="16">
        <f t="shared" si="301"/>
        <v>0</v>
      </c>
      <c r="BY204" s="16">
        <f t="shared" si="302"/>
        <v>0</v>
      </c>
      <c r="BZ204" s="16">
        <f t="shared" si="303"/>
        <v>0</v>
      </c>
      <c r="CA204" s="16">
        <f t="shared" si="304"/>
        <v>0</v>
      </c>
      <c r="CB204" s="16">
        <f t="shared" si="305"/>
        <v>0</v>
      </c>
      <c r="CC204" s="16">
        <f t="shared" si="306"/>
        <v>0</v>
      </c>
      <c r="CD204" s="16">
        <f t="shared" si="307"/>
        <v>0</v>
      </c>
      <c r="CE204" s="16">
        <f t="shared" si="308"/>
        <v>0</v>
      </c>
      <c r="CF204" s="16">
        <f t="shared" si="309"/>
        <v>0</v>
      </c>
      <c r="CG204" s="16">
        <f t="shared" si="310"/>
        <v>0</v>
      </c>
      <c r="CH204" s="16">
        <f t="shared" si="311"/>
        <v>0</v>
      </c>
      <c r="CI204" s="16">
        <f t="shared" si="312"/>
        <v>0</v>
      </c>
      <c r="CJ204" s="16">
        <f t="shared" si="313"/>
        <v>0</v>
      </c>
      <c r="CK204" s="16">
        <f t="shared" si="314"/>
        <v>0</v>
      </c>
      <c r="CL204" s="16">
        <f t="shared" si="315"/>
        <v>0</v>
      </c>
    </row>
    <row r="205" spans="1:90">
      <c r="A205" s="14" t="s">
        <v>122</v>
      </c>
      <c r="B205" s="14" t="s">
        <v>67</v>
      </c>
      <c r="C205" s="14" t="s">
        <v>116</v>
      </c>
      <c r="D205" s="14" t="s">
        <v>35</v>
      </c>
      <c r="L205" s="14">
        <f t="shared" si="237"/>
        <v>0</v>
      </c>
      <c r="M205" s="14">
        <f t="shared" si="238"/>
        <v>0</v>
      </c>
      <c r="N205" s="14">
        <f t="shared" si="239"/>
        <v>1</v>
      </c>
      <c r="O205" s="14">
        <f t="shared" si="240"/>
        <v>0</v>
      </c>
      <c r="P205" s="14">
        <f t="shared" si="241"/>
        <v>0</v>
      </c>
      <c r="Q205" s="14">
        <f t="shared" si="242"/>
        <v>0</v>
      </c>
      <c r="R205" s="14">
        <f t="shared" si="243"/>
        <v>0</v>
      </c>
      <c r="S205" s="14">
        <f t="shared" si="244"/>
        <v>0</v>
      </c>
      <c r="T205" s="14">
        <f t="shared" si="245"/>
        <v>1</v>
      </c>
      <c r="U205" s="14">
        <f t="shared" si="246"/>
        <v>0</v>
      </c>
      <c r="V205" s="14">
        <f t="shared" si="247"/>
        <v>0</v>
      </c>
      <c r="W205" s="14">
        <f t="shared" si="248"/>
        <v>0</v>
      </c>
      <c r="X205" s="14">
        <f t="shared" si="249"/>
        <v>0</v>
      </c>
      <c r="Y205" s="14">
        <f t="shared" si="250"/>
        <v>0</v>
      </c>
      <c r="Z205" s="14">
        <f t="shared" si="251"/>
        <v>0</v>
      </c>
      <c r="AA205" s="16">
        <f t="shared" si="252"/>
        <v>0</v>
      </c>
      <c r="AB205" s="14">
        <f t="shared" si="253"/>
        <v>0</v>
      </c>
      <c r="AC205" s="14">
        <f t="shared" si="254"/>
        <v>0</v>
      </c>
      <c r="AD205" s="16">
        <f t="shared" si="255"/>
        <v>0</v>
      </c>
      <c r="AE205" s="16">
        <f t="shared" si="256"/>
        <v>0</v>
      </c>
      <c r="AF205" s="16">
        <f t="shared" si="257"/>
        <v>0</v>
      </c>
      <c r="AG205" s="16">
        <f t="shared" si="258"/>
        <v>0</v>
      </c>
      <c r="AH205" s="16">
        <f t="shared" si="259"/>
        <v>0</v>
      </c>
      <c r="AI205" s="16">
        <f t="shared" si="260"/>
        <v>0</v>
      </c>
      <c r="AJ205" s="16">
        <f t="shared" si="261"/>
        <v>0</v>
      </c>
      <c r="AK205" s="16">
        <f t="shared" si="262"/>
        <v>0</v>
      </c>
      <c r="AL205" s="16">
        <f t="shared" si="263"/>
        <v>0</v>
      </c>
      <c r="AM205" s="16">
        <f t="shared" si="264"/>
        <v>0</v>
      </c>
      <c r="AN205" s="16">
        <f t="shared" si="265"/>
        <v>0</v>
      </c>
      <c r="AO205" s="16">
        <f t="shared" si="266"/>
        <v>0</v>
      </c>
      <c r="AP205" s="16">
        <f t="shared" si="267"/>
        <v>0</v>
      </c>
      <c r="AQ205" s="16">
        <f t="shared" si="268"/>
        <v>0</v>
      </c>
      <c r="AR205" s="16">
        <f t="shared" si="269"/>
        <v>0</v>
      </c>
      <c r="AS205" s="16">
        <f t="shared" si="270"/>
        <v>0</v>
      </c>
      <c r="AT205" s="14">
        <f t="shared" si="271"/>
        <v>0</v>
      </c>
      <c r="AU205" s="16">
        <f t="shared" si="272"/>
        <v>0</v>
      </c>
      <c r="AV205" s="16">
        <f t="shared" si="273"/>
        <v>0</v>
      </c>
      <c r="AW205" s="16">
        <f t="shared" si="274"/>
        <v>0</v>
      </c>
      <c r="AX205" s="16">
        <f t="shared" si="275"/>
        <v>0</v>
      </c>
      <c r="AY205" s="16">
        <f t="shared" si="276"/>
        <v>0</v>
      </c>
      <c r="AZ205" s="16">
        <f t="shared" si="277"/>
        <v>0</v>
      </c>
      <c r="BA205" s="16">
        <f t="shared" si="278"/>
        <v>0</v>
      </c>
      <c r="BB205" s="16">
        <f t="shared" si="279"/>
        <v>0</v>
      </c>
      <c r="BC205" s="16">
        <f t="shared" si="280"/>
        <v>0</v>
      </c>
      <c r="BD205" s="16">
        <f t="shared" si="281"/>
        <v>0</v>
      </c>
      <c r="BE205" s="16">
        <f t="shared" si="282"/>
        <v>0</v>
      </c>
      <c r="BF205" s="16">
        <f t="shared" si="283"/>
        <v>0</v>
      </c>
      <c r="BG205" s="16">
        <f t="shared" si="284"/>
        <v>0</v>
      </c>
      <c r="BH205" s="16">
        <f t="shared" si="285"/>
        <v>0</v>
      </c>
      <c r="BI205" s="16">
        <f t="shared" si="286"/>
        <v>0</v>
      </c>
      <c r="BJ205" s="16">
        <f t="shared" si="287"/>
        <v>0</v>
      </c>
      <c r="BK205" s="16">
        <f t="shared" si="288"/>
        <v>0</v>
      </c>
      <c r="BL205" s="16">
        <f t="shared" si="289"/>
        <v>0</v>
      </c>
      <c r="BM205" s="16">
        <f t="shared" si="290"/>
        <v>0</v>
      </c>
      <c r="BN205" s="16">
        <f t="shared" si="291"/>
        <v>0</v>
      </c>
      <c r="BO205" s="16">
        <f t="shared" si="292"/>
        <v>0</v>
      </c>
      <c r="BP205" s="16">
        <f t="shared" si="293"/>
        <v>0</v>
      </c>
      <c r="BQ205" s="16">
        <f t="shared" si="294"/>
        <v>0</v>
      </c>
      <c r="BR205" s="16">
        <f t="shared" si="295"/>
        <v>0</v>
      </c>
      <c r="BS205" s="16">
        <f t="shared" si="296"/>
        <v>0</v>
      </c>
      <c r="BT205" s="16">
        <f t="shared" si="297"/>
        <v>0</v>
      </c>
      <c r="BU205" s="16">
        <f t="shared" si="298"/>
        <v>0</v>
      </c>
      <c r="BV205" s="16">
        <f t="shared" si="299"/>
        <v>0</v>
      </c>
      <c r="BW205" s="16">
        <f t="shared" si="300"/>
        <v>0</v>
      </c>
      <c r="BX205" s="16">
        <f t="shared" si="301"/>
        <v>0</v>
      </c>
      <c r="BY205" s="16">
        <f t="shared" si="302"/>
        <v>0</v>
      </c>
      <c r="BZ205" s="16">
        <f t="shared" si="303"/>
        <v>0</v>
      </c>
      <c r="CA205" s="16">
        <f t="shared" si="304"/>
        <v>0</v>
      </c>
      <c r="CB205" s="16">
        <f t="shared" si="305"/>
        <v>0</v>
      </c>
      <c r="CC205" s="16">
        <f t="shared" si="306"/>
        <v>0</v>
      </c>
      <c r="CD205" s="16">
        <f t="shared" si="307"/>
        <v>0</v>
      </c>
      <c r="CE205" s="16">
        <f t="shared" si="308"/>
        <v>0</v>
      </c>
      <c r="CF205" s="16">
        <f t="shared" si="309"/>
        <v>0</v>
      </c>
      <c r="CG205" s="16">
        <f t="shared" si="310"/>
        <v>0</v>
      </c>
      <c r="CH205" s="16">
        <f t="shared" si="311"/>
        <v>0</v>
      </c>
      <c r="CI205" s="16">
        <f t="shared" si="312"/>
        <v>0</v>
      </c>
      <c r="CJ205" s="16">
        <f t="shared" si="313"/>
        <v>0</v>
      </c>
      <c r="CK205" s="16">
        <f t="shared" si="314"/>
        <v>0</v>
      </c>
      <c r="CL205" s="16">
        <f t="shared" si="315"/>
        <v>0</v>
      </c>
    </row>
    <row r="206" spans="1:90">
      <c r="A206" s="14" t="s">
        <v>122</v>
      </c>
      <c r="B206" s="14" t="s">
        <v>128</v>
      </c>
      <c r="C206" s="14" t="s">
        <v>37</v>
      </c>
      <c r="L206" s="14">
        <f t="shared" si="237"/>
        <v>0</v>
      </c>
      <c r="M206" s="14">
        <f t="shared" si="238"/>
        <v>0</v>
      </c>
      <c r="N206" s="14">
        <f t="shared" si="239"/>
        <v>0</v>
      </c>
      <c r="O206" s="14">
        <f t="shared" si="240"/>
        <v>0</v>
      </c>
      <c r="P206" s="14">
        <f t="shared" si="241"/>
        <v>0</v>
      </c>
      <c r="Q206" s="14">
        <f t="shared" si="242"/>
        <v>0</v>
      </c>
      <c r="R206" s="14">
        <f t="shared" si="243"/>
        <v>0</v>
      </c>
      <c r="S206" s="14">
        <f t="shared" si="244"/>
        <v>0</v>
      </c>
      <c r="T206" s="14">
        <f t="shared" si="245"/>
        <v>0</v>
      </c>
      <c r="U206" s="14">
        <f t="shared" si="246"/>
        <v>0</v>
      </c>
      <c r="V206" s="14">
        <f t="shared" si="247"/>
        <v>0</v>
      </c>
      <c r="W206" s="14">
        <f t="shared" si="248"/>
        <v>0</v>
      </c>
      <c r="X206" s="14">
        <f t="shared" si="249"/>
        <v>0</v>
      </c>
      <c r="Y206" s="14">
        <f t="shared" si="250"/>
        <v>1</v>
      </c>
      <c r="Z206" s="14">
        <f t="shared" si="251"/>
        <v>0</v>
      </c>
      <c r="AA206" s="16">
        <f t="shared" si="252"/>
        <v>0</v>
      </c>
      <c r="AB206" s="14">
        <f t="shared" si="253"/>
        <v>0</v>
      </c>
      <c r="AC206" s="14">
        <f t="shared" si="254"/>
        <v>0</v>
      </c>
      <c r="AD206" s="16">
        <f t="shared" si="255"/>
        <v>0</v>
      </c>
      <c r="AE206" s="16">
        <f t="shared" si="256"/>
        <v>0</v>
      </c>
      <c r="AF206" s="16">
        <f t="shared" si="257"/>
        <v>0</v>
      </c>
      <c r="AG206" s="16">
        <f t="shared" si="258"/>
        <v>0</v>
      </c>
      <c r="AH206" s="16">
        <f t="shared" si="259"/>
        <v>0</v>
      </c>
      <c r="AI206" s="16">
        <f t="shared" si="260"/>
        <v>0</v>
      </c>
      <c r="AJ206" s="16">
        <f t="shared" si="261"/>
        <v>0</v>
      </c>
      <c r="AK206" s="16">
        <f t="shared" si="262"/>
        <v>0</v>
      </c>
      <c r="AL206" s="16">
        <f t="shared" si="263"/>
        <v>0</v>
      </c>
      <c r="AM206" s="16">
        <f t="shared" si="264"/>
        <v>0</v>
      </c>
      <c r="AN206" s="16">
        <f t="shared" si="265"/>
        <v>0</v>
      </c>
      <c r="AO206" s="16">
        <f t="shared" si="266"/>
        <v>0</v>
      </c>
      <c r="AP206" s="16">
        <f t="shared" si="267"/>
        <v>0</v>
      </c>
      <c r="AQ206" s="16">
        <f t="shared" si="268"/>
        <v>0</v>
      </c>
      <c r="AR206" s="16">
        <f t="shared" si="269"/>
        <v>0</v>
      </c>
      <c r="AS206" s="16">
        <f t="shared" si="270"/>
        <v>0</v>
      </c>
      <c r="AT206" s="14">
        <f t="shared" si="271"/>
        <v>0</v>
      </c>
      <c r="AU206" s="16">
        <f t="shared" si="272"/>
        <v>0</v>
      </c>
      <c r="AV206" s="16">
        <f t="shared" si="273"/>
        <v>0</v>
      </c>
      <c r="AW206" s="16">
        <f t="shared" si="274"/>
        <v>0</v>
      </c>
      <c r="AX206" s="16">
        <f t="shared" si="275"/>
        <v>0</v>
      </c>
      <c r="AY206" s="16">
        <f t="shared" si="276"/>
        <v>0</v>
      </c>
      <c r="AZ206" s="16">
        <f t="shared" si="277"/>
        <v>0</v>
      </c>
      <c r="BA206" s="16">
        <f t="shared" si="278"/>
        <v>0</v>
      </c>
      <c r="BB206" s="16">
        <f t="shared" si="279"/>
        <v>0</v>
      </c>
      <c r="BC206" s="16">
        <f t="shared" si="280"/>
        <v>0</v>
      </c>
      <c r="BD206" s="16">
        <f t="shared" si="281"/>
        <v>0</v>
      </c>
      <c r="BE206" s="16">
        <f t="shared" si="282"/>
        <v>0</v>
      </c>
      <c r="BF206" s="16">
        <f t="shared" si="283"/>
        <v>0</v>
      </c>
      <c r="BG206" s="16">
        <f t="shared" si="284"/>
        <v>0</v>
      </c>
      <c r="BH206" s="16">
        <f t="shared" si="285"/>
        <v>0</v>
      </c>
      <c r="BI206" s="16">
        <f t="shared" si="286"/>
        <v>0</v>
      </c>
      <c r="BJ206" s="16">
        <f t="shared" si="287"/>
        <v>0</v>
      </c>
      <c r="BK206" s="16">
        <f t="shared" si="288"/>
        <v>0</v>
      </c>
      <c r="BL206" s="16">
        <f t="shared" si="289"/>
        <v>0</v>
      </c>
      <c r="BM206" s="16">
        <f t="shared" si="290"/>
        <v>0</v>
      </c>
      <c r="BN206" s="16">
        <f t="shared" si="291"/>
        <v>0</v>
      </c>
      <c r="BO206" s="16">
        <f t="shared" si="292"/>
        <v>0</v>
      </c>
      <c r="BP206" s="16">
        <f t="shared" si="293"/>
        <v>0</v>
      </c>
      <c r="BQ206" s="16">
        <f t="shared" si="294"/>
        <v>0</v>
      </c>
      <c r="BR206" s="16">
        <f t="shared" si="295"/>
        <v>0</v>
      </c>
      <c r="BS206" s="16">
        <f t="shared" si="296"/>
        <v>0</v>
      </c>
      <c r="BT206" s="16">
        <f t="shared" si="297"/>
        <v>0</v>
      </c>
      <c r="BU206" s="16">
        <f t="shared" si="298"/>
        <v>0</v>
      </c>
      <c r="BV206" s="16">
        <f t="shared" si="299"/>
        <v>0</v>
      </c>
      <c r="BW206" s="16">
        <f t="shared" si="300"/>
        <v>0</v>
      </c>
      <c r="BX206" s="16">
        <f t="shared" si="301"/>
        <v>0</v>
      </c>
      <c r="BY206" s="16">
        <f t="shared" si="302"/>
        <v>0</v>
      </c>
      <c r="BZ206" s="16">
        <f t="shared" si="303"/>
        <v>0</v>
      </c>
      <c r="CA206" s="16">
        <f t="shared" si="304"/>
        <v>0</v>
      </c>
      <c r="CB206" s="16">
        <f t="shared" si="305"/>
        <v>0</v>
      </c>
      <c r="CC206" s="16">
        <f t="shared" si="306"/>
        <v>0</v>
      </c>
      <c r="CD206" s="16">
        <f t="shared" si="307"/>
        <v>0</v>
      </c>
      <c r="CE206" s="16">
        <f t="shared" si="308"/>
        <v>0</v>
      </c>
      <c r="CF206" s="16">
        <f t="shared" si="309"/>
        <v>0</v>
      </c>
      <c r="CG206" s="16">
        <f t="shared" si="310"/>
        <v>0</v>
      </c>
      <c r="CH206" s="16">
        <f t="shared" si="311"/>
        <v>0</v>
      </c>
      <c r="CI206" s="16">
        <f t="shared" si="312"/>
        <v>0</v>
      </c>
      <c r="CJ206" s="16">
        <f t="shared" si="313"/>
        <v>0</v>
      </c>
      <c r="CK206" s="16">
        <f t="shared" si="314"/>
        <v>0</v>
      </c>
      <c r="CL206" s="16">
        <f t="shared" si="315"/>
        <v>0</v>
      </c>
    </row>
    <row r="207" spans="1:90">
      <c r="A207" s="14" t="s">
        <v>122</v>
      </c>
      <c r="B207" s="14" t="s">
        <v>35</v>
      </c>
      <c r="C207" s="14" t="s">
        <v>67</v>
      </c>
      <c r="L207" s="14">
        <f t="shared" si="237"/>
        <v>0</v>
      </c>
      <c r="M207" s="14">
        <f t="shared" si="238"/>
        <v>0</v>
      </c>
      <c r="N207" s="14">
        <f t="shared" si="239"/>
        <v>1</v>
      </c>
      <c r="O207" s="14">
        <f t="shared" si="240"/>
        <v>0</v>
      </c>
      <c r="P207" s="14">
        <f t="shared" si="241"/>
        <v>0</v>
      </c>
      <c r="Q207" s="14">
        <f t="shared" si="242"/>
        <v>0</v>
      </c>
      <c r="R207" s="14">
        <f t="shared" si="243"/>
        <v>0</v>
      </c>
      <c r="S207" s="14">
        <f t="shared" si="244"/>
        <v>0</v>
      </c>
      <c r="T207" s="14">
        <f t="shared" si="245"/>
        <v>1</v>
      </c>
      <c r="U207" s="14">
        <f t="shared" si="246"/>
        <v>0</v>
      </c>
      <c r="V207" s="14">
        <f t="shared" si="247"/>
        <v>0</v>
      </c>
      <c r="W207" s="14">
        <f t="shared" si="248"/>
        <v>0</v>
      </c>
      <c r="X207" s="14">
        <f t="shared" si="249"/>
        <v>0</v>
      </c>
      <c r="Y207" s="14">
        <f t="shared" si="250"/>
        <v>0</v>
      </c>
      <c r="Z207" s="14">
        <f t="shared" si="251"/>
        <v>0</v>
      </c>
      <c r="AA207" s="16">
        <f t="shared" si="252"/>
        <v>0</v>
      </c>
      <c r="AB207" s="14">
        <f t="shared" si="253"/>
        <v>0</v>
      </c>
      <c r="AC207" s="14">
        <f t="shared" si="254"/>
        <v>0</v>
      </c>
      <c r="AD207" s="16">
        <f t="shared" si="255"/>
        <v>0</v>
      </c>
      <c r="AE207" s="16">
        <f t="shared" si="256"/>
        <v>0</v>
      </c>
      <c r="AF207" s="16">
        <f t="shared" si="257"/>
        <v>0</v>
      </c>
      <c r="AG207" s="16">
        <f t="shared" si="258"/>
        <v>0</v>
      </c>
      <c r="AH207" s="16">
        <f t="shared" si="259"/>
        <v>0</v>
      </c>
      <c r="AI207" s="16">
        <f t="shared" si="260"/>
        <v>0</v>
      </c>
      <c r="AJ207" s="16">
        <f t="shared" si="261"/>
        <v>0</v>
      </c>
      <c r="AK207" s="16">
        <f t="shared" si="262"/>
        <v>0</v>
      </c>
      <c r="AL207" s="16">
        <f t="shared" si="263"/>
        <v>0</v>
      </c>
      <c r="AM207" s="16">
        <f t="shared" si="264"/>
        <v>0</v>
      </c>
      <c r="AN207" s="16">
        <f t="shared" si="265"/>
        <v>0</v>
      </c>
      <c r="AO207" s="16">
        <f t="shared" si="266"/>
        <v>0</v>
      </c>
      <c r="AP207" s="16">
        <f t="shared" si="267"/>
        <v>0</v>
      </c>
      <c r="AQ207" s="16">
        <f t="shared" si="268"/>
        <v>0</v>
      </c>
      <c r="AR207" s="16">
        <f t="shared" si="269"/>
        <v>0</v>
      </c>
      <c r="AS207" s="16">
        <f t="shared" si="270"/>
        <v>0</v>
      </c>
      <c r="AT207" s="14">
        <f t="shared" si="271"/>
        <v>0</v>
      </c>
      <c r="AU207" s="16">
        <f t="shared" si="272"/>
        <v>0</v>
      </c>
      <c r="AV207" s="16">
        <f t="shared" si="273"/>
        <v>0</v>
      </c>
      <c r="AW207" s="16">
        <f t="shared" si="274"/>
        <v>0</v>
      </c>
      <c r="AX207" s="16">
        <f t="shared" si="275"/>
        <v>0</v>
      </c>
      <c r="AY207" s="16">
        <f t="shared" si="276"/>
        <v>0</v>
      </c>
      <c r="AZ207" s="16">
        <f t="shared" si="277"/>
        <v>0</v>
      </c>
      <c r="BA207" s="16">
        <f t="shared" si="278"/>
        <v>0</v>
      </c>
      <c r="BB207" s="16">
        <f t="shared" si="279"/>
        <v>0</v>
      </c>
      <c r="BC207" s="16">
        <f t="shared" si="280"/>
        <v>0</v>
      </c>
      <c r="BD207" s="16">
        <f t="shared" si="281"/>
        <v>0</v>
      </c>
      <c r="BE207" s="16">
        <f t="shared" si="282"/>
        <v>0</v>
      </c>
      <c r="BF207" s="16">
        <f t="shared" si="283"/>
        <v>0</v>
      </c>
      <c r="BG207" s="16">
        <f t="shared" si="284"/>
        <v>0</v>
      </c>
      <c r="BH207" s="16">
        <f t="shared" si="285"/>
        <v>0</v>
      </c>
      <c r="BI207" s="16">
        <f t="shared" si="286"/>
        <v>0</v>
      </c>
      <c r="BJ207" s="16">
        <f t="shared" si="287"/>
        <v>0</v>
      </c>
      <c r="BK207" s="16">
        <f t="shared" si="288"/>
        <v>0</v>
      </c>
      <c r="BL207" s="16">
        <f t="shared" si="289"/>
        <v>0</v>
      </c>
      <c r="BM207" s="16">
        <f t="shared" si="290"/>
        <v>0</v>
      </c>
      <c r="BN207" s="16">
        <f t="shared" si="291"/>
        <v>0</v>
      </c>
      <c r="BO207" s="16">
        <f t="shared" si="292"/>
        <v>0</v>
      </c>
      <c r="BP207" s="16">
        <f t="shared" si="293"/>
        <v>0</v>
      </c>
      <c r="BQ207" s="16">
        <f t="shared" si="294"/>
        <v>0</v>
      </c>
      <c r="BR207" s="16">
        <f t="shared" si="295"/>
        <v>0</v>
      </c>
      <c r="BS207" s="16">
        <f t="shared" si="296"/>
        <v>0</v>
      </c>
      <c r="BT207" s="16">
        <f t="shared" si="297"/>
        <v>0</v>
      </c>
      <c r="BU207" s="16">
        <f t="shared" si="298"/>
        <v>0</v>
      </c>
      <c r="BV207" s="16">
        <f t="shared" si="299"/>
        <v>0</v>
      </c>
      <c r="BW207" s="16">
        <f t="shared" si="300"/>
        <v>0</v>
      </c>
      <c r="BX207" s="16">
        <f t="shared" si="301"/>
        <v>0</v>
      </c>
      <c r="BY207" s="16">
        <f t="shared" si="302"/>
        <v>0</v>
      </c>
      <c r="BZ207" s="16">
        <f t="shared" si="303"/>
        <v>0</v>
      </c>
      <c r="CA207" s="16">
        <f t="shared" si="304"/>
        <v>0</v>
      </c>
      <c r="CB207" s="16">
        <f t="shared" si="305"/>
        <v>0</v>
      </c>
      <c r="CC207" s="16">
        <f t="shared" si="306"/>
        <v>0</v>
      </c>
      <c r="CD207" s="16">
        <f t="shared" si="307"/>
        <v>0</v>
      </c>
      <c r="CE207" s="16">
        <f t="shared" si="308"/>
        <v>0</v>
      </c>
      <c r="CF207" s="16">
        <f t="shared" si="309"/>
        <v>0</v>
      </c>
      <c r="CG207" s="16">
        <f t="shared" si="310"/>
        <v>0</v>
      </c>
      <c r="CH207" s="16">
        <f t="shared" si="311"/>
        <v>0</v>
      </c>
      <c r="CI207" s="16">
        <f t="shared" si="312"/>
        <v>0</v>
      </c>
      <c r="CJ207" s="16">
        <f t="shared" si="313"/>
        <v>0</v>
      </c>
      <c r="CK207" s="16">
        <f t="shared" si="314"/>
        <v>0</v>
      </c>
      <c r="CL207" s="16">
        <f t="shared" si="315"/>
        <v>0</v>
      </c>
    </row>
    <row r="208" spans="1:90">
      <c r="A208" s="14" t="s">
        <v>122</v>
      </c>
      <c r="B208" s="14" t="s">
        <v>116</v>
      </c>
      <c r="C208" s="14" t="s">
        <v>130</v>
      </c>
      <c r="L208" s="14">
        <f t="shared" si="237"/>
        <v>0</v>
      </c>
      <c r="M208" s="14">
        <f t="shared" si="238"/>
        <v>0</v>
      </c>
      <c r="N208" s="14">
        <f t="shared" si="239"/>
        <v>0</v>
      </c>
      <c r="O208" s="14">
        <f t="shared" si="240"/>
        <v>0</v>
      </c>
      <c r="P208" s="14">
        <f t="shared" si="241"/>
        <v>0</v>
      </c>
      <c r="Q208" s="14">
        <f t="shared" si="242"/>
        <v>0</v>
      </c>
      <c r="R208" s="14">
        <f t="shared" si="243"/>
        <v>0</v>
      </c>
      <c r="S208" s="14">
        <f t="shared" si="244"/>
        <v>0</v>
      </c>
      <c r="T208" s="14">
        <f t="shared" si="245"/>
        <v>0</v>
      </c>
      <c r="U208" s="14">
        <f t="shared" si="246"/>
        <v>0</v>
      </c>
      <c r="V208" s="14">
        <f t="shared" si="247"/>
        <v>0</v>
      </c>
      <c r="W208" s="14">
        <f t="shared" si="248"/>
        <v>0</v>
      </c>
      <c r="X208" s="14">
        <f t="shared" si="249"/>
        <v>0</v>
      </c>
      <c r="Y208" s="14">
        <f t="shared" si="250"/>
        <v>0</v>
      </c>
      <c r="Z208" s="14">
        <f t="shared" si="251"/>
        <v>0</v>
      </c>
      <c r="AA208" s="16">
        <f t="shared" si="252"/>
        <v>0</v>
      </c>
      <c r="AB208" s="14">
        <f t="shared" si="253"/>
        <v>0</v>
      </c>
      <c r="AC208" s="14">
        <f t="shared" si="254"/>
        <v>0</v>
      </c>
      <c r="AD208" s="16">
        <f t="shared" si="255"/>
        <v>0</v>
      </c>
      <c r="AE208" s="16">
        <f t="shared" si="256"/>
        <v>0</v>
      </c>
      <c r="AF208" s="16">
        <f t="shared" si="257"/>
        <v>0</v>
      </c>
      <c r="AG208" s="16">
        <f t="shared" si="258"/>
        <v>0</v>
      </c>
      <c r="AH208" s="16">
        <f t="shared" si="259"/>
        <v>0</v>
      </c>
      <c r="AI208" s="16">
        <f t="shared" si="260"/>
        <v>0</v>
      </c>
      <c r="AJ208" s="16">
        <f t="shared" si="261"/>
        <v>0</v>
      </c>
      <c r="AK208" s="16">
        <f t="shared" si="262"/>
        <v>0</v>
      </c>
      <c r="AL208" s="16">
        <f t="shared" si="263"/>
        <v>0</v>
      </c>
      <c r="AM208" s="16">
        <f t="shared" si="264"/>
        <v>0</v>
      </c>
      <c r="AN208" s="16">
        <f t="shared" si="265"/>
        <v>0</v>
      </c>
      <c r="AO208" s="16">
        <f t="shared" si="266"/>
        <v>0</v>
      </c>
      <c r="AP208" s="16">
        <f t="shared" si="267"/>
        <v>0</v>
      </c>
      <c r="AQ208" s="16">
        <f t="shared" si="268"/>
        <v>0</v>
      </c>
      <c r="AR208" s="16">
        <f t="shared" si="269"/>
        <v>0</v>
      </c>
      <c r="AS208" s="16">
        <f t="shared" si="270"/>
        <v>0</v>
      </c>
      <c r="AT208" s="14">
        <f t="shared" si="271"/>
        <v>0</v>
      </c>
      <c r="AU208" s="16">
        <f t="shared" si="272"/>
        <v>0</v>
      </c>
      <c r="AV208" s="16">
        <f t="shared" si="273"/>
        <v>0</v>
      </c>
      <c r="AW208" s="16">
        <f t="shared" si="274"/>
        <v>0</v>
      </c>
      <c r="AX208" s="16">
        <f t="shared" si="275"/>
        <v>0</v>
      </c>
      <c r="AY208" s="16">
        <f t="shared" si="276"/>
        <v>0</v>
      </c>
      <c r="AZ208" s="16">
        <f t="shared" si="277"/>
        <v>0</v>
      </c>
      <c r="BA208" s="16">
        <f t="shared" si="278"/>
        <v>0</v>
      </c>
      <c r="BB208" s="16">
        <f t="shared" si="279"/>
        <v>0</v>
      </c>
      <c r="BC208" s="16">
        <f t="shared" si="280"/>
        <v>0</v>
      </c>
      <c r="BD208" s="16">
        <f t="shared" si="281"/>
        <v>0</v>
      </c>
      <c r="BE208" s="16">
        <f t="shared" si="282"/>
        <v>0</v>
      </c>
      <c r="BF208" s="16">
        <f t="shared" si="283"/>
        <v>0</v>
      </c>
      <c r="BG208" s="16">
        <f t="shared" si="284"/>
        <v>0</v>
      </c>
      <c r="BH208" s="16">
        <f t="shared" si="285"/>
        <v>0</v>
      </c>
      <c r="BI208" s="16">
        <f t="shared" si="286"/>
        <v>0</v>
      </c>
      <c r="BJ208" s="16">
        <f t="shared" si="287"/>
        <v>0</v>
      </c>
      <c r="BK208" s="16">
        <f t="shared" si="288"/>
        <v>0</v>
      </c>
      <c r="BL208" s="16">
        <f t="shared" si="289"/>
        <v>0</v>
      </c>
      <c r="BM208" s="16">
        <f t="shared" si="290"/>
        <v>0</v>
      </c>
      <c r="BN208" s="16">
        <f t="shared" si="291"/>
        <v>0</v>
      </c>
      <c r="BO208" s="16">
        <f t="shared" si="292"/>
        <v>0</v>
      </c>
      <c r="BP208" s="16">
        <f t="shared" si="293"/>
        <v>0</v>
      </c>
      <c r="BQ208" s="16">
        <f t="shared" si="294"/>
        <v>0</v>
      </c>
      <c r="BR208" s="16">
        <f t="shared" si="295"/>
        <v>0</v>
      </c>
      <c r="BS208" s="16">
        <f t="shared" si="296"/>
        <v>0</v>
      </c>
      <c r="BT208" s="16">
        <f t="shared" si="297"/>
        <v>0</v>
      </c>
      <c r="BU208" s="16">
        <f t="shared" si="298"/>
        <v>0</v>
      </c>
      <c r="BV208" s="16">
        <f t="shared" si="299"/>
        <v>0</v>
      </c>
      <c r="BW208" s="16">
        <f t="shared" si="300"/>
        <v>0</v>
      </c>
      <c r="BX208" s="16">
        <f t="shared" si="301"/>
        <v>0</v>
      </c>
      <c r="BY208" s="16">
        <f t="shared" si="302"/>
        <v>0</v>
      </c>
      <c r="BZ208" s="16">
        <f t="shared" si="303"/>
        <v>0</v>
      </c>
      <c r="CA208" s="16">
        <f t="shared" si="304"/>
        <v>0</v>
      </c>
      <c r="CB208" s="16">
        <f t="shared" si="305"/>
        <v>0</v>
      </c>
      <c r="CC208" s="16">
        <f t="shared" si="306"/>
        <v>0</v>
      </c>
      <c r="CD208" s="16">
        <f t="shared" si="307"/>
        <v>0</v>
      </c>
      <c r="CE208" s="16">
        <f t="shared" si="308"/>
        <v>0</v>
      </c>
      <c r="CF208" s="16">
        <f t="shared" si="309"/>
        <v>0</v>
      </c>
      <c r="CG208" s="16">
        <f t="shared" si="310"/>
        <v>0</v>
      </c>
      <c r="CH208" s="16">
        <f t="shared" si="311"/>
        <v>0</v>
      </c>
      <c r="CI208" s="16">
        <f t="shared" si="312"/>
        <v>0</v>
      </c>
      <c r="CJ208" s="16">
        <f t="shared" si="313"/>
        <v>0</v>
      </c>
      <c r="CK208" s="16">
        <f t="shared" si="314"/>
        <v>0</v>
      </c>
      <c r="CL208" s="16">
        <f t="shared" si="315"/>
        <v>0</v>
      </c>
    </row>
    <row r="209" spans="1:90">
      <c r="A209" s="14" t="s">
        <v>122</v>
      </c>
      <c r="B209" s="14" t="s">
        <v>116</v>
      </c>
      <c r="C209" s="14" t="s">
        <v>17</v>
      </c>
      <c r="D209" s="14" t="s">
        <v>131</v>
      </c>
      <c r="E209" s="14" t="s">
        <v>132</v>
      </c>
      <c r="F209" s="14" t="s">
        <v>23</v>
      </c>
      <c r="L209" s="14">
        <f t="shared" si="237"/>
        <v>1</v>
      </c>
      <c r="M209" s="14">
        <f t="shared" si="238"/>
        <v>0</v>
      </c>
      <c r="N209" s="14">
        <f t="shared" si="239"/>
        <v>0</v>
      </c>
      <c r="O209" s="14">
        <f t="shared" si="240"/>
        <v>0</v>
      </c>
      <c r="P209" s="14">
        <f t="shared" si="241"/>
        <v>1</v>
      </c>
      <c r="Q209" s="14">
        <f t="shared" si="242"/>
        <v>0</v>
      </c>
      <c r="R209" s="14">
        <f t="shared" si="243"/>
        <v>0</v>
      </c>
      <c r="S209" s="14">
        <f t="shared" si="244"/>
        <v>0</v>
      </c>
      <c r="T209" s="14">
        <f t="shared" si="245"/>
        <v>0</v>
      </c>
      <c r="U209" s="14">
        <f t="shared" si="246"/>
        <v>0</v>
      </c>
      <c r="V209" s="14">
        <f t="shared" si="247"/>
        <v>0</v>
      </c>
      <c r="W209" s="14">
        <f t="shared" si="248"/>
        <v>0</v>
      </c>
      <c r="X209" s="14">
        <f t="shared" si="249"/>
        <v>0</v>
      </c>
      <c r="Y209" s="14">
        <f t="shared" si="250"/>
        <v>0</v>
      </c>
      <c r="Z209" s="14">
        <f t="shared" si="251"/>
        <v>0</v>
      </c>
      <c r="AA209" s="16">
        <f t="shared" si="252"/>
        <v>0</v>
      </c>
      <c r="AB209" s="14">
        <f t="shared" si="253"/>
        <v>0</v>
      </c>
      <c r="AC209" s="14">
        <f t="shared" si="254"/>
        <v>0</v>
      </c>
      <c r="AD209" s="16">
        <f t="shared" si="255"/>
        <v>0</v>
      </c>
      <c r="AE209" s="16">
        <f t="shared" si="256"/>
        <v>0</v>
      </c>
      <c r="AF209" s="16">
        <f t="shared" si="257"/>
        <v>0</v>
      </c>
      <c r="AG209" s="16">
        <f t="shared" si="258"/>
        <v>0</v>
      </c>
      <c r="AH209" s="16">
        <f t="shared" si="259"/>
        <v>0</v>
      </c>
      <c r="AI209" s="16">
        <f t="shared" si="260"/>
        <v>0</v>
      </c>
      <c r="AJ209" s="16">
        <f t="shared" si="261"/>
        <v>0</v>
      </c>
      <c r="AK209" s="16">
        <f t="shared" si="262"/>
        <v>0</v>
      </c>
      <c r="AL209" s="16">
        <f t="shared" si="263"/>
        <v>0</v>
      </c>
      <c r="AM209" s="16">
        <f t="shared" si="264"/>
        <v>0</v>
      </c>
      <c r="AN209" s="16">
        <f t="shared" si="265"/>
        <v>0</v>
      </c>
      <c r="AO209" s="16">
        <f t="shared" si="266"/>
        <v>0</v>
      </c>
      <c r="AP209" s="16">
        <f t="shared" si="267"/>
        <v>0</v>
      </c>
      <c r="AQ209" s="16">
        <f t="shared" si="268"/>
        <v>0</v>
      </c>
      <c r="AR209" s="16">
        <f t="shared" si="269"/>
        <v>0</v>
      </c>
      <c r="AS209" s="16">
        <f t="shared" si="270"/>
        <v>0</v>
      </c>
      <c r="AT209" s="14">
        <f t="shared" si="271"/>
        <v>0</v>
      </c>
      <c r="AU209" s="16">
        <f t="shared" si="272"/>
        <v>0</v>
      </c>
      <c r="AV209" s="16">
        <f t="shared" si="273"/>
        <v>0</v>
      </c>
      <c r="AW209" s="16">
        <f t="shared" si="274"/>
        <v>0</v>
      </c>
      <c r="AX209" s="16">
        <f t="shared" si="275"/>
        <v>0</v>
      </c>
      <c r="AY209" s="16">
        <f t="shared" si="276"/>
        <v>0</v>
      </c>
      <c r="AZ209" s="16">
        <f t="shared" si="277"/>
        <v>0</v>
      </c>
      <c r="BA209" s="16">
        <f t="shared" si="278"/>
        <v>0</v>
      </c>
      <c r="BB209" s="16">
        <f t="shared" si="279"/>
        <v>0</v>
      </c>
      <c r="BC209" s="16">
        <f t="shared" si="280"/>
        <v>0</v>
      </c>
      <c r="BD209" s="16">
        <f t="shared" si="281"/>
        <v>0</v>
      </c>
      <c r="BE209" s="16">
        <f t="shared" si="282"/>
        <v>0</v>
      </c>
      <c r="BF209" s="16">
        <f t="shared" si="283"/>
        <v>0</v>
      </c>
      <c r="BG209" s="16">
        <f t="shared" si="284"/>
        <v>0</v>
      </c>
      <c r="BH209" s="16">
        <f t="shared" si="285"/>
        <v>0</v>
      </c>
      <c r="BI209" s="16">
        <f t="shared" si="286"/>
        <v>0</v>
      </c>
      <c r="BJ209" s="16">
        <f t="shared" si="287"/>
        <v>0</v>
      </c>
      <c r="BK209" s="16">
        <f t="shared" si="288"/>
        <v>0</v>
      </c>
      <c r="BL209" s="16">
        <f t="shared" si="289"/>
        <v>0</v>
      </c>
      <c r="BM209" s="16">
        <f t="shared" si="290"/>
        <v>0</v>
      </c>
      <c r="BN209" s="16">
        <f t="shared" si="291"/>
        <v>0</v>
      </c>
      <c r="BO209" s="16">
        <f t="shared" si="292"/>
        <v>0</v>
      </c>
      <c r="BP209" s="16">
        <f t="shared" si="293"/>
        <v>0</v>
      </c>
      <c r="BQ209" s="16">
        <f t="shared" si="294"/>
        <v>0</v>
      </c>
      <c r="BR209" s="16">
        <f t="shared" si="295"/>
        <v>0</v>
      </c>
      <c r="BS209" s="16">
        <f t="shared" si="296"/>
        <v>0</v>
      </c>
      <c r="BT209" s="16">
        <f t="shared" si="297"/>
        <v>0</v>
      </c>
      <c r="BU209" s="16">
        <f t="shared" si="298"/>
        <v>0</v>
      </c>
      <c r="BV209" s="16">
        <f t="shared" si="299"/>
        <v>0</v>
      </c>
      <c r="BW209" s="16">
        <f t="shared" si="300"/>
        <v>0</v>
      </c>
      <c r="BX209" s="16">
        <f t="shared" si="301"/>
        <v>0</v>
      </c>
      <c r="BY209" s="16">
        <f t="shared" si="302"/>
        <v>0</v>
      </c>
      <c r="BZ209" s="16">
        <f t="shared" si="303"/>
        <v>0</v>
      </c>
      <c r="CA209" s="16">
        <f t="shared" si="304"/>
        <v>0</v>
      </c>
      <c r="CB209" s="16">
        <f t="shared" si="305"/>
        <v>0</v>
      </c>
      <c r="CC209" s="16">
        <f t="shared" si="306"/>
        <v>0</v>
      </c>
      <c r="CD209" s="16">
        <f t="shared" si="307"/>
        <v>0</v>
      </c>
      <c r="CE209" s="16">
        <f t="shared" si="308"/>
        <v>0</v>
      </c>
      <c r="CF209" s="16">
        <f t="shared" si="309"/>
        <v>0</v>
      </c>
      <c r="CG209" s="16">
        <f t="shared" si="310"/>
        <v>0</v>
      </c>
      <c r="CH209" s="16">
        <f t="shared" si="311"/>
        <v>0</v>
      </c>
      <c r="CI209" s="16">
        <f t="shared" si="312"/>
        <v>0</v>
      </c>
      <c r="CJ209" s="16">
        <f t="shared" si="313"/>
        <v>0</v>
      </c>
      <c r="CK209" s="16">
        <f t="shared" si="314"/>
        <v>0</v>
      </c>
      <c r="CL209" s="16">
        <f t="shared" si="315"/>
        <v>0</v>
      </c>
    </row>
    <row r="210" spans="1:90">
      <c r="A210" s="14" t="s">
        <v>122</v>
      </c>
      <c r="B210" s="14" t="s">
        <v>133</v>
      </c>
      <c r="C210" s="14" t="s">
        <v>81</v>
      </c>
      <c r="D210" s="14" t="s">
        <v>67</v>
      </c>
      <c r="E210" s="14" t="s">
        <v>35</v>
      </c>
      <c r="L210" s="14">
        <f t="shared" si="237"/>
        <v>0</v>
      </c>
      <c r="M210" s="14">
        <f t="shared" si="238"/>
        <v>0</v>
      </c>
      <c r="N210" s="14">
        <f t="shared" si="239"/>
        <v>1</v>
      </c>
      <c r="O210" s="14">
        <f t="shared" si="240"/>
        <v>0</v>
      </c>
      <c r="P210" s="14">
        <f t="shared" si="241"/>
        <v>0</v>
      </c>
      <c r="Q210" s="14">
        <f t="shared" si="242"/>
        <v>0</v>
      </c>
      <c r="R210" s="14">
        <f t="shared" si="243"/>
        <v>0</v>
      </c>
      <c r="S210" s="14">
        <f t="shared" si="244"/>
        <v>0</v>
      </c>
      <c r="T210" s="14">
        <f t="shared" si="245"/>
        <v>1</v>
      </c>
      <c r="U210" s="14">
        <f t="shared" si="246"/>
        <v>0</v>
      </c>
      <c r="V210" s="14">
        <f t="shared" si="247"/>
        <v>0</v>
      </c>
      <c r="W210" s="14">
        <f t="shared" si="248"/>
        <v>0</v>
      </c>
      <c r="X210" s="14">
        <f t="shared" si="249"/>
        <v>0</v>
      </c>
      <c r="Y210" s="14">
        <f t="shared" si="250"/>
        <v>0</v>
      </c>
      <c r="Z210" s="14">
        <f t="shared" si="251"/>
        <v>0</v>
      </c>
      <c r="AA210" s="16">
        <f t="shared" si="252"/>
        <v>0</v>
      </c>
      <c r="AB210" s="14">
        <f t="shared" si="253"/>
        <v>0</v>
      </c>
      <c r="AC210" s="14">
        <f t="shared" si="254"/>
        <v>0</v>
      </c>
      <c r="AD210" s="16">
        <f t="shared" si="255"/>
        <v>0</v>
      </c>
      <c r="AE210" s="16">
        <f t="shared" si="256"/>
        <v>0</v>
      </c>
      <c r="AF210" s="16">
        <f t="shared" si="257"/>
        <v>0</v>
      </c>
      <c r="AG210" s="16">
        <f t="shared" si="258"/>
        <v>0</v>
      </c>
      <c r="AH210" s="16">
        <f t="shared" si="259"/>
        <v>0</v>
      </c>
      <c r="AI210" s="16">
        <f t="shared" si="260"/>
        <v>0</v>
      </c>
      <c r="AJ210" s="16">
        <f t="shared" si="261"/>
        <v>0</v>
      </c>
      <c r="AK210" s="16">
        <f t="shared" si="262"/>
        <v>0</v>
      </c>
      <c r="AL210" s="16">
        <f t="shared" si="263"/>
        <v>0</v>
      </c>
      <c r="AM210" s="16">
        <f t="shared" si="264"/>
        <v>0</v>
      </c>
      <c r="AN210" s="16">
        <f t="shared" si="265"/>
        <v>0</v>
      </c>
      <c r="AO210" s="16">
        <f t="shared" si="266"/>
        <v>0</v>
      </c>
      <c r="AP210" s="16">
        <f t="shared" si="267"/>
        <v>0</v>
      </c>
      <c r="AQ210" s="16">
        <f t="shared" si="268"/>
        <v>0</v>
      </c>
      <c r="AR210" s="16">
        <f t="shared" si="269"/>
        <v>0</v>
      </c>
      <c r="AS210" s="16">
        <f t="shared" si="270"/>
        <v>0</v>
      </c>
      <c r="AT210" s="14">
        <f t="shared" si="271"/>
        <v>0</v>
      </c>
      <c r="AU210" s="16">
        <f t="shared" si="272"/>
        <v>0</v>
      </c>
      <c r="AV210" s="16">
        <f t="shared" si="273"/>
        <v>0</v>
      </c>
      <c r="AW210" s="16">
        <f t="shared" si="274"/>
        <v>0</v>
      </c>
      <c r="AX210" s="16">
        <f t="shared" si="275"/>
        <v>0</v>
      </c>
      <c r="AY210" s="16">
        <f t="shared" si="276"/>
        <v>0</v>
      </c>
      <c r="AZ210" s="16">
        <f t="shared" si="277"/>
        <v>0</v>
      </c>
      <c r="BA210" s="16">
        <f t="shared" si="278"/>
        <v>0</v>
      </c>
      <c r="BB210" s="16">
        <f t="shared" si="279"/>
        <v>0</v>
      </c>
      <c r="BC210" s="16">
        <f t="shared" si="280"/>
        <v>0</v>
      </c>
      <c r="BD210" s="16">
        <f t="shared" si="281"/>
        <v>0</v>
      </c>
      <c r="BE210" s="16">
        <f t="shared" si="282"/>
        <v>0</v>
      </c>
      <c r="BF210" s="16">
        <f t="shared" si="283"/>
        <v>0</v>
      </c>
      <c r="BG210" s="16">
        <f t="shared" si="284"/>
        <v>1</v>
      </c>
      <c r="BH210" s="16">
        <f t="shared" si="285"/>
        <v>0</v>
      </c>
      <c r="BI210" s="16">
        <f t="shared" si="286"/>
        <v>0</v>
      </c>
      <c r="BJ210" s="16">
        <f t="shared" si="287"/>
        <v>0</v>
      </c>
      <c r="BK210" s="16">
        <f t="shared" si="288"/>
        <v>0</v>
      </c>
      <c r="BL210" s="16">
        <f t="shared" si="289"/>
        <v>0</v>
      </c>
      <c r="BM210" s="16">
        <f t="shared" si="290"/>
        <v>0</v>
      </c>
      <c r="BN210" s="16">
        <f t="shared" si="291"/>
        <v>0</v>
      </c>
      <c r="BO210" s="16">
        <f t="shared" si="292"/>
        <v>0</v>
      </c>
      <c r="BP210" s="16">
        <f t="shared" si="293"/>
        <v>0</v>
      </c>
      <c r="BQ210" s="16">
        <f t="shared" si="294"/>
        <v>0</v>
      </c>
      <c r="BR210" s="16">
        <f t="shared" si="295"/>
        <v>0</v>
      </c>
      <c r="BS210" s="16">
        <f t="shared" si="296"/>
        <v>0</v>
      </c>
      <c r="BT210" s="16">
        <f t="shared" si="297"/>
        <v>0</v>
      </c>
      <c r="BU210" s="16">
        <f t="shared" si="298"/>
        <v>0</v>
      </c>
      <c r="BV210" s="16">
        <f t="shared" si="299"/>
        <v>0</v>
      </c>
      <c r="BW210" s="16">
        <f t="shared" si="300"/>
        <v>0</v>
      </c>
      <c r="BX210" s="16">
        <f t="shared" si="301"/>
        <v>0</v>
      </c>
      <c r="BY210" s="16">
        <f t="shared" si="302"/>
        <v>0</v>
      </c>
      <c r="BZ210" s="16">
        <f t="shared" si="303"/>
        <v>0</v>
      </c>
      <c r="CA210" s="16">
        <f t="shared" si="304"/>
        <v>0</v>
      </c>
      <c r="CB210" s="16">
        <f t="shared" si="305"/>
        <v>0</v>
      </c>
      <c r="CC210" s="16">
        <f t="shared" si="306"/>
        <v>0</v>
      </c>
      <c r="CD210" s="16">
        <f t="shared" si="307"/>
        <v>0</v>
      </c>
      <c r="CE210" s="16">
        <f t="shared" si="308"/>
        <v>0</v>
      </c>
      <c r="CF210" s="16">
        <f t="shared" si="309"/>
        <v>0</v>
      </c>
      <c r="CG210" s="16">
        <f t="shared" si="310"/>
        <v>0</v>
      </c>
      <c r="CH210" s="16">
        <f t="shared" si="311"/>
        <v>0</v>
      </c>
      <c r="CI210" s="16">
        <f t="shared" si="312"/>
        <v>0</v>
      </c>
      <c r="CJ210" s="16">
        <f t="shared" si="313"/>
        <v>0</v>
      </c>
      <c r="CK210" s="16">
        <f t="shared" si="314"/>
        <v>0</v>
      </c>
      <c r="CL210" s="16">
        <f t="shared" si="315"/>
        <v>0</v>
      </c>
    </row>
    <row r="211" spans="1:90">
      <c r="A211" s="14" t="s">
        <v>122</v>
      </c>
      <c r="B211" s="14" t="s">
        <v>134</v>
      </c>
      <c r="C211" s="14" t="s">
        <v>35</v>
      </c>
      <c r="D211" s="14" t="s">
        <v>105</v>
      </c>
      <c r="L211" s="14">
        <f t="shared" si="237"/>
        <v>0</v>
      </c>
      <c r="M211" s="14">
        <f t="shared" si="238"/>
        <v>0</v>
      </c>
      <c r="N211" s="14">
        <f t="shared" si="239"/>
        <v>0</v>
      </c>
      <c r="O211" s="14">
        <f t="shared" si="240"/>
        <v>0</v>
      </c>
      <c r="P211" s="14">
        <f t="shared" si="241"/>
        <v>0</v>
      </c>
      <c r="Q211" s="14">
        <f t="shared" si="242"/>
        <v>0</v>
      </c>
      <c r="R211" s="14">
        <f t="shared" si="243"/>
        <v>0</v>
      </c>
      <c r="S211" s="14">
        <f t="shared" si="244"/>
        <v>0</v>
      </c>
      <c r="T211" s="14">
        <f t="shared" si="245"/>
        <v>1</v>
      </c>
      <c r="U211" s="14">
        <f t="shared" si="246"/>
        <v>0</v>
      </c>
      <c r="V211" s="14">
        <f t="shared" si="247"/>
        <v>0</v>
      </c>
      <c r="W211" s="14">
        <f t="shared" si="248"/>
        <v>0</v>
      </c>
      <c r="X211" s="14">
        <f t="shared" si="249"/>
        <v>0</v>
      </c>
      <c r="Y211" s="14">
        <f t="shared" si="250"/>
        <v>0</v>
      </c>
      <c r="Z211" s="14">
        <f t="shared" si="251"/>
        <v>0</v>
      </c>
      <c r="AA211" s="16">
        <f t="shared" si="252"/>
        <v>0</v>
      </c>
      <c r="AB211" s="14">
        <f t="shared" si="253"/>
        <v>0</v>
      </c>
      <c r="AC211" s="14">
        <f t="shared" si="254"/>
        <v>0</v>
      </c>
      <c r="AD211" s="16">
        <f t="shared" si="255"/>
        <v>0</v>
      </c>
      <c r="AE211" s="16">
        <f t="shared" si="256"/>
        <v>0</v>
      </c>
      <c r="AF211" s="16">
        <f t="shared" si="257"/>
        <v>0</v>
      </c>
      <c r="AG211" s="16">
        <f t="shared" si="258"/>
        <v>0</v>
      </c>
      <c r="AH211" s="16">
        <f t="shared" si="259"/>
        <v>0</v>
      </c>
      <c r="AI211" s="16">
        <f t="shared" si="260"/>
        <v>0</v>
      </c>
      <c r="AJ211" s="16">
        <f t="shared" si="261"/>
        <v>0</v>
      </c>
      <c r="AK211" s="16">
        <f t="shared" si="262"/>
        <v>0</v>
      </c>
      <c r="AL211" s="16">
        <f t="shared" si="263"/>
        <v>0</v>
      </c>
      <c r="AM211" s="16">
        <f t="shared" si="264"/>
        <v>0</v>
      </c>
      <c r="AN211" s="16">
        <f t="shared" si="265"/>
        <v>0</v>
      </c>
      <c r="AO211" s="16">
        <f t="shared" si="266"/>
        <v>0</v>
      </c>
      <c r="AP211" s="16">
        <f t="shared" si="267"/>
        <v>0</v>
      </c>
      <c r="AQ211" s="16">
        <f t="shared" si="268"/>
        <v>0</v>
      </c>
      <c r="AR211" s="16">
        <f t="shared" si="269"/>
        <v>0</v>
      </c>
      <c r="AS211" s="16">
        <f t="shared" si="270"/>
        <v>0</v>
      </c>
      <c r="AT211" s="14">
        <f t="shared" si="271"/>
        <v>0</v>
      </c>
      <c r="AU211" s="16">
        <f t="shared" si="272"/>
        <v>0</v>
      </c>
      <c r="AV211" s="16">
        <f t="shared" si="273"/>
        <v>0</v>
      </c>
      <c r="AW211" s="16">
        <f t="shared" si="274"/>
        <v>0</v>
      </c>
      <c r="AX211" s="16">
        <f t="shared" si="275"/>
        <v>0</v>
      </c>
      <c r="AY211" s="16">
        <f t="shared" si="276"/>
        <v>0</v>
      </c>
      <c r="AZ211" s="16">
        <f t="shared" si="277"/>
        <v>0</v>
      </c>
      <c r="BA211" s="16">
        <f t="shared" si="278"/>
        <v>0</v>
      </c>
      <c r="BB211" s="16">
        <f t="shared" si="279"/>
        <v>0</v>
      </c>
      <c r="BC211" s="16">
        <f t="shared" si="280"/>
        <v>0</v>
      </c>
      <c r="BD211" s="16">
        <f t="shared" si="281"/>
        <v>0</v>
      </c>
      <c r="BE211" s="16">
        <f t="shared" si="282"/>
        <v>0</v>
      </c>
      <c r="BF211" s="16">
        <f t="shared" si="283"/>
        <v>0</v>
      </c>
      <c r="BG211" s="16">
        <f t="shared" si="284"/>
        <v>0</v>
      </c>
      <c r="BH211" s="16">
        <f t="shared" si="285"/>
        <v>0</v>
      </c>
      <c r="BI211" s="16">
        <f t="shared" si="286"/>
        <v>0</v>
      </c>
      <c r="BJ211" s="16">
        <f t="shared" si="287"/>
        <v>0</v>
      </c>
      <c r="BK211" s="16">
        <f t="shared" si="288"/>
        <v>0</v>
      </c>
      <c r="BL211" s="16">
        <f t="shared" si="289"/>
        <v>0</v>
      </c>
      <c r="BM211" s="16">
        <f t="shared" si="290"/>
        <v>0</v>
      </c>
      <c r="BN211" s="16">
        <f t="shared" si="291"/>
        <v>0</v>
      </c>
      <c r="BO211" s="16">
        <f t="shared" si="292"/>
        <v>0</v>
      </c>
      <c r="BP211" s="16">
        <f t="shared" si="293"/>
        <v>1</v>
      </c>
      <c r="BQ211" s="16">
        <f t="shared" si="294"/>
        <v>0</v>
      </c>
      <c r="BR211" s="16">
        <f t="shared" si="295"/>
        <v>0</v>
      </c>
      <c r="BS211" s="16">
        <f t="shared" si="296"/>
        <v>0</v>
      </c>
      <c r="BT211" s="16">
        <f t="shared" si="297"/>
        <v>0</v>
      </c>
      <c r="BU211" s="16">
        <f t="shared" si="298"/>
        <v>0</v>
      </c>
      <c r="BV211" s="16">
        <f t="shared" si="299"/>
        <v>0</v>
      </c>
      <c r="BW211" s="16">
        <f t="shared" si="300"/>
        <v>0</v>
      </c>
      <c r="BX211" s="16">
        <f t="shared" si="301"/>
        <v>0</v>
      </c>
      <c r="BY211" s="16">
        <f t="shared" si="302"/>
        <v>0</v>
      </c>
      <c r="BZ211" s="16">
        <f t="shared" si="303"/>
        <v>0</v>
      </c>
      <c r="CA211" s="16">
        <f t="shared" si="304"/>
        <v>0</v>
      </c>
      <c r="CB211" s="16">
        <f t="shared" si="305"/>
        <v>0</v>
      </c>
      <c r="CC211" s="16">
        <f t="shared" si="306"/>
        <v>0</v>
      </c>
      <c r="CD211" s="16">
        <f t="shared" si="307"/>
        <v>0</v>
      </c>
      <c r="CE211" s="16">
        <f t="shared" si="308"/>
        <v>0</v>
      </c>
      <c r="CF211" s="16">
        <f t="shared" si="309"/>
        <v>0</v>
      </c>
      <c r="CG211" s="16">
        <f t="shared" si="310"/>
        <v>0</v>
      </c>
      <c r="CH211" s="16">
        <f t="shared" si="311"/>
        <v>0</v>
      </c>
      <c r="CI211" s="16">
        <f t="shared" si="312"/>
        <v>0</v>
      </c>
      <c r="CJ211" s="16">
        <f t="shared" si="313"/>
        <v>0</v>
      </c>
      <c r="CK211" s="16">
        <f t="shared" si="314"/>
        <v>0</v>
      </c>
      <c r="CL211" s="16">
        <f t="shared" si="315"/>
        <v>0</v>
      </c>
    </row>
    <row r="212" spans="1:90">
      <c r="A212" s="14" t="s">
        <v>122</v>
      </c>
      <c r="B212" s="14" t="s">
        <v>67</v>
      </c>
      <c r="C212" s="14" t="s">
        <v>116</v>
      </c>
      <c r="D212" s="14" t="s">
        <v>135</v>
      </c>
      <c r="E212" s="14" t="s">
        <v>64</v>
      </c>
      <c r="L212" s="14">
        <f t="shared" si="237"/>
        <v>0</v>
      </c>
      <c r="M212" s="14">
        <f t="shared" si="238"/>
        <v>0</v>
      </c>
      <c r="N212" s="14">
        <f t="shared" si="239"/>
        <v>1</v>
      </c>
      <c r="O212" s="14">
        <f t="shared" si="240"/>
        <v>0</v>
      </c>
      <c r="P212" s="14">
        <f t="shared" si="241"/>
        <v>0</v>
      </c>
      <c r="Q212" s="14">
        <f t="shared" si="242"/>
        <v>0</v>
      </c>
      <c r="R212" s="14">
        <f t="shared" si="243"/>
        <v>0</v>
      </c>
      <c r="S212" s="14">
        <f t="shared" si="244"/>
        <v>0</v>
      </c>
      <c r="T212" s="14">
        <f t="shared" si="245"/>
        <v>0</v>
      </c>
      <c r="U212" s="14">
        <f t="shared" si="246"/>
        <v>0</v>
      </c>
      <c r="V212" s="14">
        <f t="shared" si="247"/>
        <v>0</v>
      </c>
      <c r="W212" s="14">
        <f t="shared" si="248"/>
        <v>0</v>
      </c>
      <c r="X212" s="14">
        <f t="shared" si="249"/>
        <v>0</v>
      </c>
      <c r="Y212" s="14">
        <f t="shared" si="250"/>
        <v>0</v>
      </c>
      <c r="Z212" s="14">
        <f t="shared" si="251"/>
        <v>0</v>
      </c>
      <c r="AA212" s="16">
        <f t="shared" si="252"/>
        <v>0</v>
      </c>
      <c r="AB212" s="14">
        <f t="shared" si="253"/>
        <v>0</v>
      </c>
      <c r="AC212" s="14">
        <f t="shared" si="254"/>
        <v>0</v>
      </c>
      <c r="AD212" s="16">
        <f t="shared" si="255"/>
        <v>0</v>
      </c>
      <c r="AE212" s="16">
        <f t="shared" si="256"/>
        <v>0</v>
      </c>
      <c r="AF212" s="16">
        <f t="shared" si="257"/>
        <v>0</v>
      </c>
      <c r="AG212" s="16">
        <f t="shared" si="258"/>
        <v>0</v>
      </c>
      <c r="AH212" s="16">
        <f t="shared" si="259"/>
        <v>0</v>
      </c>
      <c r="AI212" s="16">
        <f t="shared" si="260"/>
        <v>0</v>
      </c>
      <c r="AJ212" s="16">
        <f t="shared" si="261"/>
        <v>0</v>
      </c>
      <c r="AK212" s="16">
        <f t="shared" si="262"/>
        <v>0</v>
      </c>
      <c r="AL212" s="16">
        <f t="shared" si="263"/>
        <v>0</v>
      </c>
      <c r="AM212" s="16">
        <f t="shared" si="264"/>
        <v>0</v>
      </c>
      <c r="AN212" s="16">
        <f t="shared" si="265"/>
        <v>0</v>
      </c>
      <c r="AO212" s="16">
        <f t="shared" si="266"/>
        <v>0</v>
      </c>
      <c r="AP212" s="16">
        <f t="shared" si="267"/>
        <v>0</v>
      </c>
      <c r="AQ212" s="16">
        <f t="shared" si="268"/>
        <v>0</v>
      </c>
      <c r="AR212" s="16">
        <f t="shared" si="269"/>
        <v>0</v>
      </c>
      <c r="AS212" s="16">
        <f t="shared" si="270"/>
        <v>0</v>
      </c>
      <c r="AT212" s="14">
        <f t="shared" si="271"/>
        <v>0</v>
      </c>
      <c r="AU212" s="16">
        <f t="shared" si="272"/>
        <v>0</v>
      </c>
      <c r="AV212" s="16">
        <f t="shared" si="273"/>
        <v>0</v>
      </c>
      <c r="AW212" s="16">
        <f t="shared" si="274"/>
        <v>0</v>
      </c>
      <c r="AX212" s="16">
        <f t="shared" si="275"/>
        <v>0</v>
      </c>
      <c r="AY212" s="16">
        <f t="shared" si="276"/>
        <v>0</v>
      </c>
      <c r="AZ212" s="16">
        <f t="shared" si="277"/>
        <v>0</v>
      </c>
      <c r="BA212" s="16">
        <f t="shared" si="278"/>
        <v>0</v>
      </c>
      <c r="BB212" s="16">
        <f t="shared" si="279"/>
        <v>0</v>
      </c>
      <c r="BC212" s="16">
        <f t="shared" si="280"/>
        <v>0</v>
      </c>
      <c r="BD212" s="16">
        <f t="shared" si="281"/>
        <v>1</v>
      </c>
      <c r="BE212" s="16">
        <f t="shared" si="282"/>
        <v>0</v>
      </c>
      <c r="BF212" s="16">
        <f t="shared" si="283"/>
        <v>0</v>
      </c>
      <c r="BG212" s="16">
        <f t="shared" si="284"/>
        <v>0</v>
      </c>
      <c r="BH212" s="16">
        <f t="shared" si="285"/>
        <v>0</v>
      </c>
      <c r="BI212" s="16">
        <f t="shared" si="286"/>
        <v>0</v>
      </c>
      <c r="BJ212" s="16">
        <f t="shared" si="287"/>
        <v>0</v>
      </c>
      <c r="BK212" s="16">
        <f t="shared" si="288"/>
        <v>0</v>
      </c>
      <c r="BL212" s="16">
        <f t="shared" si="289"/>
        <v>0</v>
      </c>
      <c r="BM212" s="16">
        <f t="shared" si="290"/>
        <v>0</v>
      </c>
      <c r="BN212" s="16">
        <f t="shared" si="291"/>
        <v>0</v>
      </c>
      <c r="BO212" s="16">
        <f t="shared" si="292"/>
        <v>0</v>
      </c>
      <c r="BP212" s="16">
        <f t="shared" si="293"/>
        <v>0</v>
      </c>
      <c r="BQ212" s="16">
        <f t="shared" si="294"/>
        <v>0</v>
      </c>
      <c r="BR212" s="16">
        <f t="shared" si="295"/>
        <v>0</v>
      </c>
      <c r="BS212" s="16">
        <f t="shared" si="296"/>
        <v>0</v>
      </c>
      <c r="BT212" s="16">
        <f t="shared" si="297"/>
        <v>0</v>
      </c>
      <c r="BU212" s="16">
        <f t="shared" si="298"/>
        <v>0</v>
      </c>
      <c r="BV212" s="16">
        <f t="shared" si="299"/>
        <v>0</v>
      </c>
      <c r="BW212" s="16">
        <f t="shared" si="300"/>
        <v>0</v>
      </c>
      <c r="BX212" s="16">
        <f t="shared" si="301"/>
        <v>0</v>
      </c>
      <c r="BY212" s="16">
        <f t="shared" si="302"/>
        <v>0</v>
      </c>
      <c r="BZ212" s="16">
        <f t="shared" si="303"/>
        <v>0</v>
      </c>
      <c r="CA212" s="16">
        <f t="shared" si="304"/>
        <v>0</v>
      </c>
      <c r="CB212" s="16">
        <f t="shared" si="305"/>
        <v>0</v>
      </c>
      <c r="CC212" s="16">
        <f t="shared" si="306"/>
        <v>0</v>
      </c>
      <c r="CD212" s="16">
        <f t="shared" si="307"/>
        <v>0</v>
      </c>
      <c r="CE212" s="16">
        <f t="shared" si="308"/>
        <v>0</v>
      </c>
      <c r="CF212" s="16">
        <f t="shared" si="309"/>
        <v>0</v>
      </c>
      <c r="CG212" s="16">
        <f t="shared" si="310"/>
        <v>0</v>
      </c>
      <c r="CH212" s="16">
        <f t="shared" si="311"/>
        <v>0</v>
      </c>
      <c r="CI212" s="16">
        <f t="shared" si="312"/>
        <v>0</v>
      </c>
      <c r="CJ212" s="16">
        <f t="shared" si="313"/>
        <v>0</v>
      </c>
      <c r="CK212" s="16">
        <f t="shared" si="314"/>
        <v>0</v>
      </c>
      <c r="CL212" s="16">
        <f t="shared" si="315"/>
        <v>0</v>
      </c>
    </row>
    <row r="213" spans="1:90">
      <c r="A213" s="14" t="s">
        <v>122</v>
      </c>
      <c r="B213" s="14" t="s">
        <v>125</v>
      </c>
      <c r="C213" s="14" t="s">
        <v>28</v>
      </c>
      <c r="D213" s="14" t="s">
        <v>105</v>
      </c>
      <c r="L213" s="14">
        <f t="shared" si="237"/>
        <v>0</v>
      </c>
      <c r="M213" s="14">
        <f t="shared" si="238"/>
        <v>0</v>
      </c>
      <c r="N213" s="14">
        <f t="shared" si="239"/>
        <v>0</v>
      </c>
      <c r="O213" s="14">
        <f t="shared" si="240"/>
        <v>0</v>
      </c>
      <c r="P213" s="14">
        <f t="shared" si="241"/>
        <v>0</v>
      </c>
      <c r="Q213" s="14">
        <f t="shared" si="242"/>
        <v>0</v>
      </c>
      <c r="R213" s="14">
        <f t="shared" si="243"/>
        <v>0</v>
      </c>
      <c r="S213" s="14">
        <f t="shared" si="244"/>
        <v>0</v>
      </c>
      <c r="T213" s="14">
        <f t="shared" si="245"/>
        <v>0</v>
      </c>
      <c r="U213" s="14">
        <f t="shared" si="246"/>
        <v>0</v>
      </c>
      <c r="V213" s="14">
        <f t="shared" si="247"/>
        <v>0</v>
      </c>
      <c r="W213" s="14">
        <f t="shared" si="248"/>
        <v>0</v>
      </c>
      <c r="X213" s="14">
        <f t="shared" si="249"/>
        <v>0</v>
      </c>
      <c r="Y213" s="14">
        <f t="shared" si="250"/>
        <v>0</v>
      </c>
      <c r="Z213" s="14">
        <f t="shared" si="251"/>
        <v>0</v>
      </c>
      <c r="AA213" s="16">
        <f t="shared" si="252"/>
        <v>0</v>
      </c>
      <c r="AB213" s="14">
        <f t="shared" si="253"/>
        <v>0</v>
      </c>
      <c r="AC213" s="14">
        <f t="shared" si="254"/>
        <v>0</v>
      </c>
      <c r="AD213" s="16">
        <f t="shared" si="255"/>
        <v>0</v>
      </c>
      <c r="AE213" s="16">
        <f t="shared" si="256"/>
        <v>1</v>
      </c>
      <c r="AF213" s="16">
        <f t="shared" si="257"/>
        <v>0</v>
      </c>
      <c r="AG213" s="16">
        <f t="shared" si="258"/>
        <v>0</v>
      </c>
      <c r="AH213" s="16">
        <f t="shared" si="259"/>
        <v>0</v>
      </c>
      <c r="AI213" s="16">
        <f t="shared" si="260"/>
        <v>0</v>
      </c>
      <c r="AJ213" s="16">
        <f t="shared" si="261"/>
        <v>0</v>
      </c>
      <c r="AK213" s="16">
        <f t="shared" si="262"/>
        <v>1</v>
      </c>
      <c r="AL213" s="16">
        <f t="shared" si="263"/>
        <v>0</v>
      </c>
      <c r="AM213" s="16">
        <f t="shared" si="264"/>
        <v>0</v>
      </c>
      <c r="AN213" s="16">
        <f t="shared" si="265"/>
        <v>0</v>
      </c>
      <c r="AO213" s="16">
        <f t="shared" si="266"/>
        <v>0</v>
      </c>
      <c r="AP213" s="16">
        <f t="shared" si="267"/>
        <v>0</v>
      </c>
      <c r="AQ213" s="16">
        <f t="shared" si="268"/>
        <v>0</v>
      </c>
      <c r="AR213" s="16">
        <f t="shared" si="269"/>
        <v>0</v>
      </c>
      <c r="AS213" s="16">
        <f t="shared" si="270"/>
        <v>0</v>
      </c>
      <c r="AT213" s="14">
        <f t="shared" si="271"/>
        <v>0</v>
      </c>
      <c r="AU213" s="16">
        <f t="shared" si="272"/>
        <v>0</v>
      </c>
      <c r="AV213" s="16">
        <f t="shared" si="273"/>
        <v>0</v>
      </c>
      <c r="AW213" s="16">
        <f t="shared" si="274"/>
        <v>0</v>
      </c>
      <c r="AX213" s="16">
        <f t="shared" si="275"/>
        <v>0</v>
      </c>
      <c r="AY213" s="16">
        <f t="shared" si="276"/>
        <v>0</v>
      </c>
      <c r="AZ213" s="16">
        <f t="shared" si="277"/>
        <v>0</v>
      </c>
      <c r="BA213" s="16">
        <f t="shared" si="278"/>
        <v>0</v>
      </c>
      <c r="BB213" s="16">
        <f t="shared" si="279"/>
        <v>0</v>
      </c>
      <c r="BC213" s="16">
        <f t="shared" si="280"/>
        <v>0</v>
      </c>
      <c r="BD213" s="16">
        <f t="shared" si="281"/>
        <v>0</v>
      </c>
      <c r="BE213" s="16">
        <f t="shared" si="282"/>
        <v>0</v>
      </c>
      <c r="BF213" s="16">
        <f t="shared" si="283"/>
        <v>0</v>
      </c>
      <c r="BG213" s="16">
        <f t="shared" si="284"/>
        <v>0</v>
      </c>
      <c r="BH213" s="16">
        <f t="shared" si="285"/>
        <v>0</v>
      </c>
      <c r="BI213" s="16">
        <f t="shared" si="286"/>
        <v>0</v>
      </c>
      <c r="BJ213" s="16">
        <f t="shared" si="287"/>
        <v>0</v>
      </c>
      <c r="BK213" s="16">
        <f t="shared" si="288"/>
        <v>0</v>
      </c>
      <c r="BL213" s="16">
        <f t="shared" si="289"/>
        <v>0</v>
      </c>
      <c r="BM213" s="16">
        <f t="shared" si="290"/>
        <v>0</v>
      </c>
      <c r="BN213" s="16">
        <f t="shared" si="291"/>
        <v>0</v>
      </c>
      <c r="BO213" s="16">
        <f t="shared" si="292"/>
        <v>0</v>
      </c>
      <c r="BP213" s="16">
        <f t="shared" si="293"/>
        <v>0</v>
      </c>
      <c r="BQ213" s="16">
        <f t="shared" si="294"/>
        <v>0</v>
      </c>
      <c r="BR213" s="16">
        <f t="shared" si="295"/>
        <v>0</v>
      </c>
      <c r="BS213" s="16">
        <f t="shared" si="296"/>
        <v>0</v>
      </c>
      <c r="BT213" s="16">
        <f t="shared" si="297"/>
        <v>0</v>
      </c>
      <c r="BU213" s="16">
        <f t="shared" si="298"/>
        <v>0</v>
      </c>
      <c r="BV213" s="16">
        <f t="shared" si="299"/>
        <v>0</v>
      </c>
      <c r="BW213" s="16">
        <f t="shared" si="300"/>
        <v>0</v>
      </c>
      <c r="BX213" s="16">
        <f t="shared" si="301"/>
        <v>0</v>
      </c>
      <c r="BY213" s="16">
        <f t="shared" si="302"/>
        <v>0</v>
      </c>
      <c r="BZ213" s="16">
        <f t="shared" si="303"/>
        <v>0</v>
      </c>
      <c r="CA213" s="16">
        <f t="shared" si="304"/>
        <v>0</v>
      </c>
      <c r="CB213" s="16">
        <f t="shared" si="305"/>
        <v>0</v>
      </c>
      <c r="CC213" s="16">
        <f t="shared" si="306"/>
        <v>0</v>
      </c>
      <c r="CD213" s="16">
        <f t="shared" si="307"/>
        <v>0</v>
      </c>
      <c r="CE213" s="16">
        <f t="shared" si="308"/>
        <v>0</v>
      </c>
      <c r="CF213" s="16">
        <f t="shared" si="309"/>
        <v>0</v>
      </c>
      <c r="CG213" s="16">
        <f t="shared" si="310"/>
        <v>0</v>
      </c>
      <c r="CH213" s="16">
        <f t="shared" si="311"/>
        <v>0</v>
      </c>
      <c r="CI213" s="16">
        <f t="shared" si="312"/>
        <v>0</v>
      </c>
      <c r="CJ213" s="16">
        <f t="shared" si="313"/>
        <v>0</v>
      </c>
      <c r="CK213" s="16">
        <f t="shared" si="314"/>
        <v>0</v>
      </c>
      <c r="CL213" s="16">
        <f t="shared" si="315"/>
        <v>0</v>
      </c>
    </row>
    <row r="214" spans="1:90">
      <c r="A214" s="14" t="s">
        <v>122</v>
      </c>
      <c r="B214" s="14" t="s">
        <v>37</v>
      </c>
      <c r="C214" s="14" t="s">
        <v>35</v>
      </c>
      <c r="L214" s="14">
        <f t="shared" si="237"/>
        <v>0</v>
      </c>
      <c r="M214" s="14">
        <f t="shared" si="238"/>
        <v>0</v>
      </c>
      <c r="N214" s="14">
        <f t="shared" si="239"/>
        <v>0</v>
      </c>
      <c r="O214" s="14">
        <f t="shared" si="240"/>
        <v>0</v>
      </c>
      <c r="P214" s="14">
        <f t="shared" si="241"/>
        <v>0</v>
      </c>
      <c r="Q214" s="14">
        <f t="shared" si="242"/>
        <v>0</v>
      </c>
      <c r="R214" s="14">
        <f t="shared" si="243"/>
        <v>0</v>
      </c>
      <c r="S214" s="14">
        <f t="shared" si="244"/>
        <v>0</v>
      </c>
      <c r="T214" s="14">
        <f t="shared" si="245"/>
        <v>1</v>
      </c>
      <c r="U214" s="14">
        <f t="shared" si="246"/>
        <v>0</v>
      </c>
      <c r="V214" s="14">
        <f t="shared" si="247"/>
        <v>0</v>
      </c>
      <c r="W214" s="14">
        <f t="shared" si="248"/>
        <v>0</v>
      </c>
      <c r="X214" s="14">
        <f t="shared" si="249"/>
        <v>0</v>
      </c>
      <c r="Y214" s="14">
        <f t="shared" si="250"/>
        <v>1</v>
      </c>
      <c r="Z214" s="14">
        <f t="shared" si="251"/>
        <v>0</v>
      </c>
      <c r="AA214" s="16">
        <f t="shared" si="252"/>
        <v>0</v>
      </c>
      <c r="AB214" s="14">
        <f t="shared" si="253"/>
        <v>0</v>
      </c>
      <c r="AC214" s="14">
        <f t="shared" si="254"/>
        <v>0</v>
      </c>
      <c r="AD214" s="16">
        <f t="shared" si="255"/>
        <v>0</v>
      </c>
      <c r="AE214" s="16">
        <f t="shared" si="256"/>
        <v>0</v>
      </c>
      <c r="AF214" s="16">
        <f t="shared" si="257"/>
        <v>0</v>
      </c>
      <c r="AG214" s="16">
        <f t="shared" si="258"/>
        <v>0</v>
      </c>
      <c r="AH214" s="16">
        <f t="shared" si="259"/>
        <v>0</v>
      </c>
      <c r="AI214" s="16">
        <f t="shared" si="260"/>
        <v>0</v>
      </c>
      <c r="AJ214" s="16">
        <f t="shared" si="261"/>
        <v>0</v>
      </c>
      <c r="AK214" s="16">
        <f t="shared" si="262"/>
        <v>0</v>
      </c>
      <c r="AL214" s="16">
        <f t="shared" si="263"/>
        <v>0</v>
      </c>
      <c r="AM214" s="16">
        <f t="shared" si="264"/>
        <v>0</v>
      </c>
      <c r="AN214" s="16">
        <f t="shared" si="265"/>
        <v>0</v>
      </c>
      <c r="AO214" s="16">
        <f t="shared" si="266"/>
        <v>0</v>
      </c>
      <c r="AP214" s="16">
        <f t="shared" si="267"/>
        <v>0</v>
      </c>
      <c r="AQ214" s="16">
        <f t="shared" si="268"/>
        <v>0</v>
      </c>
      <c r="AR214" s="16">
        <f t="shared" si="269"/>
        <v>0</v>
      </c>
      <c r="AS214" s="16">
        <f t="shared" si="270"/>
        <v>0</v>
      </c>
      <c r="AT214" s="14">
        <f t="shared" si="271"/>
        <v>0</v>
      </c>
      <c r="AU214" s="16">
        <f t="shared" si="272"/>
        <v>0</v>
      </c>
      <c r="AV214" s="16">
        <f t="shared" si="273"/>
        <v>0</v>
      </c>
      <c r="AW214" s="16">
        <f t="shared" si="274"/>
        <v>0</v>
      </c>
      <c r="AX214" s="16">
        <f t="shared" si="275"/>
        <v>0</v>
      </c>
      <c r="AY214" s="16">
        <f t="shared" si="276"/>
        <v>0</v>
      </c>
      <c r="AZ214" s="16">
        <f t="shared" si="277"/>
        <v>0</v>
      </c>
      <c r="BA214" s="16">
        <f t="shared" si="278"/>
        <v>0</v>
      </c>
      <c r="BB214" s="16">
        <f t="shared" si="279"/>
        <v>0</v>
      </c>
      <c r="BC214" s="16">
        <f t="shared" si="280"/>
        <v>0</v>
      </c>
      <c r="BD214" s="16">
        <f t="shared" si="281"/>
        <v>0</v>
      </c>
      <c r="BE214" s="16">
        <f t="shared" si="282"/>
        <v>0</v>
      </c>
      <c r="BF214" s="16">
        <f t="shared" si="283"/>
        <v>0</v>
      </c>
      <c r="BG214" s="16">
        <f t="shared" si="284"/>
        <v>0</v>
      </c>
      <c r="BH214" s="16">
        <f t="shared" si="285"/>
        <v>0</v>
      </c>
      <c r="BI214" s="16">
        <f t="shared" si="286"/>
        <v>0</v>
      </c>
      <c r="BJ214" s="16">
        <f t="shared" si="287"/>
        <v>0</v>
      </c>
      <c r="BK214" s="16">
        <f t="shared" si="288"/>
        <v>0</v>
      </c>
      <c r="BL214" s="16">
        <f t="shared" si="289"/>
        <v>0</v>
      </c>
      <c r="BM214" s="16">
        <f t="shared" si="290"/>
        <v>0</v>
      </c>
      <c r="BN214" s="16">
        <f t="shared" si="291"/>
        <v>0</v>
      </c>
      <c r="BO214" s="16">
        <f t="shared" si="292"/>
        <v>0</v>
      </c>
      <c r="BP214" s="16">
        <f t="shared" si="293"/>
        <v>0</v>
      </c>
      <c r="BQ214" s="16">
        <f t="shared" si="294"/>
        <v>0</v>
      </c>
      <c r="BR214" s="16">
        <f t="shared" si="295"/>
        <v>0</v>
      </c>
      <c r="BS214" s="16">
        <f t="shared" si="296"/>
        <v>0</v>
      </c>
      <c r="BT214" s="16">
        <f t="shared" si="297"/>
        <v>0</v>
      </c>
      <c r="BU214" s="16">
        <f t="shared" si="298"/>
        <v>0</v>
      </c>
      <c r="BV214" s="16">
        <f t="shared" si="299"/>
        <v>0</v>
      </c>
      <c r="BW214" s="16">
        <f t="shared" si="300"/>
        <v>0</v>
      </c>
      <c r="BX214" s="16">
        <f t="shared" si="301"/>
        <v>0</v>
      </c>
      <c r="BY214" s="16">
        <f t="shared" si="302"/>
        <v>0</v>
      </c>
      <c r="BZ214" s="16">
        <f t="shared" si="303"/>
        <v>0</v>
      </c>
      <c r="CA214" s="16">
        <f t="shared" si="304"/>
        <v>0</v>
      </c>
      <c r="CB214" s="16">
        <f t="shared" si="305"/>
        <v>0</v>
      </c>
      <c r="CC214" s="16">
        <f t="shared" si="306"/>
        <v>0</v>
      </c>
      <c r="CD214" s="16">
        <f t="shared" si="307"/>
        <v>0</v>
      </c>
      <c r="CE214" s="16">
        <f t="shared" si="308"/>
        <v>0</v>
      </c>
      <c r="CF214" s="16">
        <f t="shared" si="309"/>
        <v>0</v>
      </c>
      <c r="CG214" s="16">
        <f t="shared" si="310"/>
        <v>0</v>
      </c>
      <c r="CH214" s="16">
        <f t="shared" si="311"/>
        <v>0</v>
      </c>
      <c r="CI214" s="16">
        <f t="shared" si="312"/>
        <v>0</v>
      </c>
      <c r="CJ214" s="16">
        <f t="shared" si="313"/>
        <v>0</v>
      </c>
      <c r="CK214" s="16">
        <f t="shared" si="314"/>
        <v>0</v>
      </c>
      <c r="CL214" s="16">
        <f t="shared" si="315"/>
        <v>0</v>
      </c>
    </row>
    <row r="215" spans="1:90">
      <c r="A215" s="14" t="s">
        <v>122</v>
      </c>
      <c r="B215" s="14" t="s">
        <v>136</v>
      </c>
      <c r="C215" s="14" t="s">
        <v>137</v>
      </c>
      <c r="L215" s="14">
        <f t="shared" si="237"/>
        <v>0</v>
      </c>
      <c r="M215" s="14">
        <f t="shared" si="238"/>
        <v>0</v>
      </c>
      <c r="N215" s="14">
        <f t="shared" si="239"/>
        <v>0</v>
      </c>
      <c r="O215" s="14">
        <f t="shared" si="240"/>
        <v>0</v>
      </c>
      <c r="P215" s="14">
        <f t="shared" si="241"/>
        <v>0</v>
      </c>
      <c r="Q215" s="14">
        <f t="shared" si="242"/>
        <v>0</v>
      </c>
      <c r="R215" s="14">
        <f t="shared" si="243"/>
        <v>0</v>
      </c>
      <c r="S215" s="14">
        <f t="shared" si="244"/>
        <v>0</v>
      </c>
      <c r="T215" s="14">
        <f t="shared" si="245"/>
        <v>0</v>
      </c>
      <c r="U215" s="14">
        <f t="shared" si="246"/>
        <v>0</v>
      </c>
      <c r="V215" s="14">
        <f t="shared" si="247"/>
        <v>0</v>
      </c>
      <c r="W215" s="14">
        <f t="shared" si="248"/>
        <v>0</v>
      </c>
      <c r="X215" s="14">
        <f t="shared" si="249"/>
        <v>0</v>
      </c>
      <c r="Y215" s="14">
        <f t="shared" si="250"/>
        <v>0</v>
      </c>
      <c r="Z215" s="14">
        <f t="shared" si="251"/>
        <v>0</v>
      </c>
      <c r="AA215" s="16">
        <f t="shared" si="252"/>
        <v>0</v>
      </c>
      <c r="AB215" s="14">
        <f t="shared" si="253"/>
        <v>0</v>
      </c>
      <c r="AC215" s="14">
        <f t="shared" si="254"/>
        <v>1</v>
      </c>
      <c r="AD215" s="16">
        <f t="shared" si="255"/>
        <v>0</v>
      </c>
      <c r="AE215" s="16">
        <f t="shared" si="256"/>
        <v>0</v>
      </c>
      <c r="AF215" s="16">
        <f t="shared" si="257"/>
        <v>0</v>
      </c>
      <c r="AG215" s="16">
        <f t="shared" si="258"/>
        <v>0</v>
      </c>
      <c r="AH215" s="16">
        <f t="shared" si="259"/>
        <v>0</v>
      </c>
      <c r="AI215" s="16">
        <f t="shared" si="260"/>
        <v>0</v>
      </c>
      <c r="AJ215" s="16">
        <f t="shared" si="261"/>
        <v>0</v>
      </c>
      <c r="AK215" s="16">
        <f t="shared" si="262"/>
        <v>0</v>
      </c>
      <c r="AL215" s="16">
        <f t="shared" si="263"/>
        <v>0</v>
      </c>
      <c r="AM215" s="16">
        <f t="shared" si="264"/>
        <v>0</v>
      </c>
      <c r="AN215" s="16">
        <f t="shared" si="265"/>
        <v>0</v>
      </c>
      <c r="AO215" s="16">
        <f t="shared" si="266"/>
        <v>0</v>
      </c>
      <c r="AP215" s="16">
        <f t="shared" si="267"/>
        <v>0</v>
      </c>
      <c r="AQ215" s="16">
        <f t="shared" si="268"/>
        <v>0</v>
      </c>
      <c r="AR215" s="16">
        <f t="shared" si="269"/>
        <v>0</v>
      </c>
      <c r="AS215" s="16">
        <f t="shared" si="270"/>
        <v>0</v>
      </c>
      <c r="AT215" s="14">
        <f t="shared" si="271"/>
        <v>0</v>
      </c>
      <c r="AU215" s="16">
        <f t="shared" si="272"/>
        <v>0</v>
      </c>
      <c r="AV215" s="16">
        <f t="shared" si="273"/>
        <v>0</v>
      </c>
      <c r="AW215" s="16">
        <f t="shared" si="274"/>
        <v>0</v>
      </c>
      <c r="AX215" s="16">
        <f t="shared" si="275"/>
        <v>0</v>
      </c>
      <c r="AY215" s="16">
        <f t="shared" si="276"/>
        <v>0</v>
      </c>
      <c r="AZ215" s="16">
        <f t="shared" si="277"/>
        <v>0</v>
      </c>
      <c r="BA215" s="16">
        <f t="shared" si="278"/>
        <v>0</v>
      </c>
      <c r="BB215" s="16">
        <f t="shared" si="279"/>
        <v>0</v>
      </c>
      <c r="BC215" s="16">
        <f t="shared" si="280"/>
        <v>0</v>
      </c>
      <c r="BD215" s="16">
        <f t="shared" si="281"/>
        <v>0</v>
      </c>
      <c r="BE215" s="16">
        <f t="shared" si="282"/>
        <v>0</v>
      </c>
      <c r="BF215" s="16">
        <f t="shared" si="283"/>
        <v>0</v>
      </c>
      <c r="BG215" s="16">
        <f t="shared" si="284"/>
        <v>0</v>
      </c>
      <c r="BH215" s="16">
        <f t="shared" si="285"/>
        <v>0</v>
      </c>
      <c r="BI215" s="16">
        <f t="shared" si="286"/>
        <v>0</v>
      </c>
      <c r="BJ215" s="16">
        <f t="shared" si="287"/>
        <v>0</v>
      </c>
      <c r="BK215" s="16">
        <f t="shared" si="288"/>
        <v>0</v>
      </c>
      <c r="BL215" s="16">
        <f t="shared" si="289"/>
        <v>0</v>
      </c>
      <c r="BM215" s="16">
        <f t="shared" si="290"/>
        <v>0</v>
      </c>
      <c r="BN215" s="16">
        <f t="shared" si="291"/>
        <v>0</v>
      </c>
      <c r="BO215" s="16">
        <f t="shared" si="292"/>
        <v>0</v>
      </c>
      <c r="BP215" s="16">
        <f t="shared" si="293"/>
        <v>0</v>
      </c>
      <c r="BQ215" s="16">
        <f t="shared" si="294"/>
        <v>0</v>
      </c>
      <c r="BR215" s="16">
        <f t="shared" si="295"/>
        <v>0</v>
      </c>
      <c r="BS215" s="16">
        <f t="shared" si="296"/>
        <v>0</v>
      </c>
      <c r="BT215" s="16">
        <f t="shared" si="297"/>
        <v>0</v>
      </c>
      <c r="BU215" s="16">
        <f t="shared" si="298"/>
        <v>0</v>
      </c>
      <c r="BV215" s="16">
        <f t="shared" si="299"/>
        <v>0</v>
      </c>
      <c r="BW215" s="16">
        <f t="shared" si="300"/>
        <v>0</v>
      </c>
      <c r="BX215" s="16">
        <f t="shared" si="301"/>
        <v>0</v>
      </c>
      <c r="BY215" s="16">
        <f t="shared" si="302"/>
        <v>0</v>
      </c>
      <c r="BZ215" s="16">
        <f t="shared" si="303"/>
        <v>0</v>
      </c>
      <c r="CA215" s="16">
        <f t="shared" si="304"/>
        <v>0</v>
      </c>
      <c r="CB215" s="16">
        <f t="shared" si="305"/>
        <v>0</v>
      </c>
      <c r="CC215" s="16">
        <f t="shared" si="306"/>
        <v>0</v>
      </c>
      <c r="CD215" s="16">
        <f t="shared" si="307"/>
        <v>0</v>
      </c>
      <c r="CE215" s="16">
        <f t="shared" si="308"/>
        <v>0</v>
      </c>
      <c r="CF215" s="16">
        <f t="shared" si="309"/>
        <v>0</v>
      </c>
      <c r="CG215" s="16">
        <f t="shared" si="310"/>
        <v>0</v>
      </c>
      <c r="CH215" s="16">
        <f t="shared" si="311"/>
        <v>0</v>
      </c>
      <c r="CI215" s="16">
        <f t="shared" si="312"/>
        <v>0</v>
      </c>
      <c r="CJ215" s="16">
        <f t="shared" si="313"/>
        <v>0</v>
      </c>
      <c r="CK215" s="16">
        <f t="shared" si="314"/>
        <v>0</v>
      </c>
      <c r="CL215" s="16">
        <f t="shared" si="315"/>
        <v>0</v>
      </c>
    </row>
    <row r="216" spans="1:90">
      <c r="A216" s="14" t="s">
        <v>122</v>
      </c>
      <c r="B216" s="14" t="s">
        <v>134</v>
      </c>
      <c r="C216" s="14" t="s">
        <v>138</v>
      </c>
      <c r="D216" s="14" t="s">
        <v>139</v>
      </c>
      <c r="L216" s="14">
        <f t="shared" si="237"/>
        <v>0</v>
      </c>
      <c r="M216" s="14">
        <f t="shared" si="238"/>
        <v>0</v>
      </c>
      <c r="N216" s="14">
        <f t="shared" si="239"/>
        <v>0</v>
      </c>
      <c r="O216" s="14">
        <f t="shared" si="240"/>
        <v>0</v>
      </c>
      <c r="P216" s="14">
        <f t="shared" si="241"/>
        <v>0</v>
      </c>
      <c r="Q216" s="14">
        <f t="shared" si="242"/>
        <v>0</v>
      </c>
      <c r="R216" s="14">
        <f t="shared" si="243"/>
        <v>0</v>
      </c>
      <c r="S216" s="14">
        <f t="shared" si="244"/>
        <v>0</v>
      </c>
      <c r="T216" s="14">
        <f t="shared" si="245"/>
        <v>0</v>
      </c>
      <c r="U216" s="14">
        <f t="shared" si="246"/>
        <v>0</v>
      </c>
      <c r="V216" s="14">
        <f t="shared" si="247"/>
        <v>0</v>
      </c>
      <c r="W216" s="14">
        <f t="shared" si="248"/>
        <v>0</v>
      </c>
      <c r="X216" s="14">
        <f t="shared" si="249"/>
        <v>0</v>
      </c>
      <c r="Y216" s="14">
        <f t="shared" si="250"/>
        <v>0</v>
      </c>
      <c r="Z216" s="14">
        <f t="shared" si="251"/>
        <v>0</v>
      </c>
      <c r="AA216" s="16">
        <f t="shared" si="252"/>
        <v>0</v>
      </c>
      <c r="AB216" s="14">
        <f t="shared" si="253"/>
        <v>1</v>
      </c>
      <c r="AC216" s="14">
        <f t="shared" si="254"/>
        <v>0</v>
      </c>
      <c r="AD216" s="16">
        <f t="shared" si="255"/>
        <v>0</v>
      </c>
      <c r="AE216" s="16">
        <f t="shared" si="256"/>
        <v>0</v>
      </c>
      <c r="AF216" s="16">
        <f t="shared" si="257"/>
        <v>0</v>
      </c>
      <c r="AG216" s="16">
        <f t="shared" si="258"/>
        <v>0</v>
      </c>
      <c r="AH216" s="16">
        <f t="shared" si="259"/>
        <v>0</v>
      </c>
      <c r="AI216" s="16">
        <f t="shared" si="260"/>
        <v>0</v>
      </c>
      <c r="AJ216" s="16">
        <f t="shared" si="261"/>
        <v>0</v>
      </c>
      <c r="AK216" s="16">
        <f t="shared" si="262"/>
        <v>0</v>
      </c>
      <c r="AL216" s="16">
        <f t="shared" si="263"/>
        <v>0</v>
      </c>
      <c r="AM216" s="16">
        <f t="shared" si="264"/>
        <v>0</v>
      </c>
      <c r="AN216" s="16">
        <f t="shared" si="265"/>
        <v>0</v>
      </c>
      <c r="AO216" s="16">
        <f t="shared" si="266"/>
        <v>0</v>
      </c>
      <c r="AP216" s="16">
        <f t="shared" si="267"/>
        <v>0</v>
      </c>
      <c r="AQ216" s="16">
        <f t="shared" si="268"/>
        <v>0</v>
      </c>
      <c r="AR216" s="16">
        <f t="shared" si="269"/>
        <v>0</v>
      </c>
      <c r="AS216" s="16">
        <f t="shared" si="270"/>
        <v>0</v>
      </c>
      <c r="AT216" s="14">
        <f t="shared" si="271"/>
        <v>0</v>
      </c>
      <c r="AU216" s="16">
        <f t="shared" si="272"/>
        <v>0</v>
      </c>
      <c r="AV216" s="16">
        <f t="shared" si="273"/>
        <v>0</v>
      </c>
      <c r="AW216" s="16">
        <f t="shared" si="274"/>
        <v>0</v>
      </c>
      <c r="AX216" s="16">
        <f t="shared" si="275"/>
        <v>0</v>
      </c>
      <c r="AY216" s="16">
        <f t="shared" si="276"/>
        <v>0</v>
      </c>
      <c r="AZ216" s="16">
        <f t="shared" si="277"/>
        <v>0</v>
      </c>
      <c r="BA216" s="16">
        <f t="shared" si="278"/>
        <v>0</v>
      </c>
      <c r="BB216" s="16">
        <f t="shared" si="279"/>
        <v>0</v>
      </c>
      <c r="BC216" s="16">
        <f t="shared" si="280"/>
        <v>0</v>
      </c>
      <c r="BD216" s="16">
        <f t="shared" si="281"/>
        <v>0</v>
      </c>
      <c r="BE216" s="16">
        <f t="shared" si="282"/>
        <v>0</v>
      </c>
      <c r="BF216" s="16">
        <f t="shared" si="283"/>
        <v>0</v>
      </c>
      <c r="BG216" s="16">
        <f t="shared" si="284"/>
        <v>0</v>
      </c>
      <c r="BH216" s="16">
        <f t="shared" si="285"/>
        <v>0</v>
      </c>
      <c r="BI216" s="16">
        <f t="shared" si="286"/>
        <v>0</v>
      </c>
      <c r="BJ216" s="16">
        <f t="shared" si="287"/>
        <v>0</v>
      </c>
      <c r="BK216" s="16">
        <f t="shared" si="288"/>
        <v>0</v>
      </c>
      <c r="BL216" s="16">
        <f t="shared" si="289"/>
        <v>0</v>
      </c>
      <c r="BM216" s="16">
        <f t="shared" si="290"/>
        <v>0</v>
      </c>
      <c r="BN216" s="16">
        <f t="shared" si="291"/>
        <v>0</v>
      </c>
      <c r="BO216" s="16">
        <f t="shared" si="292"/>
        <v>0</v>
      </c>
      <c r="BP216" s="16">
        <f t="shared" si="293"/>
        <v>1</v>
      </c>
      <c r="BQ216" s="16">
        <f t="shared" si="294"/>
        <v>0</v>
      </c>
      <c r="BR216" s="16">
        <f t="shared" si="295"/>
        <v>0</v>
      </c>
      <c r="BS216" s="16">
        <f t="shared" si="296"/>
        <v>0</v>
      </c>
      <c r="BT216" s="16">
        <f t="shared" si="297"/>
        <v>0</v>
      </c>
      <c r="BU216" s="16">
        <f t="shared" si="298"/>
        <v>0</v>
      </c>
      <c r="BV216" s="16">
        <f t="shared" si="299"/>
        <v>0</v>
      </c>
      <c r="BW216" s="16">
        <f t="shared" si="300"/>
        <v>0</v>
      </c>
      <c r="BX216" s="16">
        <f t="shared" si="301"/>
        <v>0</v>
      </c>
      <c r="BY216" s="16">
        <f t="shared" si="302"/>
        <v>0</v>
      </c>
      <c r="BZ216" s="16">
        <f t="shared" si="303"/>
        <v>0</v>
      </c>
      <c r="CA216" s="16">
        <f t="shared" si="304"/>
        <v>0</v>
      </c>
      <c r="CB216" s="16">
        <f t="shared" si="305"/>
        <v>0</v>
      </c>
      <c r="CC216" s="16">
        <f t="shared" si="306"/>
        <v>0</v>
      </c>
      <c r="CD216" s="16">
        <f t="shared" si="307"/>
        <v>0</v>
      </c>
      <c r="CE216" s="16">
        <f t="shared" si="308"/>
        <v>0</v>
      </c>
      <c r="CF216" s="16">
        <f t="shared" si="309"/>
        <v>0</v>
      </c>
      <c r="CG216" s="16">
        <f t="shared" si="310"/>
        <v>0</v>
      </c>
      <c r="CH216" s="16">
        <f t="shared" si="311"/>
        <v>0</v>
      </c>
      <c r="CI216" s="16">
        <f t="shared" si="312"/>
        <v>0</v>
      </c>
      <c r="CJ216" s="16">
        <f t="shared" si="313"/>
        <v>0</v>
      </c>
      <c r="CK216" s="16">
        <f t="shared" si="314"/>
        <v>0</v>
      </c>
      <c r="CL216" s="16">
        <f t="shared" si="315"/>
        <v>0</v>
      </c>
    </row>
    <row r="217" spans="1:90">
      <c r="A217" s="14" t="s">
        <v>122</v>
      </c>
      <c r="B217" s="14" t="s">
        <v>116</v>
      </c>
      <c r="C217" s="14" t="s">
        <v>140</v>
      </c>
      <c r="D217" s="14" t="s">
        <v>128</v>
      </c>
      <c r="E217" s="14" t="s">
        <v>141</v>
      </c>
      <c r="L217" s="14">
        <f t="shared" si="237"/>
        <v>0</v>
      </c>
      <c r="M217" s="14">
        <f t="shared" si="238"/>
        <v>0</v>
      </c>
      <c r="N217" s="14">
        <f t="shared" si="239"/>
        <v>0</v>
      </c>
      <c r="O217" s="14">
        <f t="shared" si="240"/>
        <v>0</v>
      </c>
      <c r="P217" s="14">
        <f t="shared" si="241"/>
        <v>0</v>
      </c>
      <c r="Q217" s="14">
        <f t="shared" si="242"/>
        <v>0</v>
      </c>
      <c r="R217" s="14">
        <f t="shared" si="243"/>
        <v>0</v>
      </c>
      <c r="S217" s="14">
        <f t="shared" si="244"/>
        <v>0</v>
      </c>
      <c r="T217" s="14">
        <f t="shared" si="245"/>
        <v>0</v>
      </c>
      <c r="U217" s="14">
        <f t="shared" si="246"/>
        <v>0</v>
      </c>
      <c r="V217" s="14">
        <f t="shared" si="247"/>
        <v>0</v>
      </c>
      <c r="W217" s="14">
        <f t="shared" si="248"/>
        <v>0</v>
      </c>
      <c r="X217" s="14">
        <f t="shared" si="249"/>
        <v>0</v>
      </c>
      <c r="Y217" s="14">
        <f t="shared" si="250"/>
        <v>0</v>
      </c>
      <c r="Z217" s="14">
        <f t="shared" si="251"/>
        <v>0</v>
      </c>
      <c r="AA217" s="16">
        <f t="shared" si="252"/>
        <v>0</v>
      </c>
      <c r="AB217" s="14">
        <f t="shared" si="253"/>
        <v>0</v>
      </c>
      <c r="AC217" s="14">
        <f t="shared" si="254"/>
        <v>0</v>
      </c>
      <c r="AD217" s="16">
        <f t="shared" si="255"/>
        <v>0</v>
      </c>
      <c r="AE217" s="16">
        <f t="shared" si="256"/>
        <v>0</v>
      </c>
      <c r="AF217" s="16">
        <f t="shared" si="257"/>
        <v>0</v>
      </c>
      <c r="AG217" s="16">
        <f t="shared" si="258"/>
        <v>0</v>
      </c>
      <c r="AH217" s="16">
        <f t="shared" si="259"/>
        <v>0</v>
      </c>
      <c r="AI217" s="16">
        <f t="shared" si="260"/>
        <v>0</v>
      </c>
      <c r="AJ217" s="16">
        <f t="shared" si="261"/>
        <v>0</v>
      </c>
      <c r="AK217" s="16">
        <f t="shared" si="262"/>
        <v>0</v>
      </c>
      <c r="AL217" s="16">
        <f t="shared" si="263"/>
        <v>0</v>
      </c>
      <c r="AM217" s="16">
        <f t="shared" si="264"/>
        <v>0</v>
      </c>
      <c r="AN217" s="16">
        <f t="shared" si="265"/>
        <v>0</v>
      </c>
      <c r="AO217" s="16">
        <f t="shared" si="266"/>
        <v>0</v>
      </c>
      <c r="AP217" s="16">
        <f t="shared" si="267"/>
        <v>0</v>
      </c>
      <c r="AQ217" s="16">
        <f t="shared" si="268"/>
        <v>0</v>
      </c>
      <c r="AR217" s="16">
        <f t="shared" si="269"/>
        <v>0</v>
      </c>
      <c r="AS217" s="16">
        <f t="shared" si="270"/>
        <v>0</v>
      </c>
      <c r="AT217" s="14">
        <f t="shared" si="271"/>
        <v>0</v>
      </c>
      <c r="AU217" s="16">
        <f t="shared" si="272"/>
        <v>0</v>
      </c>
      <c r="AV217" s="16">
        <f t="shared" si="273"/>
        <v>0</v>
      </c>
      <c r="AW217" s="16">
        <f t="shared" si="274"/>
        <v>0</v>
      </c>
      <c r="AX217" s="16">
        <f t="shared" si="275"/>
        <v>0</v>
      </c>
      <c r="AY217" s="16">
        <f t="shared" si="276"/>
        <v>0</v>
      </c>
      <c r="AZ217" s="16">
        <f t="shared" si="277"/>
        <v>0</v>
      </c>
      <c r="BA217" s="16">
        <f t="shared" si="278"/>
        <v>0</v>
      </c>
      <c r="BB217" s="16">
        <f t="shared" si="279"/>
        <v>0</v>
      </c>
      <c r="BC217" s="16">
        <f t="shared" si="280"/>
        <v>0</v>
      </c>
      <c r="BD217" s="16">
        <f t="shared" si="281"/>
        <v>0</v>
      </c>
      <c r="BE217" s="16">
        <f t="shared" si="282"/>
        <v>0</v>
      </c>
      <c r="BF217" s="16">
        <f t="shared" si="283"/>
        <v>0</v>
      </c>
      <c r="BG217" s="16">
        <f t="shared" si="284"/>
        <v>0</v>
      </c>
      <c r="BH217" s="16">
        <f t="shared" si="285"/>
        <v>0</v>
      </c>
      <c r="BI217" s="16">
        <f t="shared" si="286"/>
        <v>0</v>
      </c>
      <c r="BJ217" s="16">
        <f t="shared" si="287"/>
        <v>0</v>
      </c>
      <c r="BK217" s="16">
        <f t="shared" si="288"/>
        <v>0</v>
      </c>
      <c r="BL217" s="16">
        <f t="shared" si="289"/>
        <v>0</v>
      </c>
      <c r="BM217" s="16">
        <f t="shared" si="290"/>
        <v>0</v>
      </c>
      <c r="BN217" s="16">
        <f t="shared" si="291"/>
        <v>0</v>
      </c>
      <c r="BO217" s="16">
        <f t="shared" si="292"/>
        <v>0</v>
      </c>
      <c r="BP217" s="16">
        <f t="shared" si="293"/>
        <v>0</v>
      </c>
      <c r="BQ217" s="16">
        <f t="shared" si="294"/>
        <v>0</v>
      </c>
      <c r="BR217" s="16">
        <f t="shared" si="295"/>
        <v>0</v>
      </c>
      <c r="BS217" s="16">
        <f t="shared" si="296"/>
        <v>0</v>
      </c>
      <c r="BT217" s="16">
        <f t="shared" si="297"/>
        <v>0</v>
      </c>
      <c r="BU217" s="16">
        <f t="shared" si="298"/>
        <v>0</v>
      </c>
      <c r="BV217" s="16">
        <f t="shared" si="299"/>
        <v>0</v>
      </c>
      <c r="BW217" s="16">
        <f t="shared" si="300"/>
        <v>0</v>
      </c>
      <c r="BX217" s="16">
        <f t="shared" si="301"/>
        <v>0</v>
      </c>
      <c r="BY217" s="16">
        <f t="shared" si="302"/>
        <v>0</v>
      </c>
      <c r="BZ217" s="16">
        <f t="shared" si="303"/>
        <v>0</v>
      </c>
      <c r="CA217" s="16">
        <f t="shared" si="304"/>
        <v>0</v>
      </c>
      <c r="CB217" s="16">
        <f t="shared" si="305"/>
        <v>0</v>
      </c>
      <c r="CC217" s="16">
        <f t="shared" si="306"/>
        <v>0</v>
      </c>
      <c r="CD217" s="16">
        <f t="shared" si="307"/>
        <v>0</v>
      </c>
      <c r="CE217" s="16">
        <f t="shared" si="308"/>
        <v>0</v>
      </c>
      <c r="CF217" s="16">
        <f t="shared" si="309"/>
        <v>0</v>
      </c>
      <c r="CG217" s="16">
        <f t="shared" si="310"/>
        <v>0</v>
      </c>
      <c r="CH217" s="16">
        <f t="shared" si="311"/>
        <v>0</v>
      </c>
      <c r="CI217" s="16">
        <f t="shared" si="312"/>
        <v>0</v>
      </c>
      <c r="CJ217" s="16">
        <f t="shared" si="313"/>
        <v>0</v>
      </c>
      <c r="CK217" s="16">
        <f t="shared" si="314"/>
        <v>0</v>
      </c>
      <c r="CL217" s="16">
        <f t="shared" si="315"/>
        <v>0</v>
      </c>
    </row>
    <row r="218" spans="1:90">
      <c r="A218" s="14" t="s">
        <v>122</v>
      </c>
      <c r="B218" s="14" t="s">
        <v>35</v>
      </c>
      <c r="C218" s="14" t="s">
        <v>142</v>
      </c>
      <c r="D218" s="14" t="s">
        <v>37</v>
      </c>
      <c r="E218" s="14" t="s">
        <v>143</v>
      </c>
      <c r="L218" s="14">
        <f t="shared" si="237"/>
        <v>0</v>
      </c>
      <c r="M218" s="14">
        <f t="shared" si="238"/>
        <v>0</v>
      </c>
      <c r="N218" s="14">
        <f t="shared" si="239"/>
        <v>0</v>
      </c>
      <c r="O218" s="14">
        <f t="shared" si="240"/>
        <v>0</v>
      </c>
      <c r="P218" s="14">
        <f t="shared" si="241"/>
        <v>0</v>
      </c>
      <c r="Q218" s="14">
        <f t="shared" si="242"/>
        <v>0</v>
      </c>
      <c r="R218" s="14">
        <f t="shared" si="243"/>
        <v>0</v>
      </c>
      <c r="S218" s="14">
        <f t="shared" si="244"/>
        <v>0</v>
      </c>
      <c r="T218" s="14">
        <f t="shared" si="245"/>
        <v>1</v>
      </c>
      <c r="U218" s="14">
        <f t="shared" si="246"/>
        <v>0</v>
      </c>
      <c r="V218" s="14">
        <f t="shared" si="247"/>
        <v>0</v>
      </c>
      <c r="W218" s="14">
        <f t="shared" si="248"/>
        <v>0</v>
      </c>
      <c r="X218" s="14">
        <f t="shared" si="249"/>
        <v>0</v>
      </c>
      <c r="Y218" s="14">
        <f t="shared" si="250"/>
        <v>1</v>
      </c>
      <c r="Z218" s="14">
        <f t="shared" si="251"/>
        <v>0</v>
      </c>
      <c r="AA218" s="16">
        <f t="shared" si="252"/>
        <v>0</v>
      </c>
      <c r="AB218" s="14">
        <f t="shared" si="253"/>
        <v>0</v>
      </c>
      <c r="AC218" s="14">
        <f t="shared" si="254"/>
        <v>0</v>
      </c>
      <c r="AD218" s="16">
        <f t="shared" si="255"/>
        <v>0</v>
      </c>
      <c r="AE218" s="16">
        <f t="shared" si="256"/>
        <v>0</v>
      </c>
      <c r="AF218" s="16">
        <f t="shared" si="257"/>
        <v>0</v>
      </c>
      <c r="AG218" s="16">
        <f t="shared" si="258"/>
        <v>0</v>
      </c>
      <c r="AH218" s="16">
        <f t="shared" si="259"/>
        <v>0</v>
      </c>
      <c r="AI218" s="16">
        <f t="shared" si="260"/>
        <v>0</v>
      </c>
      <c r="AJ218" s="16">
        <f t="shared" si="261"/>
        <v>0</v>
      </c>
      <c r="AK218" s="16">
        <f t="shared" si="262"/>
        <v>0</v>
      </c>
      <c r="AL218" s="16">
        <f t="shared" si="263"/>
        <v>0</v>
      </c>
      <c r="AM218" s="16">
        <f t="shared" si="264"/>
        <v>0</v>
      </c>
      <c r="AN218" s="16">
        <f t="shared" si="265"/>
        <v>0</v>
      </c>
      <c r="AO218" s="16">
        <f t="shared" si="266"/>
        <v>0</v>
      </c>
      <c r="AP218" s="16">
        <f t="shared" si="267"/>
        <v>0</v>
      </c>
      <c r="AQ218" s="16">
        <f t="shared" si="268"/>
        <v>0</v>
      </c>
      <c r="AR218" s="16">
        <f t="shared" si="269"/>
        <v>0</v>
      </c>
      <c r="AS218" s="16">
        <f t="shared" si="270"/>
        <v>0</v>
      </c>
      <c r="AT218" s="14">
        <f t="shared" si="271"/>
        <v>0</v>
      </c>
      <c r="AU218" s="16">
        <f t="shared" si="272"/>
        <v>0</v>
      </c>
      <c r="AV218" s="16">
        <f t="shared" si="273"/>
        <v>0</v>
      </c>
      <c r="AW218" s="16">
        <f t="shared" si="274"/>
        <v>0</v>
      </c>
      <c r="AX218" s="16">
        <f t="shared" si="275"/>
        <v>0</v>
      </c>
      <c r="AY218" s="16">
        <f t="shared" si="276"/>
        <v>0</v>
      </c>
      <c r="AZ218" s="16">
        <f t="shared" si="277"/>
        <v>0</v>
      </c>
      <c r="BA218" s="16">
        <f t="shared" si="278"/>
        <v>0</v>
      </c>
      <c r="BB218" s="16">
        <f t="shared" si="279"/>
        <v>0</v>
      </c>
      <c r="BC218" s="16">
        <f t="shared" si="280"/>
        <v>0</v>
      </c>
      <c r="BD218" s="16">
        <f t="shared" si="281"/>
        <v>0</v>
      </c>
      <c r="BE218" s="16">
        <f t="shared" si="282"/>
        <v>0</v>
      </c>
      <c r="BF218" s="16">
        <f t="shared" si="283"/>
        <v>0</v>
      </c>
      <c r="BG218" s="16">
        <f t="shared" si="284"/>
        <v>0</v>
      </c>
      <c r="BH218" s="16">
        <f t="shared" si="285"/>
        <v>0</v>
      </c>
      <c r="BI218" s="16">
        <f t="shared" si="286"/>
        <v>0</v>
      </c>
      <c r="BJ218" s="16">
        <f t="shared" si="287"/>
        <v>0</v>
      </c>
      <c r="BK218" s="16">
        <f t="shared" si="288"/>
        <v>0</v>
      </c>
      <c r="BL218" s="16">
        <f t="shared" si="289"/>
        <v>0</v>
      </c>
      <c r="BM218" s="16">
        <f t="shared" si="290"/>
        <v>0</v>
      </c>
      <c r="BN218" s="16">
        <f t="shared" si="291"/>
        <v>0</v>
      </c>
      <c r="BO218" s="16">
        <f t="shared" si="292"/>
        <v>0</v>
      </c>
      <c r="BP218" s="16">
        <f t="shared" si="293"/>
        <v>0</v>
      </c>
      <c r="BQ218" s="16">
        <f t="shared" si="294"/>
        <v>0</v>
      </c>
      <c r="BR218" s="16">
        <f t="shared" si="295"/>
        <v>0</v>
      </c>
      <c r="BS218" s="16">
        <f t="shared" si="296"/>
        <v>0</v>
      </c>
      <c r="BT218" s="16">
        <f t="shared" si="297"/>
        <v>0</v>
      </c>
      <c r="BU218" s="16">
        <f t="shared" si="298"/>
        <v>0</v>
      </c>
      <c r="BV218" s="16">
        <f t="shared" si="299"/>
        <v>0</v>
      </c>
      <c r="BW218" s="16">
        <f t="shared" si="300"/>
        <v>0</v>
      </c>
      <c r="BX218" s="16">
        <f t="shared" si="301"/>
        <v>0</v>
      </c>
      <c r="BY218" s="16">
        <f t="shared" si="302"/>
        <v>0</v>
      </c>
      <c r="BZ218" s="16">
        <f t="shared" si="303"/>
        <v>0</v>
      </c>
      <c r="CA218" s="16">
        <f t="shared" si="304"/>
        <v>0</v>
      </c>
      <c r="CB218" s="16">
        <f t="shared" si="305"/>
        <v>0</v>
      </c>
      <c r="CC218" s="16">
        <f t="shared" si="306"/>
        <v>0</v>
      </c>
      <c r="CD218" s="16">
        <f t="shared" si="307"/>
        <v>0</v>
      </c>
      <c r="CE218" s="16">
        <f t="shared" si="308"/>
        <v>0</v>
      </c>
      <c r="CF218" s="16">
        <f t="shared" si="309"/>
        <v>0</v>
      </c>
      <c r="CG218" s="16">
        <f t="shared" si="310"/>
        <v>0</v>
      </c>
      <c r="CH218" s="16">
        <f t="shared" si="311"/>
        <v>0</v>
      </c>
      <c r="CI218" s="16">
        <f t="shared" si="312"/>
        <v>0</v>
      </c>
      <c r="CJ218" s="16">
        <f t="shared" si="313"/>
        <v>0</v>
      </c>
      <c r="CK218" s="16">
        <f t="shared" si="314"/>
        <v>0</v>
      </c>
      <c r="CL218" s="16">
        <f t="shared" si="315"/>
        <v>0</v>
      </c>
    </row>
    <row r="219" spans="1:90">
      <c r="A219" s="14" t="s">
        <v>122</v>
      </c>
      <c r="B219" s="14" t="s">
        <v>137</v>
      </c>
      <c r="C219" s="14" t="s">
        <v>67</v>
      </c>
      <c r="D219" s="14" t="s">
        <v>61</v>
      </c>
      <c r="E219" s="14" t="s">
        <v>116</v>
      </c>
      <c r="F219" s="14" t="s">
        <v>128</v>
      </c>
      <c r="L219" s="14">
        <f t="shared" si="237"/>
        <v>0</v>
      </c>
      <c r="M219" s="14">
        <f t="shared" si="238"/>
        <v>0</v>
      </c>
      <c r="N219" s="14">
        <f t="shared" si="239"/>
        <v>1</v>
      </c>
      <c r="O219" s="14">
        <f t="shared" si="240"/>
        <v>0</v>
      </c>
      <c r="P219" s="14">
        <f t="shared" si="241"/>
        <v>0</v>
      </c>
      <c r="Q219" s="14">
        <f t="shared" si="242"/>
        <v>0</v>
      </c>
      <c r="R219" s="14">
        <f t="shared" si="243"/>
        <v>0</v>
      </c>
      <c r="S219" s="14">
        <f t="shared" si="244"/>
        <v>0</v>
      </c>
      <c r="T219" s="14">
        <f t="shared" si="245"/>
        <v>0</v>
      </c>
      <c r="U219" s="14">
        <f t="shared" si="246"/>
        <v>0</v>
      </c>
      <c r="V219" s="14">
        <f t="shared" si="247"/>
        <v>0</v>
      </c>
      <c r="W219" s="14">
        <f t="shared" si="248"/>
        <v>0</v>
      </c>
      <c r="X219" s="14">
        <f t="shared" si="249"/>
        <v>0</v>
      </c>
      <c r="Y219" s="14">
        <f t="shared" si="250"/>
        <v>0</v>
      </c>
      <c r="Z219" s="14">
        <f t="shared" si="251"/>
        <v>0</v>
      </c>
      <c r="AA219" s="16">
        <f t="shared" si="252"/>
        <v>0</v>
      </c>
      <c r="AB219" s="14">
        <f t="shared" si="253"/>
        <v>0</v>
      </c>
      <c r="AC219" s="14">
        <f t="shared" si="254"/>
        <v>1</v>
      </c>
      <c r="AD219" s="16">
        <f t="shared" si="255"/>
        <v>1</v>
      </c>
      <c r="AE219" s="16">
        <f t="shared" si="256"/>
        <v>0</v>
      </c>
      <c r="AF219" s="16">
        <f t="shared" si="257"/>
        <v>0</v>
      </c>
      <c r="AG219" s="16">
        <f t="shared" si="258"/>
        <v>0</v>
      </c>
      <c r="AH219" s="16">
        <f t="shared" si="259"/>
        <v>0</v>
      </c>
      <c r="AI219" s="16">
        <f t="shared" si="260"/>
        <v>0</v>
      </c>
      <c r="AJ219" s="16">
        <f t="shared" si="261"/>
        <v>0</v>
      </c>
      <c r="AK219" s="16">
        <f t="shared" si="262"/>
        <v>0</v>
      </c>
      <c r="AL219" s="16">
        <f t="shared" si="263"/>
        <v>0</v>
      </c>
      <c r="AM219" s="16">
        <f t="shared" si="264"/>
        <v>0</v>
      </c>
      <c r="AN219" s="16">
        <f t="shared" si="265"/>
        <v>0</v>
      </c>
      <c r="AO219" s="16">
        <f t="shared" si="266"/>
        <v>0</v>
      </c>
      <c r="AP219" s="16">
        <f t="shared" si="267"/>
        <v>0</v>
      </c>
      <c r="AQ219" s="16">
        <f t="shared" si="268"/>
        <v>0</v>
      </c>
      <c r="AR219" s="16">
        <f t="shared" si="269"/>
        <v>0</v>
      </c>
      <c r="AS219" s="16">
        <f t="shared" si="270"/>
        <v>0</v>
      </c>
      <c r="AT219" s="14">
        <f t="shared" si="271"/>
        <v>0</v>
      </c>
      <c r="AU219" s="16">
        <f t="shared" si="272"/>
        <v>0</v>
      </c>
      <c r="AV219" s="16">
        <f t="shared" si="273"/>
        <v>0</v>
      </c>
      <c r="AW219" s="16">
        <f t="shared" si="274"/>
        <v>0</v>
      </c>
      <c r="AX219" s="16">
        <f t="shared" si="275"/>
        <v>0</v>
      </c>
      <c r="AY219" s="16">
        <f t="shared" si="276"/>
        <v>0</v>
      </c>
      <c r="AZ219" s="16">
        <f t="shared" si="277"/>
        <v>0</v>
      </c>
      <c r="BA219" s="16">
        <f t="shared" si="278"/>
        <v>0</v>
      </c>
      <c r="BB219" s="16">
        <f t="shared" si="279"/>
        <v>0</v>
      </c>
      <c r="BC219" s="16">
        <f t="shared" si="280"/>
        <v>0</v>
      </c>
      <c r="BD219" s="16">
        <f t="shared" si="281"/>
        <v>0</v>
      </c>
      <c r="BE219" s="16">
        <f t="shared" si="282"/>
        <v>0</v>
      </c>
      <c r="BF219" s="16">
        <f t="shared" si="283"/>
        <v>0</v>
      </c>
      <c r="BG219" s="16">
        <f t="shared" si="284"/>
        <v>0</v>
      </c>
      <c r="BH219" s="16">
        <f t="shared" si="285"/>
        <v>0</v>
      </c>
      <c r="BI219" s="16">
        <f t="shared" si="286"/>
        <v>0</v>
      </c>
      <c r="BJ219" s="16">
        <f t="shared" si="287"/>
        <v>0</v>
      </c>
      <c r="BK219" s="16">
        <f t="shared" si="288"/>
        <v>0</v>
      </c>
      <c r="BL219" s="16">
        <f t="shared" si="289"/>
        <v>0</v>
      </c>
      <c r="BM219" s="16">
        <f t="shared" si="290"/>
        <v>0</v>
      </c>
      <c r="BN219" s="16">
        <f t="shared" si="291"/>
        <v>0</v>
      </c>
      <c r="BO219" s="16">
        <f t="shared" si="292"/>
        <v>0</v>
      </c>
      <c r="BP219" s="16">
        <f t="shared" si="293"/>
        <v>0</v>
      </c>
      <c r="BQ219" s="16">
        <f t="shared" si="294"/>
        <v>0</v>
      </c>
      <c r="BR219" s="16">
        <f t="shared" si="295"/>
        <v>0</v>
      </c>
      <c r="BS219" s="16">
        <f t="shared" si="296"/>
        <v>0</v>
      </c>
      <c r="BT219" s="16">
        <f t="shared" si="297"/>
        <v>0</v>
      </c>
      <c r="BU219" s="16">
        <f t="shared" si="298"/>
        <v>0</v>
      </c>
      <c r="BV219" s="16">
        <f t="shared" si="299"/>
        <v>0</v>
      </c>
      <c r="BW219" s="16">
        <f t="shared" si="300"/>
        <v>0</v>
      </c>
      <c r="BX219" s="16">
        <f t="shared" si="301"/>
        <v>0</v>
      </c>
      <c r="BY219" s="16">
        <f t="shared" si="302"/>
        <v>0</v>
      </c>
      <c r="BZ219" s="16">
        <f t="shared" si="303"/>
        <v>0</v>
      </c>
      <c r="CA219" s="16">
        <f t="shared" si="304"/>
        <v>0</v>
      </c>
      <c r="CB219" s="16">
        <f t="shared" si="305"/>
        <v>0</v>
      </c>
      <c r="CC219" s="16">
        <f t="shared" si="306"/>
        <v>0</v>
      </c>
      <c r="CD219" s="16">
        <f t="shared" si="307"/>
        <v>0</v>
      </c>
      <c r="CE219" s="16">
        <f t="shared" si="308"/>
        <v>0</v>
      </c>
      <c r="CF219" s="16">
        <f t="shared" si="309"/>
        <v>0</v>
      </c>
      <c r="CG219" s="16">
        <f t="shared" si="310"/>
        <v>0</v>
      </c>
      <c r="CH219" s="16">
        <f t="shared" si="311"/>
        <v>0</v>
      </c>
      <c r="CI219" s="16">
        <f t="shared" si="312"/>
        <v>0</v>
      </c>
      <c r="CJ219" s="16">
        <f t="shared" si="313"/>
        <v>0</v>
      </c>
      <c r="CK219" s="16">
        <f t="shared" si="314"/>
        <v>0</v>
      </c>
      <c r="CL219" s="16">
        <f t="shared" si="315"/>
        <v>0</v>
      </c>
    </row>
    <row r="220" spans="1:90">
      <c r="A220" s="14" t="s">
        <v>122</v>
      </c>
      <c r="B220" s="14" t="s">
        <v>144</v>
      </c>
      <c r="C220" s="14" t="s">
        <v>105</v>
      </c>
      <c r="D220" s="14" t="s">
        <v>145</v>
      </c>
      <c r="L220" s="14">
        <f t="shared" si="237"/>
        <v>0</v>
      </c>
      <c r="M220" s="14">
        <f t="shared" si="238"/>
        <v>0</v>
      </c>
      <c r="N220" s="14">
        <f t="shared" si="239"/>
        <v>0</v>
      </c>
      <c r="O220" s="14">
        <f t="shared" si="240"/>
        <v>0</v>
      </c>
      <c r="P220" s="14">
        <f t="shared" si="241"/>
        <v>0</v>
      </c>
      <c r="Q220" s="14">
        <f t="shared" si="242"/>
        <v>0</v>
      </c>
      <c r="R220" s="14">
        <f t="shared" si="243"/>
        <v>0</v>
      </c>
      <c r="S220" s="14">
        <f t="shared" si="244"/>
        <v>0</v>
      </c>
      <c r="T220" s="14">
        <f t="shared" si="245"/>
        <v>0</v>
      </c>
      <c r="U220" s="14">
        <f t="shared" si="246"/>
        <v>0</v>
      </c>
      <c r="V220" s="14">
        <f t="shared" si="247"/>
        <v>0</v>
      </c>
      <c r="W220" s="14">
        <f t="shared" si="248"/>
        <v>0</v>
      </c>
      <c r="X220" s="14">
        <f t="shared" si="249"/>
        <v>0</v>
      </c>
      <c r="Y220" s="14">
        <f t="shared" si="250"/>
        <v>0</v>
      </c>
      <c r="Z220" s="14">
        <f t="shared" si="251"/>
        <v>0</v>
      </c>
      <c r="AA220" s="16">
        <f t="shared" si="252"/>
        <v>0</v>
      </c>
      <c r="AB220" s="14">
        <f t="shared" si="253"/>
        <v>0</v>
      </c>
      <c r="AC220" s="14">
        <f t="shared" si="254"/>
        <v>0</v>
      </c>
      <c r="AD220" s="16">
        <f t="shared" si="255"/>
        <v>0</v>
      </c>
      <c r="AE220" s="16">
        <f t="shared" si="256"/>
        <v>0</v>
      </c>
      <c r="AF220" s="16">
        <f t="shared" si="257"/>
        <v>0</v>
      </c>
      <c r="AG220" s="16">
        <f t="shared" si="258"/>
        <v>0</v>
      </c>
      <c r="AH220" s="16">
        <f t="shared" si="259"/>
        <v>0</v>
      </c>
      <c r="AI220" s="16">
        <f t="shared" si="260"/>
        <v>0</v>
      </c>
      <c r="AJ220" s="16">
        <f t="shared" si="261"/>
        <v>0</v>
      </c>
      <c r="AK220" s="16">
        <f t="shared" si="262"/>
        <v>0</v>
      </c>
      <c r="AL220" s="16">
        <f t="shared" si="263"/>
        <v>0</v>
      </c>
      <c r="AM220" s="16">
        <f t="shared" si="264"/>
        <v>0</v>
      </c>
      <c r="AN220" s="16">
        <f t="shared" si="265"/>
        <v>0</v>
      </c>
      <c r="AO220" s="16">
        <f t="shared" si="266"/>
        <v>0</v>
      </c>
      <c r="AP220" s="16">
        <f t="shared" si="267"/>
        <v>0</v>
      </c>
      <c r="AQ220" s="16">
        <f t="shared" si="268"/>
        <v>0</v>
      </c>
      <c r="AR220" s="16">
        <f t="shared" si="269"/>
        <v>0</v>
      </c>
      <c r="AS220" s="16">
        <f t="shared" si="270"/>
        <v>0</v>
      </c>
      <c r="AT220" s="14">
        <f t="shared" si="271"/>
        <v>0</v>
      </c>
      <c r="AU220" s="16">
        <f t="shared" si="272"/>
        <v>0</v>
      </c>
      <c r="AV220" s="16">
        <f t="shared" si="273"/>
        <v>0</v>
      </c>
      <c r="AW220" s="16">
        <f t="shared" si="274"/>
        <v>0</v>
      </c>
      <c r="AX220" s="16">
        <f t="shared" si="275"/>
        <v>0</v>
      </c>
      <c r="AY220" s="16">
        <f t="shared" si="276"/>
        <v>0</v>
      </c>
      <c r="AZ220" s="16">
        <f t="shared" si="277"/>
        <v>0</v>
      </c>
      <c r="BA220" s="16">
        <f t="shared" si="278"/>
        <v>0</v>
      </c>
      <c r="BB220" s="16">
        <f t="shared" si="279"/>
        <v>0</v>
      </c>
      <c r="BC220" s="16">
        <f t="shared" si="280"/>
        <v>0</v>
      </c>
      <c r="BD220" s="16">
        <f t="shared" si="281"/>
        <v>0</v>
      </c>
      <c r="BE220" s="16">
        <f t="shared" si="282"/>
        <v>0</v>
      </c>
      <c r="BF220" s="16">
        <f t="shared" si="283"/>
        <v>0</v>
      </c>
      <c r="BG220" s="16">
        <f t="shared" si="284"/>
        <v>0</v>
      </c>
      <c r="BH220" s="16">
        <f t="shared" si="285"/>
        <v>0</v>
      </c>
      <c r="BI220" s="16">
        <f t="shared" si="286"/>
        <v>0</v>
      </c>
      <c r="BJ220" s="16">
        <f t="shared" si="287"/>
        <v>0</v>
      </c>
      <c r="BK220" s="16">
        <f t="shared" si="288"/>
        <v>0</v>
      </c>
      <c r="BL220" s="16">
        <f t="shared" si="289"/>
        <v>0</v>
      </c>
      <c r="BM220" s="16">
        <f t="shared" si="290"/>
        <v>0</v>
      </c>
      <c r="BN220" s="16">
        <f t="shared" si="291"/>
        <v>0</v>
      </c>
      <c r="BO220" s="16">
        <f t="shared" si="292"/>
        <v>0</v>
      </c>
      <c r="BP220" s="16">
        <f t="shared" si="293"/>
        <v>0</v>
      </c>
      <c r="BQ220" s="16">
        <f t="shared" si="294"/>
        <v>0</v>
      </c>
      <c r="BR220" s="16">
        <f t="shared" si="295"/>
        <v>0</v>
      </c>
      <c r="BS220" s="16">
        <f t="shared" si="296"/>
        <v>1</v>
      </c>
      <c r="BT220" s="16">
        <f t="shared" si="297"/>
        <v>0</v>
      </c>
      <c r="BU220" s="16">
        <f t="shared" si="298"/>
        <v>0</v>
      </c>
      <c r="BV220" s="16">
        <f t="shared" si="299"/>
        <v>0</v>
      </c>
      <c r="BW220" s="16">
        <f t="shared" si="300"/>
        <v>0</v>
      </c>
      <c r="BX220" s="16">
        <f t="shared" si="301"/>
        <v>0</v>
      </c>
      <c r="BY220" s="16">
        <f t="shared" si="302"/>
        <v>0</v>
      </c>
      <c r="BZ220" s="16">
        <f t="shared" si="303"/>
        <v>0</v>
      </c>
      <c r="CA220" s="16">
        <f t="shared" si="304"/>
        <v>0</v>
      </c>
      <c r="CB220" s="16">
        <f t="shared" si="305"/>
        <v>0</v>
      </c>
      <c r="CC220" s="16">
        <f t="shared" si="306"/>
        <v>0</v>
      </c>
      <c r="CD220" s="16">
        <f t="shared" si="307"/>
        <v>0</v>
      </c>
      <c r="CE220" s="16">
        <f t="shared" si="308"/>
        <v>0</v>
      </c>
      <c r="CF220" s="16">
        <f t="shared" si="309"/>
        <v>0</v>
      </c>
      <c r="CG220" s="16">
        <f t="shared" si="310"/>
        <v>0</v>
      </c>
      <c r="CH220" s="16">
        <f t="shared" si="311"/>
        <v>0</v>
      </c>
      <c r="CI220" s="16">
        <f t="shared" si="312"/>
        <v>0</v>
      </c>
      <c r="CJ220" s="16">
        <f t="shared" si="313"/>
        <v>0</v>
      </c>
      <c r="CK220" s="16">
        <f t="shared" si="314"/>
        <v>0</v>
      </c>
      <c r="CL220" s="16">
        <f t="shared" si="315"/>
        <v>0</v>
      </c>
    </row>
    <row r="221" spans="1:90">
      <c r="A221" s="14" t="s">
        <v>122</v>
      </c>
      <c r="B221" s="14" t="s">
        <v>67</v>
      </c>
      <c r="C221" s="14" t="s">
        <v>37</v>
      </c>
      <c r="D221" s="14" t="s">
        <v>23</v>
      </c>
      <c r="E221" s="14" t="s">
        <v>146</v>
      </c>
      <c r="F221" s="14" t="s">
        <v>147</v>
      </c>
      <c r="L221" s="14">
        <f t="shared" si="237"/>
        <v>1</v>
      </c>
      <c r="M221" s="14">
        <f t="shared" si="238"/>
        <v>0</v>
      </c>
      <c r="N221" s="14">
        <f t="shared" si="239"/>
        <v>1</v>
      </c>
      <c r="O221" s="14">
        <f t="shared" si="240"/>
        <v>0</v>
      </c>
      <c r="P221" s="14">
        <f t="shared" si="241"/>
        <v>0</v>
      </c>
      <c r="Q221" s="14">
        <f t="shared" si="242"/>
        <v>0</v>
      </c>
      <c r="R221" s="14">
        <f t="shared" si="243"/>
        <v>0</v>
      </c>
      <c r="S221" s="14">
        <f t="shared" si="244"/>
        <v>0</v>
      </c>
      <c r="T221" s="14">
        <f t="shared" si="245"/>
        <v>0</v>
      </c>
      <c r="U221" s="14">
        <f t="shared" si="246"/>
        <v>0</v>
      </c>
      <c r="V221" s="14">
        <f t="shared" si="247"/>
        <v>0</v>
      </c>
      <c r="W221" s="14">
        <f t="shared" si="248"/>
        <v>0</v>
      </c>
      <c r="X221" s="14">
        <f t="shared" si="249"/>
        <v>0</v>
      </c>
      <c r="Y221" s="14">
        <f t="shared" si="250"/>
        <v>1</v>
      </c>
      <c r="Z221" s="14">
        <f t="shared" si="251"/>
        <v>0</v>
      </c>
      <c r="AA221" s="16">
        <f t="shared" si="252"/>
        <v>0</v>
      </c>
      <c r="AB221" s="14">
        <f t="shared" si="253"/>
        <v>0</v>
      </c>
      <c r="AC221" s="14">
        <f t="shared" si="254"/>
        <v>0</v>
      </c>
      <c r="AD221" s="16">
        <f t="shared" si="255"/>
        <v>0</v>
      </c>
      <c r="AE221" s="16">
        <f t="shared" si="256"/>
        <v>0</v>
      </c>
      <c r="AF221" s="16">
        <f t="shared" si="257"/>
        <v>0</v>
      </c>
      <c r="AG221" s="16">
        <f t="shared" si="258"/>
        <v>0</v>
      </c>
      <c r="AH221" s="16">
        <f t="shared" si="259"/>
        <v>0</v>
      </c>
      <c r="AI221" s="16">
        <f t="shared" si="260"/>
        <v>0</v>
      </c>
      <c r="AJ221" s="16">
        <f t="shared" si="261"/>
        <v>0</v>
      </c>
      <c r="AK221" s="16">
        <f t="shared" si="262"/>
        <v>0</v>
      </c>
      <c r="AL221" s="16">
        <f t="shared" si="263"/>
        <v>0</v>
      </c>
      <c r="AM221" s="16">
        <f t="shared" si="264"/>
        <v>0</v>
      </c>
      <c r="AN221" s="16">
        <f t="shared" si="265"/>
        <v>0</v>
      </c>
      <c r="AO221" s="16">
        <f t="shared" si="266"/>
        <v>0</v>
      </c>
      <c r="AP221" s="16">
        <f t="shared" si="267"/>
        <v>0</v>
      </c>
      <c r="AQ221" s="16">
        <f t="shared" si="268"/>
        <v>0</v>
      </c>
      <c r="AR221" s="16">
        <f t="shared" si="269"/>
        <v>0</v>
      </c>
      <c r="AS221" s="16">
        <f t="shared" si="270"/>
        <v>0</v>
      </c>
      <c r="AT221" s="14">
        <f t="shared" si="271"/>
        <v>0</v>
      </c>
      <c r="AU221" s="16">
        <f t="shared" si="272"/>
        <v>0</v>
      </c>
      <c r="AV221" s="16">
        <f t="shared" si="273"/>
        <v>0</v>
      </c>
      <c r="AW221" s="16">
        <f t="shared" si="274"/>
        <v>0</v>
      </c>
      <c r="AX221" s="16">
        <f t="shared" si="275"/>
        <v>0</v>
      </c>
      <c r="AY221" s="16">
        <f t="shared" si="276"/>
        <v>0</v>
      </c>
      <c r="AZ221" s="16">
        <f t="shared" si="277"/>
        <v>0</v>
      </c>
      <c r="BA221" s="16">
        <f t="shared" si="278"/>
        <v>0</v>
      </c>
      <c r="BB221" s="16">
        <f t="shared" si="279"/>
        <v>0</v>
      </c>
      <c r="BC221" s="16">
        <f t="shared" si="280"/>
        <v>0</v>
      </c>
      <c r="BD221" s="16">
        <f t="shared" si="281"/>
        <v>0</v>
      </c>
      <c r="BE221" s="16">
        <f t="shared" si="282"/>
        <v>0</v>
      </c>
      <c r="BF221" s="16">
        <f t="shared" si="283"/>
        <v>0</v>
      </c>
      <c r="BG221" s="16">
        <f t="shared" si="284"/>
        <v>0</v>
      </c>
      <c r="BH221" s="16">
        <f t="shared" si="285"/>
        <v>0</v>
      </c>
      <c r="BI221" s="16">
        <f t="shared" si="286"/>
        <v>0</v>
      </c>
      <c r="BJ221" s="16">
        <f t="shared" si="287"/>
        <v>0</v>
      </c>
      <c r="BK221" s="16">
        <f t="shared" si="288"/>
        <v>0</v>
      </c>
      <c r="BL221" s="16">
        <f t="shared" si="289"/>
        <v>0</v>
      </c>
      <c r="BM221" s="16">
        <f t="shared" si="290"/>
        <v>0</v>
      </c>
      <c r="BN221" s="16">
        <f t="shared" si="291"/>
        <v>0</v>
      </c>
      <c r="BO221" s="16">
        <f t="shared" si="292"/>
        <v>0</v>
      </c>
      <c r="BP221" s="16">
        <f t="shared" si="293"/>
        <v>0</v>
      </c>
      <c r="BQ221" s="16">
        <f t="shared" si="294"/>
        <v>0</v>
      </c>
      <c r="BR221" s="16">
        <f t="shared" si="295"/>
        <v>0</v>
      </c>
      <c r="BS221" s="16">
        <f t="shared" si="296"/>
        <v>0</v>
      </c>
      <c r="BT221" s="16">
        <f t="shared" si="297"/>
        <v>0</v>
      </c>
      <c r="BU221" s="16">
        <f t="shared" si="298"/>
        <v>0</v>
      </c>
      <c r="BV221" s="16">
        <f t="shared" si="299"/>
        <v>0</v>
      </c>
      <c r="BW221" s="16">
        <f t="shared" si="300"/>
        <v>0</v>
      </c>
      <c r="BX221" s="16">
        <f t="shared" si="301"/>
        <v>0</v>
      </c>
      <c r="BY221" s="16">
        <f t="shared" si="302"/>
        <v>0</v>
      </c>
      <c r="BZ221" s="16">
        <f t="shared" si="303"/>
        <v>0</v>
      </c>
      <c r="CA221" s="16">
        <f t="shared" si="304"/>
        <v>0</v>
      </c>
      <c r="CB221" s="16">
        <f t="shared" si="305"/>
        <v>0</v>
      </c>
      <c r="CC221" s="16">
        <f t="shared" si="306"/>
        <v>0</v>
      </c>
      <c r="CD221" s="16">
        <f t="shared" si="307"/>
        <v>0</v>
      </c>
      <c r="CE221" s="16">
        <f t="shared" si="308"/>
        <v>0</v>
      </c>
      <c r="CF221" s="16">
        <f t="shared" si="309"/>
        <v>0</v>
      </c>
      <c r="CG221" s="16">
        <f t="shared" si="310"/>
        <v>0</v>
      </c>
      <c r="CH221" s="16">
        <f t="shared" si="311"/>
        <v>0</v>
      </c>
      <c r="CI221" s="16">
        <f t="shared" si="312"/>
        <v>0</v>
      </c>
      <c r="CJ221" s="16">
        <f t="shared" si="313"/>
        <v>0</v>
      </c>
      <c r="CK221" s="16">
        <f t="shared" si="314"/>
        <v>0</v>
      </c>
      <c r="CL221" s="16">
        <f t="shared" si="315"/>
        <v>0</v>
      </c>
    </row>
    <row r="222" spans="1:90">
      <c r="A222" s="14" t="s">
        <v>122</v>
      </c>
      <c r="B222" s="14" t="s">
        <v>67</v>
      </c>
      <c r="C222" s="14" t="s">
        <v>149</v>
      </c>
      <c r="D222" s="14" t="s">
        <v>150</v>
      </c>
      <c r="E222" s="14" t="s">
        <v>35</v>
      </c>
      <c r="F222" s="14" t="s">
        <v>137</v>
      </c>
      <c r="G222" s="14" t="s">
        <v>116</v>
      </c>
      <c r="H222" s="14" t="s">
        <v>81</v>
      </c>
      <c r="L222" s="14">
        <f t="shared" si="237"/>
        <v>0</v>
      </c>
      <c r="M222" s="14">
        <f t="shared" si="238"/>
        <v>0</v>
      </c>
      <c r="N222" s="14">
        <f t="shared" si="239"/>
        <v>1</v>
      </c>
      <c r="O222" s="14">
        <f t="shared" si="240"/>
        <v>0</v>
      </c>
      <c r="P222" s="14">
        <f t="shared" si="241"/>
        <v>0</v>
      </c>
      <c r="Q222" s="14">
        <f t="shared" si="242"/>
        <v>0</v>
      </c>
      <c r="R222" s="14">
        <f t="shared" si="243"/>
        <v>0</v>
      </c>
      <c r="S222" s="14">
        <f t="shared" si="244"/>
        <v>0</v>
      </c>
      <c r="T222" s="14">
        <f t="shared" si="245"/>
        <v>1</v>
      </c>
      <c r="U222" s="14">
        <f t="shared" si="246"/>
        <v>0</v>
      </c>
      <c r="V222" s="14">
        <f t="shared" si="247"/>
        <v>0</v>
      </c>
      <c r="W222" s="14">
        <f t="shared" si="248"/>
        <v>0</v>
      </c>
      <c r="X222" s="14">
        <f t="shared" si="249"/>
        <v>0</v>
      </c>
      <c r="Y222" s="14">
        <f t="shared" si="250"/>
        <v>0</v>
      </c>
      <c r="Z222" s="14">
        <f t="shared" si="251"/>
        <v>0</v>
      </c>
      <c r="AA222" s="16">
        <f t="shared" si="252"/>
        <v>0</v>
      </c>
      <c r="AB222" s="14">
        <f t="shared" si="253"/>
        <v>0</v>
      </c>
      <c r="AC222" s="14">
        <f t="shared" si="254"/>
        <v>1</v>
      </c>
      <c r="AD222" s="16">
        <f t="shared" si="255"/>
        <v>0</v>
      </c>
      <c r="AE222" s="16">
        <f t="shared" si="256"/>
        <v>0</v>
      </c>
      <c r="AF222" s="16">
        <f t="shared" si="257"/>
        <v>0</v>
      </c>
      <c r="AG222" s="16">
        <f t="shared" si="258"/>
        <v>0</v>
      </c>
      <c r="AH222" s="16">
        <f t="shared" si="259"/>
        <v>0</v>
      </c>
      <c r="AI222" s="16">
        <f t="shared" si="260"/>
        <v>0</v>
      </c>
      <c r="AJ222" s="16">
        <f t="shared" si="261"/>
        <v>0</v>
      </c>
      <c r="AK222" s="16">
        <f t="shared" si="262"/>
        <v>0</v>
      </c>
      <c r="AL222" s="16">
        <f t="shared" si="263"/>
        <v>0</v>
      </c>
      <c r="AM222" s="16">
        <f t="shared" si="264"/>
        <v>0</v>
      </c>
      <c r="AN222" s="16">
        <f t="shared" si="265"/>
        <v>0</v>
      </c>
      <c r="AO222" s="16">
        <f t="shared" si="266"/>
        <v>0</v>
      </c>
      <c r="AP222" s="16">
        <f t="shared" si="267"/>
        <v>0</v>
      </c>
      <c r="AQ222" s="16">
        <f t="shared" si="268"/>
        <v>0</v>
      </c>
      <c r="AR222" s="16">
        <f t="shared" si="269"/>
        <v>0</v>
      </c>
      <c r="AS222" s="16">
        <f t="shared" si="270"/>
        <v>0</v>
      </c>
      <c r="AT222" s="14">
        <f t="shared" si="271"/>
        <v>0</v>
      </c>
      <c r="AU222" s="16">
        <f t="shared" si="272"/>
        <v>0</v>
      </c>
      <c r="AV222" s="16">
        <f t="shared" si="273"/>
        <v>0</v>
      </c>
      <c r="AW222" s="16">
        <f t="shared" si="274"/>
        <v>0</v>
      </c>
      <c r="AX222" s="16">
        <f t="shared" si="275"/>
        <v>0</v>
      </c>
      <c r="AY222" s="16">
        <f t="shared" si="276"/>
        <v>0</v>
      </c>
      <c r="AZ222" s="16">
        <f t="shared" si="277"/>
        <v>0</v>
      </c>
      <c r="BA222" s="16">
        <f t="shared" si="278"/>
        <v>0</v>
      </c>
      <c r="BB222" s="16">
        <f t="shared" si="279"/>
        <v>0</v>
      </c>
      <c r="BC222" s="16">
        <f t="shared" si="280"/>
        <v>0</v>
      </c>
      <c r="BD222" s="16">
        <f t="shared" si="281"/>
        <v>0</v>
      </c>
      <c r="BE222" s="16">
        <f t="shared" si="282"/>
        <v>0</v>
      </c>
      <c r="BF222" s="16">
        <f t="shared" si="283"/>
        <v>0</v>
      </c>
      <c r="BG222" s="16">
        <f t="shared" si="284"/>
        <v>1</v>
      </c>
      <c r="BH222" s="16">
        <f t="shared" si="285"/>
        <v>0</v>
      </c>
      <c r="BI222" s="16">
        <f t="shared" si="286"/>
        <v>0</v>
      </c>
      <c r="BJ222" s="16">
        <f t="shared" si="287"/>
        <v>0</v>
      </c>
      <c r="BK222" s="16">
        <f t="shared" si="288"/>
        <v>0</v>
      </c>
      <c r="BL222" s="16">
        <f t="shared" si="289"/>
        <v>0</v>
      </c>
      <c r="BM222" s="16">
        <f t="shared" si="290"/>
        <v>0</v>
      </c>
      <c r="BN222" s="16">
        <f t="shared" si="291"/>
        <v>0</v>
      </c>
      <c r="BO222" s="16">
        <f t="shared" si="292"/>
        <v>0</v>
      </c>
      <c r="BP222" s="16">
        <f t="shared" si="293"/>
        <v>0</v>
      </c>
      <c r="BQ222" s="16">
        <f t="shared" si="294"/>
        <v>0</v>
      </c>
      <c r="BR222" s="16">
        <f t="shared" si="295"/>
        <v>0</v>
      </c>
      <c r="BS222" s="16">
        <f t="shared" si="296"/>
        <v>0</v>
      </c>
      <c r="BT222" s="16">
        <f t="shared" si="297"/>
        <v>0</v>
      </c>
      <c r="BU222" s="16">
        <f t="shared" si="298"/>
        <v>0</v>
      </c>
      <c r="BV222" s="16">
        <f t="shared" si="299"/>
        <v>0</v>
      </c>
      <c r="BW222" s="16">
        <f t="shared" si="300"/>
        <v>0</v>
      </c>
      <c r="BX222" s="16">
        <f t="shared" si="301"/>
        <v>0</v>
      </c>
      <c r="BY222" s="16">
        <f t="shared" si="302"/>
        <v>0</v>
      </c>
      <c r="BZ222" s="16">
        <f t="shared" si="303"/>
        <v>0</v>
      </c>
      <c r="CA222" s="16">
        <f t="shared" si="304"/>
        <v>0</v>
      </c>
      <c r="CB222" s="16">
        <f t="shared" si="305"/>
        <v>0</v>
      </c>
      <c r="CC222" s="16">
        <f t="shared" si="306"/>
        <v>0</v>
      </c>
      <c r="CD222" s="16">
        <f t="shared" si="307"/>
        <v>0</v>
      </c>
      <c r="CE222" s="16">
        <f t="shared" si="308"/>
        <v>0</v>
      </c>
      <c r="CF222" s="16">
        <f t="shared" si="309"/>
        <v>0</v>
      </c>
      <c r="CG222" s="16">
        <f t="shared" si="310"/>
        <v>0</v>
      </c>
      <c r="CH222" s="16">
        <f t="shared" si="311"/>
        <v>0</v>
      </c>
      <c r="CI222" s="16">
        <f t="shared" si="312"/>
        <v>0</v>
      </c>
      <c r="CJ222" s="16">
        <f t="shared" si="313"/>
        <v>0</v>
      </c>
      <c r="CK222" s="16">
        <f t="shared" si="314"/>
        <v>0</v>
      </c>
      <c r="CL222" s="16">
        <f t="shared" si="315"/>
        <v>0</v>
      </c>
    </row>
    <row r="223" spans="1:90">
      <c r="A223" s="14" t="s">
        <v>122</v>
      </c>
      <c r="L223" s="14">
        <f t="shared" si="237"/>
        <v>0</v>
      </c>
      <c r="M223" s="14">
        <f t="shared" si="238"/>
        <v>0</v>
      </c>
      <c r="N223" s="14">
        <f t="shared" si="239"/>
        <v>0</v>
      </c>
      <c r="O223" s="14">
        <f t="shared" si="240"/>
        <v>0</v>
      </c>
      <c r="P223" s="14">
        <f t="shared" si="241"/>
        <v>0</v>
      </c>
      <c r="Q223" s="14">
        <f t="shared" si="242"/>
        <v>0</v>
      </c>
      <c r="R223" s="14">
        <f t="shared" si="243"/>
        <v>0</v>
      </c>
      <c r="S223" s="14">
        <f t="shared" si="244"/>
        <v>0</v>
      </c>
      <c r="T223" s="14">
        <f t="shared" si="245"/>
        <v>0</v>
      </c>
      <c r="U223" s="14">
        <f t="shared" si="246"/>
        <v>0</v>
      </c>
      <c r="V223" s="14">
        <f t="shared" si="247"/>
        <v>0</v>
      </c>
      <c r="W223" s="14">
        <f t="shared" si="248"/>
        <v>0</v>
      </c>
      <c r="X223" s="14">
        <f t="shared" si="249"/>
        <v>0</v>
      </c>
      <c r="Y223" s="14">
        <f t="shared" si="250"/>
        <v>0</v>
      </c>
      <c r="Z223" s="14">
        <f t="shared" si="251"/>
        <v>0</v>
      </c>
      <c r="AA223" s="16">
        <f t="shared" si="252"/>
        <v>0</v>
      </c>
      <c r="AB223" s="14">
        <f t="shared" si="253"/>
        <v>0</v>
      </c>
      <c r="AC223" s="14">
        <f t="shared" si="254"/>
        <v>0</v>
      </c>
      <c r="AD223" s="16">
        <f t="shared" si="255"/>
        <v>0</v>
      </c>
      <c r="AE223" s="16">
        <f t="shared" si="256"/>
        <v>0</v>
      </c>
      <c r="AF223" s="16">
        <f t="shared" si="257"/>
        <v>0</v>
      </c>
      <c r="AG223" s="16">
        <f t="shared" si="258"/>
        <v>0</v>
      </c>
      <c r="AH223" s="16">
        <f t="shared" si="259"/>
        <v>0</v>
      </c>
      <c r="AI223" s="16">
        <f t="shared" si="260"/>
        <v>0</v>
      </c>
      <c r="AJ223" s="16">
        <f t="shared" si="261"/>
        <v>0</v>
      </c>
      <c r="AK223" s="16">
        <f t="shared" si="262"/>
        <v>0</v>
      </c>
      <c r="AL223" s="16">
        <f t="shared" si="263"/>
        <v>0</v>
      </c>
      <c r="AM223" s="16">
        <f t="shared" si="264"/>
        <v>0</v>
      </c>
      <c r="AN223" s="16">
        <f t="shared" si="265"/>
        <v>0</v>
      </c>
      <c r="AO223" s="16">
        <f t="shared" si="266"/>
        <v>0</v>
      </c>
      <c r="AP223" s="16">
        <f t="shared" si="267"/>
        <v>0</v>
      </c>
      <c r="AQ223" s="16">
        <f t="shared" si="268"/>
        <v>0</v>
      </c>
      <c r="AR223" s="16">
        <f t="shared" si="269"/>
        <v>0</v>
      </c>
      <c r="AS223" s="16">
        <f t="shared" si="270"/>
        <v>0</v>
      </c>
      <c r="AT223" s="14">
        <f t="shared" si="271"/>
        <v>0</v>
      </c>
      <c r="AU223" s="16">
        <f t="shared" si="272"/>
        <v>0</v>
      </c>
      <c r="AV223" s="16">
        <f t="shared" si="273"/>
        <v>0</v>
      </c>
      <c r="AW223" s="16">
        <f t="shared" si="274"/>
        <v>0</v>
      </c>
      <c r="AX223" s="16">
        <f t="shared" si="275"/>
        <v>0</v>
      </c>
      <c r="AY223" s="16">
        <f t="shared" si="276"/>
        <v>0</v>
      </c>
      <c r="AZ223" s="16">
        <f t="shared" si="277"/>
        <v>0</v>
      </c>
      <c r="BA223" s="16">
        <f t="shared" si="278"/>
        <v>0</v>
      </c>
      <c r="BB223" s="16">
        <f t="shared" si="279"/>
        <v>0</v>
      </c>
      <c r="BC223" s="16">
        <f t="shared" si="280"/>
        <v>0</v>
      </c>
      <c r="BD223" s="16">
        <f t="shared" si="281"/>
        <v>0</v>
      </c>
      <c r="BE223" s="16">
        <f t="shared" si="282"/>
        <v>0</v>
      </c>
      <c r="BF223" s="16">
        <f t="shared" si="283"/>
        <v>0</v>
      </c>
      <c r="BG223" s="16">
        <f t="shared" si="284"/>
        <v>0</v>
      </c>
      <c r="BH223" s="16">
        <f t="shared" si="285"/>
        <v>0</v>
      </c>
      <c r="BI223" s="16">
        <f t="shared" si="286"/>
        <v>0</v>
      </c>
      <c r="BJ223" s="16">
        <f t="shared" si="287"/>
        <v>0</v>
      </c>
      <c r="BK223" s="16">
        <f t="shared" si="288"/>
        <v>0</v>
      </c>
      <c r="BL223" s="16">
        <f t="shared" si="289"/>
        <v>0</v>
      </c>
      <c r="BM223" s="16">
        <f t="shared" si="290"/>
        <v>0</v>
      </c>
      <c r="BN223" s="16">
        <f t="shared" si="291"/>
        <v>0</v>
      </c>
      <c r="BO223" s="16">
        <f t="shared" si="292"/>
        <v>0</v>
      </c>
      <c r="BP223" s="16">
        <f t="shared" si="293"/>
        <v>0</v>
      </c>
      <c r="BQ223" s="16">
        <f t="shared" si="294"/>
        <v>0</v>
      </c>
      <c r="BR223" s="16">
        <f t="shared" si="295"/>
        <v>0</v>
      </c>
      <c r="BS223" s="16">
        <f t="shared" si="296"/>
        <v>0</v>
      </c>
      <c r="BT223" s="16">
        <f t="shared" si="297"/>
        <v>0</v>
      </c>
      <c r="BU223" s="16">
        <f t="shared" si="298"/>
        <v>0</v>
      </c>
      <c r="BV223" s="16">
        <f t="shared" si="299"/>
        <v>0</v>
      </c>
      <c r="BW223" s="16">
        <f t="shared" si="300"/>
        <v>0</v>
      </c>
      <c r="BX223" s="16">
        <f t="shared" si="301"/>
        <v>0</v>
      </c>
      <c r="BY223" s="16">
        <f t="shared" si="302"/>
        <v>0</v>
      </c>
      <c r="BZ223" s="16">
        <f t="shared" si="303"/>
        <v>0</v>
      </c>
      <c r="CA223" s="16">
        <f t="shared" si="304"/>
        <v>0</v>
      </c>
      <c r="CB223" s="16">
        <f t="shared" si="305"/>
        <v>0</v>
      </c>
      <c r="CC223" s="16">
        <f t="shared" si="306"/>
        <v>0</v>
      </c>
      <c r="CD223" s="16">
        <f t="shared" si="307"/>
        <v>0</v>
      </c>
      <c r="CE223" s="16">
        <f t="shared" si="308"/>
        <v>0</v>
      </c>
      <c r="CF223" s="16">
        <f t="shared" si="309"/>
        <v>0</v>
      </c>
      <c r="CG223" s="16">
        <f t="shared" si="310"/>
        <v>0</v>
      </c>
      <c r="CH223" s="16">
        <f t="shared" si="311"/>
        <v>0</v>
      </c>
      <c r="CI223" s="16">
        <f t="shared" si="312"/>
        <v>0</v>
      </c>
      <c r="CJ223" s="16">
        <f t="shared" si="313"/>
        <v>0</v>
      </c>
      <c r="CK223" s="16">
        <f t="shared" si="314"/>
        <v>0</v>
      </c>
      <c r="CL223" s="16">
        <f t="shared" si="315"/>
        <v>0</v>
      </c>
    </row>
    <row r="224" spans="1:90">
      <c r="A224" s="14" t="s">
        <v>122</v>
      </c>
      <c r="B224" s="14" t="s">
        <v>105</v>
      </c>
      <c r="C224" s="14" t="s">
        <v>151</v>
      </c>
      <c r="D224" s="14" t="s">
        <v>126</v>
      </c>
      <c r="E224" s="14" t="s">
        <v>67</v>
      </c>
      <c r="L224" s="14">
        <f t="shared" si="237"/>
        <v>0</v>
      </c>
      <c r="M224" s="14">
        <f t="shared" si="238"/>
        <v>0</v>
      </c>
      <c r="N224" s="14">
        <f t="shared" si="239"/>
        <v>1</v>
      </c>
      <c r="O224" s="14">
        <f t="shared" si="240"/>
        <v>0</v>
      </c>
      <c r="P224" s="14">
        <f t="shared" si="241"/>
        <v>0</v>
      </c>
      <c r="Q224" s="14">
        <f t="shared" si="242"/>
        <v>0</v>
      </c>
      <c r="R224" s="14">
        <f t="shared" si="243"/>
        <v>0</v>
      </c>
      <c r="S224" s="14">
        <f t="shared" si="244"/>
        <v>0</v>
      </c>
      <c r="T224" s="14">
        <f t="shared" si="245"/>
        <v>0</v>
      </c>
      <c r="U224" s="14">
        <f t="shared" si="246"/>
        <v>0</v>
      </c>
      <c r="V224" s="14">
        <f t="shared" si="247"/>
        <v>0</v>
      </c>
      <c r="W224" s="14">
        <f t="shared" si="248"/>
        <v>0</v>
      </c>
      <c r="X224" s="14">
        <f t="shared" si="249"/>
        <v>0</v>
      </c>
      <c r="Y224" s="14">
        <f t="shared" si="250"/>
        <v>0</v>
      </c>
      <c r="Z224" s="14">
        <f t="shared" si="251"/>
        <v>0</v>
      </c>
      <c r="AA224" s="16">
        <f t="shared" si="252"/>
        <v>0</v>
      </c>
      <c r="AB224" s="14">
        <f t="shared" si="253"/>
        <v>0</v>
      </c>
      <c r="AC224" s="14">
        <f t="shared" si="254"/>
        <v>0</v>
      </c>
      <c r="AD224" s="16">
        <f t="shared" si="255"/>
        <v>0</v>
      </c>
      <c r="AE224" s="16">
        <f t="shared" si="256"/>
        <v>0</v>
      </c>
      <c r="AF224" s="16">
        <f t="shared" si="257"/>
        <v>1</v>
      </c>
      <c r="AG224" s="16">
        <f t="shared" si="258"/>
        <v>0</v>
      </c>
      <c r="AH224" s="16">
        <f t="shared" si="259"/>
        <v>0</v>
      </c>
      <c r="AI224" s="16">
        <f t="shared" si="260"/>
        <v>0</v>
      </c>
      <c r="AJ224" s="16">
        <f t="shared" si="261"/>
        <v>0</v>
      </c>
      <c r="AK224" s="16">
        <f t="shared" si="262"/>
        <v>0</v>
      </c>
      <c r="AL224" s="16">
        <f t="shared" si="263"/>
        <v>0</v>
      </c>
      <c r="AM224" s="16">
        <f t="shared" si="264"/>
        <v>0</v>
      </c>
      <c r="AN224" s="16">
        <f t="shared" si="265"/>
        <v>0</v>
      </c>
      <c r="AO224" s="16">
        <f t="shared" si="266"/>
        <v>0</v>
      </c>
      <c r="AP224" s="16">
        <f t="shared" si="267"/>
        <v>0</v>
      </c>
      <c r="AQ224" s="16">
        <f t="shared" si="268"/>
        <v>0</v>
      </c>
      <c r="AR224" s="16">
        <f t="shared" si="269"/>
        <v>0</v>
      </c>
      <c r="AS224" s="16">
        <f t="shared" si="270"/>
        <v>0</v>
      </c>
      <c r="AT224" s="14">
        <f t="shared" si="271"/>
        <v>0</v>
      </c>
      <c r="AU224" s="16">
        <f t="shared" si="272"/>
        <v>0</v>
      </c>
      <c r="AV224" s="16">
        <f t="shared" si="273"/>
        <v>0</v>
      </c>
      <c r="AW224" s="16">
        <f t="shared" si="274"/>
        <v>0</v>
      </c>
      <c r="AX224" s="16">
        <f t="shared" si="275"/>
        <v>0</v>
      </c>
      <c r="AY224" s="16">
        <f t="shared" si="276"/>
        <v>0</v>
      </c>
      <c r="AZ224" s="16">
        <f t="shared" si="277"/>
        <v>0</v>
      </c>
      <c r="BA224" s="16">
        <f t="shared" si="278"/>
        <v>0</v>
      </c>
      <c r="BB224" s="16">
        <f t="shared" si="279"/>
        <v>0</v>
      </c>
      <c r="BC224" s="16">
        <f t="shared" si="280"/>
        <v>0</v>
      </c>
      <c r="BD224" s="16">
        <f t="shared" si="281"/>
        <v>0</v>
      </c>
      <c r="BE224" s="16">
        <f t="shared" si="282"/>
        <v>0</v>
      </c>
      <c r="BF224" s="16">
        <f t="shared" si="283"/>
        <v>0</v>
      </c>
      <c r="BG224" s="16">
        <f t="shared" si="284"/>
        <v>0</v>
      </c>
      <c r="BH224" s="16">
        <f t="shared" si="285"/>
        <v>0</v>
      </c>
      <c r="BI224" s="16">
        <f t="shared" si="286"/>
        <v>0</v>
      </c>
      <c r="BJ224" s="16">
        <f t="shared" si="287"/>
        <v>0</v>
      </c>
      <c r="BK224" s="16">
        <f t="shared" si="288"/>
        <v>1</v>
      </c>
      <c r="BL224" s="16">
        <f t="shared" si="289"/>
        <v>0</v>
      </c>
      <c r="BM224" s="16">
        <f t="shared" si="290"/>
        <v>0</v>
      </c>
      <c r="BN224" s="16">
        <f t="shared" si="291"/>
        <v>0</v>
      </c>
      <c r="BO224" s="16">
        <f t="shared" si="292"/>
        <v>0</v>
      </c>
      <c r="BP224" s="16">
        <f t="shared" si="293"/>
        <v>0</v>
      </c>
      <c r="BQ224" s="16">
        <f t="shared" si="294"/>
        <v>0</v>
      </c>
      <c r="BR224" s="16">
        <f t="shared" si="295"/>
        <v>0</v>
      </c>
      <c r="BS224" s="16">
        <f t="shared" si="296"/>
        <v>0</v>
      </c>
      <c r="BT224" s="16">
        <f t="shared" si="297"/>
        <v>0</v>
      </c>
      <c r="BU224" s="16">
        <f t="shared" si="298"/>
        <v>0</v>
      </c>
      <c r="BV224" s="16">
        <f t="shared" si="299"/>
        <v>0</v>
      </c>
      <c r="BW224" s="16">
        <f t="shared" si="300"/>
        <v>0</v>
      </c>
      <c r="BX224" s="16">
        <f t="shared" si="301"/>
        <v>0</v>
      </c>
      <c r="BY224" s="16">
        <f t="shared" si="302"/>
        <v>0</v>
      </c>
      <c r="BZ224" s="16">
        <f t="shared" si="303"/>
        <v>0</v>
      </c>
      <c r="CA224" s="16">
        <f t="shared" si="304"/>
        <v>0</v>
      </c>
      <c r="CB224" s="16">
        <f t="shared" si="305"/>
        <v>0</v>
      </c>
      <c r="CC224" s="16">
        <f t="shared" si="306"/>
        <v>0</v>
      </c>
      <c r="CD224" s="16">
        <f t="shared" si="307"/>
        <v>0</v>
      </c>
      <c r="CE224" s="16">
        <f t="shared" si="308"/>
        <v>0</v>
      </c>
      <c r="CF224" s="16">
        <f t="shared" si="309"/>
        <v>0</v>
      </c>
      <c r="CG224" s="16">
        <f t="shared" si="310"/>
        <v>0</v>
      </c>
      <c r="CH224" s="16">
        <f t="shared" si="311"/>
        <v>0</v>
      </c>
      <c r="CI224" s="16">
        <f t="shared" si="312"/>
        <v>0</v>
      </c>
      <c r="CJ224" s="16">
        <f t="shared" si="313"/>
        <v>0</v>
      </c>
      <c r="CK224" s="16">
        <f t="shared" si="314"/>
        <v>0</v>
      </c>
      <c r="CL224" s="16">
        <f t="shared" si="315"/>
        <v>0</v>
      </c>
    </row>
    <row r="225" spans="1:90">
      <c r="A225" s="14" t="s">
        <v>122</v>
      </c>
      <c r="B225" s="14" t="s">
        <v>35</v>
      </c>
      <c r="C225" s="14" t="s">
        <v>37</v>
      </c>
      <c r="D225" s="14" t="s">
        <v>152</v>
      </c>
      <c r="L225" s="14">
        <f t="shared" si="237"/>
        <v>0</v>
      </c>
      <c r="M225" s="14">
        <f t="shared" si="238"/>
        <v>0</v>
      </c>
      <c r="N225" s="14">
        <f t="shared" si="239"/>
        <v>0</v>
      </c>
      <c r="O225" s="14">
        <f t="shared" si="240"/>
        <v>0</v>
      </c>
      <c r="P225" s="14">
        <f t="shared" si="241"/>
        <v>0</v>
      </c>
      <c r="Q225" s="14">
        <f t="shared" si="242"/>
        <v>0</v>
      </c>
      <c r="R225" s="14">
        <f t="shared" si="243"/>
        <v>0</v>
      </c>
      <c r="S225" s="14">
        <f t="shared" si="244"/>
        <v>0</v>
      </c>
      <c r="T225" s="14">
        <f t="shared" si="245"/>
        <v>1</v>
      </c>
      <c r="U225" s="14">
        <f t="shared" si="246"/>
        <v>0</v>
      </c>
      <c r="V225" s="14">
        <f t="shared" si="247"/>
        <v>0</v>
      </c>
      <c r="W225" s="14">
        <f t="shared" si="248"/>
        <v>0</v>
      </c>
      <c r="X225" s="14">
        <f t="shared" si="249"/>
        <v>0</v>
      </c>
      <c r="Y225" s="14">
        <f t="shared" si="250"/>
        <v>1</v>
      </c>
      <c r="Z225" s="14">
        <f t="shared" si="251"/>
        <v>0</v>
      </c>
      <c r="AA225" s="16">
        <f t="shared" si="252"/>
        <v>0</v>
      </c>
      <c r="AB225" s="14">
        <f t="shared" si="253"/>
        <v>0</v>
      </c>
      <c r="AC225" s="14">
        <f t="shared" si="254"/>
        <v>0</v>
      </c>
      <c r="AD225" s="16">
        <f t="shared" si="255"/>
        <v>0</v>
      </c>
      <c r="AE225" s="16">
        <f t="shared" si="256"/>
        <v>0</v>
      </c>
      <c r="AF225" s="16">
        <f t="shared" si="257"/>
        <v>0</v>
      </c>
      <c r="AG225" s="16">
        <f t="shared" si="258"/>
        <v>0</v>
      </c>
      <c r="AH225" s="16">
        <f t="shared" si="259"/>
        <v>0</v>
      </c>
      <c r="AI225" s="16">
        <f t="shared" si="260"/>
        <v>0</v>
      </c>
      <c r="AJ225" s="16">
        <f t="shared" si="261"/>
        <v>0</v>
      </c>
      <c r="AK225" s="16">
        <f t="shared" si="262"/>
        <v>0</v>
      </c>
      <c r="AL225" s="16">
        <f t="shared" si="263"/>
        <v>0</v>
      </c>
      <c r="AM225" s="16">
        <f t="shared" si="264"/>
        <v>0</v>
      </c>
      <c r="AN225" s="16">
        <f t="shared" si="265"/>
        <v>0</v>
      </c>
      <c r="AO225" s="16">
        <f t="shared" si="266"/>
        <v>0</v>
      </c>
      <c r="AP225" s="16">
        <f t="shared" si="267"/>
        <v>0</v>
      </c>
      <c r="AQ225" s="16">
        <f t="shared" si="268"/>
        <v>0</v>
      </c>
      <c r="AR225" s="16">
        <f t="shared" si="269"/>
        <v>0</v>
      </c>
      <c r="AS225" s="16">
        <f t="shared" si="270"/>
        <v>0</v>
      </c>
      <c r="AT225" s="14">
        <f t="shared" si="271"/>
        <v>0</v>
      </c>
      <c r="AU225" s="16">
        <f t="shared" si="272"/>
        <v>0</v>
      </c>
      <c r="AV225" s="16">
        <f t="shared" si="273"/>
        <v>0</v>
      </c>
      <c r="AW225" s="16">
        <f t="shared" si="274"/>
        <v>0</v>
      </c>
      <c r="AX225" s="16">
        <f t="shared" si="275"/>
        <v>0</v>
      </c>
      <c r="AY225" s="16">
        <f t="shared" si="276"/>
        <v>0</v>
      </c>
      <c r="AZ225" s="16">
        <f t="shared" si="277"/>
        <v>0</v>
      </c>
      <c r="BA225" s="16">
        <f t="shared" si="278"/>
        <v>0</v>
      </c>
      <c r="BB225" s="16">
        <f t="shared" si="279"/>
        <v>0</v>
      </c>
      <c r="BC225" s="16">
        <f t="shared" si="280"/>
        <v>0</v>
      </c>
      <c r="BD225" s="16">
        <f t="shared" si="281"/>
        <v>0</v>
      </c>
      <c r="BE225" s="16">
        <f t="shared" si="282"/>
        <v>0</v>
      </c>
      <c r="BF225" s="16">
        <f t="shared" si="283"/>
        <v>0</v>
      </c>
      <c r="BG225" s="16">
        <f t="shared" si="284"/>
        <v>0</v>
      </c>
      <c r="BH225" s="16">
        <f t="shared" si="285"/>
        <v>0</v>
      </c>
      <c r="BI225" s="16">
        <f t="shared" si="286"/>
        <v>0</v>
      </c>
      <c r="BJ225" s="16">
        <f t="shared" si="287"/>
        <v>0</v>
      </c>
      <c r="BK225" s="16">
        <f t="shared" si="288"/>
        <v>0</v>
      </c>
      <c r="BL225" s="16">
        <f t="shared" si="289"/>
        <v>0</v>
      </c>
      <c r="BM225" s="16">
        <f t="shared" si="290"/>
        <v>0</v>
      </c>
      <c r="BN225" s="16">
        <f t="shared" si="291"/>
        <v>0</v>
      </c>
      <c r="BO225" s="16">
        <f t="shared" si="292"/>
        <v>0</v>
      </c>
      <c r="BP225" s="16">
        <f t="shared" si="293"/>
        <v>0</v>
      </c>
      <c r="BQ225" s="16">
        <f t="shared" si="294"/>
        <v>0</v>
      </c>
      <c r="BR225" s="16">
        <f t="shared" si="295"/>
        <v>0</v>
      </c>
      <c r="BS225" s="16">
        <f t="shared" si="296"/>
        <v>0</v>
      </c>
      <c r="BT225" s="16">
        <f t="shared" si="297"/>
        <v>0</v>
      </c>
      <c r="BU225" s="16">
        <f t="shared" si="298"/>
        <v>0</v>
      </c>
      <c r="BV225" s="16">
        <f t="shared" si="299"/>
        <v>0</v>
      </c>
      <c r="BW225" s="16">
        <f t="shared" si="300"/>
        <v>0</v>
      </c>
      <c r="BX225" s="16">
        <f t="shared" si="301"/>
        <v>0</v>
      </c>
      <c r="BY225" s="16">
        <f t="shared" si="302"/>
        <v>0</v>
      </c>
      <c r="BZ225" s="16">
        <f t="shared" si="303"/>
        <v>0</v>
      </c>
      <c r="CA225" s="16">
        <f t="shared" si="304"/>
        <v>0</v>
      </c>
      <c r="CB225" s="16">
        <f t="shared" si="305"/>
        <v>0</v>
      </c>
      <c r="CC225" s="16">
        <f t="shared" si="306"/>
        <v>0</v>
      </c>
      <c r="CD225" s="16">
        <f t="shared" si="307"/>
        <v>0</v>
      </c>
      <c r="CE225" s="16">
        <f t="shared" si="308"/>
        <v>0</v>
      </c>
      <c r="CF225" s="16">
        <f t="shared" si="309"/>
        <v>0</v>
      </c>
      <c r="CG225" s="16">
        <f t="shared" si="310"/>
        <v>0</v>
      </c>
      <c r="CH225" s="16">
        <f t="shared" si="311"/>
        <v>0</v>
      </c>
      <c r="CI225" s="16">
        <f t="shared" si="312"/>
        <v>0</v>
      </c>
      <c r="CJ225" s="16">
        <f t="shared" si="313"/>
        <v>0</v>
      </c>
      <c r="CK225" s="16">
        <f t="shared" si="314"/>
        <v>0</v>
      </c>
      <c r="CL225" s="16">
        <f t="shared" si="315"/>
        <v>0</v>
      </c>
    </row>
    <row r="226" spans="1:90">
      <c r="A226" s="14" t="s">
        <v>122</v>
      </c>
      <c r="B226" s="14" t="s">
        <v>67</v>
      </c>
      <c r="C226" s="14" t="s">
        <v>65</v>
      </c>
      <c r="D226" s="14" t="s">
        <v>35</v>
      </c>
      <c r="L226" s="14">
        <f t="shared" si="237"/>
        <v>0</v>
      </c>
      <c r="M226" s="14">
        <f t="shared" si="238"/>
        <v>0</v>
      </c>
      <c r="N226" s="14">
        <f t="shared" si="239"/>
        <v>1</v>
      </c>
      <c r="O226" s="14">
        <f t="shared" si="240"/>
        <v>0</v>
      </c>
      <c r="P226" s="14">
        <f t="shared" si="241"/>
        <v>0</v>
      </c>
      <c r="Q226" s="14">
        <f t="shared" si="242"/>
        <v>0</v>
      </c>
      <c r="R226" s="14">
        <f t="shared" si="243"/>
        <v>0</v>
      </c>
      <c r="S226" s="14">
        <f t="shared" si="244"/>
        <v>0</v>
      </c>
      <c r="T226" s="14">
        <f t="shared" si="245"/>
        <v>1</v>
      </c>
      <c r="U226" s="14">
        <f t="shared" si="246"/>
        <v>0</v>
      </c>
      <c r="V226" s="14">
        <f t="shared" si="247"/>
        <v>0</v>
      </c>
      <c r="W226" s="14">
        <f t="shared" si="248"/>
        <v>0</v>
      </c>
      <c r="X226" s="14">
        <f t="shared" si="249"/>
        <v>0</v>
      </c>
      <c r="Y226" s="14">
        <f t="shared" si="250"/>
        <v>0</v>
      </c>
      <c r="Z226" s="14">
        <f t="shared" si="251"/>
        <v>0</v>
      </c>
      <c r="AA226" s="16">
        <f t="shared" si="252"/>
        <v>0</v>
      </c>
      <c r="AB226" s="14">
        <f t="shared" si="253"/>
        <v>0</v>
      </c>
      <c r="AC226" s="14">
        <f t="shared" si="254"/>
        <v>0</v>
      </c>
      <c r="AD226" s="16">
        <f t="shared" si="255"/>
        <v>0</v>
      </c>
      <c r="AE226" s="16">
        <f t="shared" si="256"/>
        <v>0</v>
      </c>
      <c r="AF226" s="16">
        <f t="shared" si="257"/>
        <v>0</v>
      </c>
      <c r="AG226" s="16">
        <f t="shared" si="258"/>
        <v>0</v>
      </c>
      <c r="AH226" s="16">
        <f t="shared" si="259"/>
        <v>0</v>
      </c>
      <c r="AI226" s="16">
        <f t="shared" si="260"/>
        <v>0</v>
      </c>
      <c r="AJ226" s="16">
        <f t="shared" si="261"/>
        <v>0</v>
      </c>
      <c r="AK226" s="16">
        <f t="shared" si="262"/>
        <v>0</v>
      </c>
      <c r="AL226" s="16">
        <f t="shared" si="263"/>
        <v>0</v>
      </c>
      <c r="AM226" s="16">
        <f t="shared" si="264"/>
        <v>0</v>
      </c>
      <c r="AN226" s="16">
        <f t="shared" si="265"/>
        <v>0</v>
      </c>
      <c r="AO226" s="16">
        <f t="shared" si="266"/>
        <v>0</v>
      </c>
      <c r="AP226" s="16">
        <f t="shared" si="267"/>
        <v>0</v>
      </c>
      <c r="AQ226" s="16">
        <f t="shared" si="268"/>
        <v>0</v>
      </c>
      <c r="AR226" s="16">
        <f t="shared" si="269"/>
        <v>0</v>
      </c>
      <c r="AS226" s="16">
        <f t="shared" si="270"/>
        <v>0</v>
      </c>
      <c r="AT226" s="14">
        <f t="shared" si="271"/>
        <v>0</v>
      </c>
      <c r="AU226" s="16">
        <f t="shared" si="272"/>
        <v>0</v>
      </c>
      <c r="AV226" s="16">
        <f t="shared" si="273"/>
        <v>0</v>
      </c>
      <c r="AW226" s="16">
        <f t="shared" si="274"/>
        <v>0</v>
      </c>
      <c r="AX226" s="16">
        <f t="shared" si="275"/>
        <v>0</v>
      </c>
      <c r="AY226" s="16">
        <f t="shared" si="276"/>
        <v>0</v>
      </c>
      <c r="AZ226" s="16">
        <f t="shared" si="277"/>
        <v>0</v>
      </c>
      <c r="BA226" s="16">
        <f t="shared" si="278"/>
        <v>0</v>
      </c>
      <c r="BB226" s="16">
        <f t="shared" si="279"/>
        <v>0</v>
      </c>
      <c r="BC226" s="16">
        <f t="shared" si="280"/>
        <v>0</v>
      </c>
      <c r="BD226" s="16">
        <f t="shared" si="281"/>
        <v>0</v>
      </c>
      <c r="BE226" s="16">
        <f t="shared" si="282"/>
        <v>0</v>
      </c>
      <c r="BF226" s="16">
        <f t="shared" si="283"/>
        <v>0</v>
      </c>
      <c r="BG226" s="16">
        <f t="shared" si="284"/>
        <v>0</v>
      </c>
      <c r="BH226" s="16">
        <f t="shared" si="285"/>
        <v>0</v>
      </c>
      <c r="BI226" s="16">
        <f t="shared" si="286"/>
        <v>0</v>
      </c>
      <c r="BJ226" s="16">
        <f t="shared" si="287"/>
        <v>0</v>
      </c>
      <c r="BK226" s="16">
        <f t="shared" si="288"/>
        <v>0</v>
      </c>
      <c r="BL226" s="16">
        <f t="shared" si="289"/>
        <v>0</v>
      </c>
      <c r="BM226" s="16">
        <f t="shared" si="290"/>
        <v>0</v>
      </c>
      <c r="BN226" s="16">
        <f t="shared" si="291"/>
        <v>0</v>
      </c>
      <c r="BO226" s="16">
        <f t="shared" si="292"/>
        <v>0</v>
      </c>
      <c r="BP226" s="16">
        <f t="shared" si="293"/>
        <v>0</v>
      </c>
      <c r="BQ226" s="16">
        <f t="shared" si="294"/>
        <v>0</v>
      </c>
      <c r="BR226" s="16">
        <f t="shared" si="295"/>
        <v>0</v>
      </c>
      <c r="BS226" s="16">
        <f t="shared" si="296"/>
        <v>0</v>
      </c>
      <c r="BT226" s="16">
        <f t="shared" si="297"/>
        <v>0</v>
      </c>
      <c r="BU226" s="16">
        <f t="shared" si="298"/>
        <v>0</v>
      </c>
      <c r="BV226" s="16">
        <f t="shared" si="299"/>
        <v>0</v>
      </c>
      <c r="BW226" s="16">
        <f t="shared" si="300"/>
        <v>0</v>
      </c>
      <c r="BX226" s="16">
        <f t="shared" si="301"/>
        <v>0</v>
      </c>
      <c r="BY226" s="16">
        <f t="shared" si="302"/>
        <v>0</v>
      </c>
      <c r="BZ226" s="16">
        <f t="shared" si="303"/>
        <v>0</v>
      </c>
      <c r="CA226" s="16">
        <f t="shared" si="304"/>
        <v>0</v>
      </c>
      <c r="CB226" s="16">
        <f t="shared" si="305"/>
        <v>0</v>
      </c>
      <c r="CC226" s="16">
        <f t="shared" si="306"/>
        <v>0</v>
      </c>
      <c r="CD226" s="16">
        <f t="shared" si="307"/>
        <v>0</v>
      </c>
      <c r="CE226" s="16">
        <f t="shared" si="308"/>
        <v>0</v>
      </c>
      <c r="CF226" s="16">
        <f t="shared" si="309"/>
        <v>0</v>
      </c>
      <c r="CG226" s="16">
        <f t="shared" si="310"/>
        <v>0</v>
      </c>
      <c r="CH226" s="16">
        <f t="shared" si="311"/>
        <v>0</v>
      </c>
      <c r="CI226" s="16">
        <f t="shared" si="312"/>
        <v>1</v>
      </c>
      <c r="CJ226" s="16">
        <f t="shared" si="313"/>
        <v>0</v>
      </c>
      <c r="CK226" s="16">
        <f t="shared" si="314"/>
        <v>0</v>
      </c>
      <c r="CL226" s="16">
        <f t="shared" si="315"/>
        <v>0</v>
      </c>
    </row>
    <row r="227" spans="1:90">
      <c r="A227" s="14" t="s">
        <v>122</v>
      </c>
      <c r="B227" s="14" t="s">
        <v>67</v>
      </c>
      <c r="C227" s="14" t="s">
        <v>128</v>
      </c>
      <c r="D227" s="14" t="s">
        <v>116</v>
      </c>
      <c r="E227" s="14" t="s">
        <v>35</v>
      </c>
      <c r="L227" s="14">
        <f t="shared" si="237"/>
        <v>0</v>
      </c>
      <c r="M227" s="14">
        <f t="shared" si="238"/>
        <v>0</v>
      </c>
      <c r="N227" s="14">
        <f t="shared" si="239"/>
        <v>1</v>
      </c>
      <c r="O227" s="14">
        <f t="shared" si="240"/>
        <v>0</v>
      </c>
      <c r="P227" s="14">
        <f t="shared" si="241"/>
        <v>0</v>
      </c>
      <c r="Q227" s="14">
        <f t="shared" si="242"/>
        <v>0</v>
      </c>
      <c r="R227" s="14">
        <f t="shared" si="243"/>
        <v>0</v>
      </c>
      <c r="S227" s="14">
        <f t="shared" si="244"/>
        <v>0</v>
      </c>
      <c r="T227" s="14">
        <f t="shared" si="245"/>
        <v>1</v>
      </c>
      <c r="U227" s="14">
        <f t="shared" si="246"/>
        <v>0</v>
      </c>
      <c r="V227" s="14">
        <f t="shared" si="247"/>
        <v>0</v>
      </c>
      <c r="W227" s="14">
        <f t="shared" si="248"/>
        <v>0</v>
      </c>
      <c r="X227" s="14">
        <f t="shared" si="249"/>
        <v>0</v>
      </c>
      <c r="Y227" s="14">
        <f t="shared" si="250"/>
        <v>0</v>
      </c>
      <c r="Z227" s="14">
        <f t="shared" si="251"/>
        <v>0</v>
      </c>
      <c r="AA227" s="16">
        <f t="shared" si="252"/>
        <v>0</v>
      </c>
      <c r="AB227" s="14">
        <f t="shared" si="253"/>
        <v>0</v>
      </c>
      <c r="AC227" s="14">
        <f t="shared" si="254"/>
        <v>0</v>
      </c>
      <c r="AD227" s="16">
        <f t="shared" si="255"/>
        <v>0</v>
      </c>
      <c r="AE227" s="16">
        <f t="shared" si="256"/>
        <v>0</v>
      </c>
      <c r="AF227" s="16">
        <f t="shared" si="257"/>
        <v>0</v>
      </c>
      <c r="AG227" s="16">
        <f t="shared" si="258"/>
        <v>0</v>
      </c>
      <c r="AH227" s="16">
        <f t="shared" si="259"/>
        <v>0</v>
      </c>
      <c r="AI227" s="16">
        <f t="shared" si="260"/>
        <v>0</v>
      </c>
      <c r="AJ227" s="16">
        <f t="shared" si="261"/>
        <v>0</v>
      </c>
      <c r="AK227" s="16">
        <f t="shared" si="262"/>
        <v>0</v>
      </c>
      <c r="AL227" s="16">
        <f t="shared" si="263"/>
        <v>0</v>
      </c>
      <c r="AM227" s="16">
        <f t="shared" si="264"/>
        <v>0</v>
      </c>
      <c r="AN227" s="16">
        <f t="shared" si="265"/>
        <v>0</v>
      </c>
      <c r="AO227" s="16">
        <f t="shared" si="266"/>
        <v>0</v>
      </c>
      <c r="AP227" s="16">
        <f t="shared" si="267"/>
        <v>0</v>
      </c>
      <c r="AQ227" s="16">
        <f t="shared" si="268"/>
        <v>0</v>
      </c>
      <c r="AR227" s="16">
        <f t="shared" si="269"/>
        <v>0</v>
      </c>
      <c r="AS227" s="16">
        <f t="shared" si="270"/>
        <v>0</v>
      </c>
      <c r="AT227" s="14">
        <f t="shared" si="271"/>
        <v>0</v>
      </c>
      <c r="AU227" s="16">
        <f t="shared" si="272"/>
        <v>0</v>
      </c>
      <c r="AV227" s="16">
        <f t="shared" si="273"/>
        <v>0</v>
      </c>
      <c r="AW227" s="16">
        <f t="shared" si="274"/>
        <v>0</v>
      </c>
      <c r="AX227" s="16">
        <f t="shared" si="275"/>
        <v>0</v>
      </c>
      <c r="AY227" s="16">
        <f t="shared" si="276"/>
        <v>0</v>
      </c>
      <c r="AZ227" s="16">
        <f t="shared" si="277"/>
        <v>0</v>
      </c>
      <c r="BA227" s="16">
        <f t="shared" si="278"/>
        <v>0</v>
      </c>
      <c r="BB227" s="16">
        <f t="shared" si="279"/>
        <v>0</v>
      </c>
      <c r="BC227" s="16">
        <f t="shared" si="280"/>
        <v>0</v>
      </c>
      <c r="BD227" s="16">
        <f t="shared" si="281"/>
        <v>0</v>
      </c>
      <c r="BE227" s="16">
        <f t="shared" si="282"/>
        <v>0</v>
      </c>
      <c r="BF227" s="16">
        <f t="shared" si="283"/>
        <v>0</v>
      </c>
      <c r="BG227" s="16">
        <f t="shared" si="284"/>
        <v>0</v>
      </c>
      <c r="BH227" s="16">
        <f t="shared" si="285"/>
        <v>0</v>
      </c>
      <c r="BI227" s="16">
        <f t="shared" si="286"/>
        <v>0</v>
      </c>
      <c r="BJ227" s="16">
        <f t="shared" si="287"/>
        <v>0</v>
      </c>
      <c r="BK227" s="16">
        <f t="shared" si="288"/>
        <v>0</v>
      </c>
      <c r="BL227" s="16">
        <f t="shared" si="289"/>
        <v>0</v>
      </c>
      <c r="BM227" s="16">
        <f t="shared" si="290"/>
        <v>0</v>
      </c>
      <c r="BN227" s="16">
        <f t="shared" si="291"/>
        <v>0</v>
      </c>
      <c r="BO227" s="16">
        <f t="shared" si="292"/>
        <v>0</v>
      </c>
      <c r="BP227" s="16">
        <f t="shared" si="293"/>
        <v>0</v>
      </c>
      <c r="BQ227" s="16">
        <f t="shared" si="294"/>
        <v>0</v>
      </c>
      <c r="BR227" s="16">
        <f t="shared" si="295"/>
        <v>0</v>
      </c>
      <c r="BS227" s="16">
        <f t="shared" si="296"/>
        <v>0</v>
      </c>
      <c r="BT227" s="16">
        <f t="shared" si="297"/>
        <v>0</v>
      </c>
      <c r="BU227" s="16">
        <f t="shared" si="298"/>
        <v>0</v>
      </c>
      <c r="BV227" s="16">
        <f t="shared" si="299"/>
        <v>0</v>
      </c>
      <c r="BW227" s="16">
        <f t="shared" si="300"/>
        <v>0</v>
      </c>
      <c r="BX227" s="16">
        <f t="shared" si="301"/>
        <v>0</v>
      </c>
      <c r="BY227" s="16">
        <f t="shared" si="302"/>
        <v>0</v>
      </c>
      <c r="BZ227" s="16">
        <f t="shared" si="303"/>
        <v>0</v>
      </c>
      <c r="CA227" s="16">
        <f t="shared" si="304"/>
        <v>0</v>
      </c>
      <c r="CB227" s="16">
        <f t="shared" si="305"/>
        <v>0</v>
      </c>
      <c r="CC227" s="16">
        <f t="shared" si="306"/>
        <v>0</v>
      </c>
      <c r="CD227" s="16">
        <f t="shared" si="307"/>
        <v>0</v>
      </c>
      <c r="CE227" s="16">
        <f t="shared" si="308"/>
        <v>0</v>
      </c>
      <c r="CF227" s="16">
        <f t="shared" si="309"/>
        <v>0</v>
      </c>
      <c r="CG227" s="16">
        <f t="shared" si="310"/>
        <v>0</v>
      </c>
      <c r="CH227" s="16">
        <f t="shared" si="311"/>
        <v>0</v>
      </c>
      <c r="CI227" s="16">
        <f t="shared" si="312"/>
        <v>0</v>
      </c>
      <c r="CJ227" s="16">
        <f t="shared" si="313"/>
        <v>0</v>
      </c>
      <c r="CK227" s="16">
        <f t="shared" si="314"/>
        <v>0</v>
      </c>
      <c r="CL227" s="16">
        <f t="shared" si="315"/>
        <v>0</v>
      </c>
    </row>
    <row r="228" spans="1:90">
      <c r="A228" s="14" t="s">
        <v>122</v>
      </c>
      <c r="B228" s="14" t="s">
        <v>123</v>
      </c>
      <c r="C228" s="14" t="s">
        <v>67</v>
      </c>
      <c r="F228" s="14" t="s">
        <v>125</v>
      </c>
      <c r="L228" s="14">
        <f t="shared" si="237"/>
        <v>0</v>
      </c>
      <c r="M228" s="14">
        <f t="shared" si="238"/>
        <v>0</v>
      </c>
      <c r="N228" s="14">
        <f t="shared" si="239"/>
        <v>1</v>
      </c>
      <c r="O228" s="14">
        <f t="shared" si="240"/>
        <v>0</v>
      </c>
      <c r="P228" s="14">
        <f t="shared" si="241"/>
        <v>0</v>
      </c>
      <c r="Q228" s="14">
        <f t="shared" si="242"/>
        <v>0</v>
      </c>
      <c r="R228" s="14">
        <f t="shared" si="243"/>
        <v>0</v>
      </c>
      <c r="S228" s="14">
        <f t="shared" si="244"/>
        <v>0</v>
      </c>
      <c r="T228" s="14">
        <f t="shared" si="245"/>
        <v>0</v>
      </c>
      <c r="U228" s="14">
        <f t="shared" si="246"/>
        <v>0</v>
      </c>
      <c r="V228" s="14">
        <f t="shared" si="247"/>
        <v>0</v>
      </c>
      <c r="W228" s="14">
        <f t="shared" si="248"/>
        <v>0</v>
      </c>
      <c r="X228" s="14">
        <f t="shared" si="249"/>
        <v>0</v>
      </c>
      <c r="Y228" s="14">
        <f t="shared" si="250"/>
        <v>0</v>
      </c>
      <c r="Z228" s="14">
        <f t="shared" si="251"/>
        <v>0</v>
      </c>
      <c r="AA228" s="16">
        <f t="shared" si="252"/>
        <v>0</v>
      </c>
      <c r="AB228" s="14">
        <f t="shared" si="253"/>
        <v>0</v>
      </c>
      <c r="AC228" s="14">
        <f t="shared" si="254"/>
        <v>0</v>
      </c>
      <c r="AD228" s="16">
        <f t="shared" si="255"/>
        <v>0</v>
      </c>
      <c r="AE228" s="16">
        <f t="shared" si="256"/>
        <v>0</v>
      </c>
      <c r="AF228" s="16">
        <f t="shared" si="257"/>
        <v>0</v>
      </c>
      <c r="AG228" s="16">
        <f t="shared" si="258"/>
        <v>0</v>
      </c>
      <c r="AH228" s="16">
        <f t="shared" si="259"/>
        <v>0</v>
      </c>
      <c r="AI228" s="16">
        <f t="shared" si="260"/>
        <v>0</v>
      </c>
      <c r="AJ228" s="16">
        <f t="shared" si="261"/>
        <v>0</v>
      </c>
      <c r="AK228" s="16">
        <f t="shared" si="262"/>
        <v>1</v>
      </c>
      <c r="AL228" s="16">
        <f t="shared" si="263"/>
        <v>0</v>
      </c>
      <c r="AM228" s="16">
        <f t="shared" si="264"/>
        <v>0</v>
      </c>
      <c r="AN228" s="16">
        <f t="shared" si="265"/>
        <v>0</v>
      </c>
      <c r="AO228" s="16">
        <f t="shared" si="266"/>
        <v>0</v>
      </c>
      <c r="AP228" s="16">
        <f t="shared" si="267"/>
        <v>0</v>
      </c>
      <c r="AQ228" s="16">
        <f t="shared" si="268"/>
        <v>1</v>
      </c>
      <c r="AR228" s="16">
        <f t="shared" si="269"/>
        <v>0</v>
      </c>
      <c r="AS228" s="16">
        <f t="shared" si="270"/>
        <v>0</v>
      </c>
      <c r="AT228" s="14">
        <f t="shared" si="271"/>
        <v>0</v>
      </c>
      <c r="AU228" s="16">
        <f t="shared" si="272"/>
        <v>0</v>
      </c>
      <c r="AV228" s="16">
        <f t="shared" si="273"/>
        <v>0</v>
      </c>
      <c r="AW228" s="16">
        <f t="shared" si="274"/>
        <v>0</v>
      </c>
      <c r="AX228" s="16">
        <f t="shared" si="275"/>
        <v>0</v>
      </c>
      <c r="AY228" s="16">
        <f t="shared" si="276"/>
        <v>0</v>
      </c>
      <c r="AZ228" s="16">
        <f t="shared" si="277"/>
        <v>0</v>
      </c>
      <c r="BA228" s="16">
        <f t="shared" si="278"/>
        <v>0</v>
      </c>
      <c r="BB228" s="16">
        <f t="shared" si="279"/>
        <v>0</v>
      </c>
      <c r="BC228" s="16">
        <f t="shared" si="280"/>
        <v>0</v>
      </c>
      <c r="BD228" s="16">
        <f t="shared" si="281"/>
        <v>0</v>
      </c>
      <c r="BE228" s="16">
        <f t="shared" si="282"/>
        <v>0</v>
      </c>
      <c r="BF228" s="16">
        <f t="shared" si="283"/>
        <v>0</v>
      </c>
      <c r="BG228" s="16">
        <f t="shared" si="284"/>
        <v>0</v>
      </c>
      <c r="BH228" s="16">
        <f t="shared" si="285"/>
        <v>0</v>
      </c>
      <c r="BI228" s="16">
        <f t="shared" si="286"/>
        <v>0</v>
      </c>
      <c r="BJ228" s="16">
        <f t="shared" si="287"/>
        <v>0</v>
      </c>
      <c r="BK228" s="16">
        <f t="shared" si="288"/>
        <v>0</v>
      </c>
      <c r="BL228" s="16">
        <f t="shared" si="289"/>
        <v>0</v>
      </c>
      <c r="BM228" s="16">
        <f t="shared" si="290"/>
        <v>0</v>
      </c>
      <c r="BN228" s="16">
        <f t="shared" si="291"/>
        <v>0</v>
      </c>
      <c r="BO228" s="16">
        <f t="shared" si="292"/>
        <v>0</v>
      </c>
      <c r="BP228" s="16">
        <f t="shared" si="293"/>
        <v>0</v>
      </c>
      <c r="BQ228" s="16">
        <f t="shared" si="294"/>
        <v>0</v>
      </c>
      <c r="BR228" s="16">
        <f t="shared" si="295"/>
        <v>0</v>
      </c>
      <c r="BS228" s="16">
        <f t="shared" si="296"/>
        <v>0</v>
      </c>
      <c r="BT228" s="16">
        <f t="shared" si="297"/>
        <v>0</v>
      </c>
      <c r="BU228" s="16">
        <f t="shared" si="298"/>
        <v>0</v>
      </c>
      <c r="BV228" s="16">
        <f t="shared" si="299"/>
        <v>0</v>
      </c>
      <c r="BW228" s="16">
        <f t="shared" si="300"/>
        <v>0</v>
      </c>
      <c r="BX228" s="16">
        <f t="shared" si="301"/>
        <v>0</v>
      </c>
      <c r="BY228" s="16">
        <f t="shared" si="302"/>
        <v>0</v>
      </c>
      <c r="BZ228" s="16">
        <f t="shared" si="303"/>
        <v>0</v>
      </c>
      <c r="CA228" s="16">
        <f t="shared" si="304"/>
        <v>0</v>
      </c>
      <c r="CB228" s="16">
        <f t="shared" si="305"/>
        <v>0</v>
      </c>
      <c r="CC228" s="16">
        <f t="shared" si="306"/>
        <v>0</v>
      </c>
      <c r="CD228" s="16">
        <f t="shared" si="307"/>
        <v>0</v>
      </c>
      <c r="CE228" s="16">
        <f t="shared" si="308"/>
        <v>0</v>
      </c>
      <c r="CF228" s="16">
        <f t="shared" si="309"/>
        <v>0</v>
      </c>
      <c r="CG228" s="16">
        <f t="shared" si="310"/>
        <v>0</v>
      </c>
      <c r="CH228" s="16">
        <f t="shared" si="311"/>
        <v>0</v>
      </c>
      <c r="CI228" s="16">
        <f t="shared" si="312"/>
        <v>0</v>
      </c>
      <c r="CJ228" s="16">
        <f t="shared" si="313"/>
        <v>0</v>
      </c>
      <c r="CK228" s="16">
        <f t="shared" si="314"/>
        <v>0</v>
      </c>
      <c r="CL228" s="16">
        <f t="shared" si="315"/>
        <v>0</v>
      </c>
    </row>
    <row r="229" spans="1:90">
      <c r="A229" s="14" t="s">
        <v>122</v>
      </c>
      <c r="B229" s="14" t="s">
        <v>123</v>
      </c>
      <c r="C229" s="14" t="s">
        <v>67</v>
      </c>
      <c r="D229" s="14" t="s">
        <v>124</v>
      </c>
      <c r="E229" s="14" t="s">
        <v>35</v>
      </c>
      <c r="L229" s="14">
        <f t="shared" si="237"/>
        <v>0</v>
      </c>
      <c r="M229" s="14">
        <f t="shared" si="238"/>
        <v>0</v>
      </c>
      <c r="N229" s="14">
        <f t="shared" si="239"/>
        <v>1</v>
      </c>
      <c r="O229" s="14">
        <f t="shared" si="240"/>
        <v>0</v>
      </c>
      <c r="P229" s="14">
        <f t="shared" si="241"/>
        <v>0</v>
      </c>
      <c r="Q229" s="14">
        <f t="shared" si="242"/>
        <v>0</v>
      </c>
      <c r="R229" s="14">
        <f t="shared" si="243"/>
        <v>0</v>
      </c>
      <c r="S229" s="14">
        <f t="shared" si="244"/>
        <v>0</v>
      </c>
      <c r="T229" s="14">
        <f t="shared" si="245"/>
        <v>1</v>
      </c>
      <c r="U229" s="14">
        <f t="shared" si="246"/>
        <v>0</v>
      </c>
      <c r="V229" s="14">
        <f t="shared" si="247"/>
        <v>0</v>
      </c>
      <c r="W229" s="14">
        <f t="shared" si="248"/>
        <v>0</v>
      </c>
      <c r="X229" s="14">
        <f t="shared" si="249"/>
        <v>0</v>
      </c>
      <c r="Y229" s="14">
        <f t="shared" si="250"/>
        <v>0</v>
      </c>
      <c r="Z229" s="14">
        <f t="shared" si="251"/>
        <v>0</v>
      </c>
      <c r="AA229" s="16">
        <f t="shared" si="252"/>
        <v>0</v>
      </c>
      <c r="AB229" s="14">
        <f t="shared" si="253"/>
        <v>0</v>
      </c>
      <c r="AC229" s="14">
        <f t="shared" si="254"/>
        <v>0</v>
      </c>
      <c r="AD229" s="16">
        <f t="shared" si="255"/>
        <v>0</v>
      </c>
      <c r="AE229" s="16">
        <f t="shared" si="256"/>
        <v>0</v>
      </c>
      <c r="AF229" s="16">
        <f t="shared" si="257"/>
        <v>0</v>
      </c>
      <c r="AG229" s="16">
        <f t="shared" si="258"/>
        <v>0</v>
      </c>
      <c r="AH229" s="16">
        <f t="shared" si="259"/>
        <v>0</v>
      </c>
      <c r="AI229" s="16">
        <f t="shared" si="260"/>
        <v>0</v>
      </c>
      <c r="AJ229" s="16">
        <f t="shared" si="261"/>
        <v>0</v>
      </c>
      <c r="AK229" s="16">
        <f t="shared" si="262"/>
        <v>0</v>
      </c>
      <c r="AL229" s="16">
        <f t="shared" si="263"/>
        <v>0</v>
      </c>
      <c r="AM229" s="16">
        <f t="shared" si="264"/>
        <v>0</v>
      </c>
      <c r="AN229" s="16">
        <f t="shared" si="265"/>
        <v>0</v>
      </c>
      <c r="AO229" s="16">
        <f t="shared" si="266"/>
        <v>0</v>
      </c>
      <c r="AP229" s="16">
        <f t="shared" si="267"/>
        <v>0</v>
      </c>
      <c r="AQ229" s="16">
        <f t="shared" si="268"/>
        <v>1</v>
      </c>
      <c r="AR229" s="16">
        <f t="shared" si="269"/>
        <v>0</v>
      </c>
      <c r="AS229" s="16">
        <f t="shared" si="270"/>
        <v>0</v>
      </c>
      <c r="AT229" s="14">
        <f t="shared" si="271"/>
        <v>0</v>
      </c>
      <c r="AU229" s="16">
        <f t="shared" si="272"/>
        <v>0</v>
      </c>
      <c r="AV229" s="16">
        <f t="shared" si="273"/>
        <v>0</v>
      </c>
      <c r="AW229" s="16">
        <f t="shared" si="274"/>
        <v>0</v>
      </c>
      <c r="AX229" s="16">
        <f t="shared" si="275"/>
        <v>0</v>
      </c>
      <c r="AY229" s="16">
        <f t="shared" si="276"/>
        <v>0</v>
      </c>
      <c r="AZ229" s="16">
        <f t="shared" si="277"/>
        <v>0</v>
      </c>
      <c r="BA229" s="16">
        <f t="shared" si="278"/>
        <v>0</v>
      </c>
      <c r="BB229" s="16">
        <f t="shared" si="279"/>
        <v>0</v>
      </c>
      <c r="BC229" s="16">
        <f t="shared" si="280"/>
        <v>0</v>
      </c>
      <c r="BD229" s="16">
        <f t="shared" si="281"/>
        <v>0</v>
      </c>
      <c r="BE229" s="16">
        <f t="shared" si="282"/>
        <v>0</v>
      </c>
      <c r="BF229" s="16">
        <f t="shared" si="283"/>
        <v>0</v>
      </c>
      <c r="BG229" s="16">
        <f t="shared" si="284"/>
        <v>0</v>
      </c>
      <c r="BH229" s="16">
        <f t="shared" si="285"/>
        <v>0</v>
      </c>
      <c r="BI229" s="16">
        <f t="shared" si="286"/>
        <v>0</v>
      </c>
      <c r="BJ229" s="16">
        <f t="shared" si="287"/>
        <v>0</v>
      </c>
      <c r="BK229" s="16">
        <f t="shared" si="288"/>
        <v>0</v>
      </c>
      <c r="BL229" s="16">
        <f t="shared" si="289"/>
        <v>0</v>
      </c>
      <c r="BM229" s="16">
        <f t="shared" si="290"/>
        <v>0</v>
      </c>
      <c r="BN229" s="16">
        <f t="shared" si="291"/>
        <v>0</v>
      </c>
      <c r="BO229" s="16">
        <f t="shared" si="292"/>
        <v>0</v>
      </c>
      <c r="BP229" s="16">
        <f t="shared" si="293"/>
        <v>0</v>
      </c>
      <c r="BQ229" s="16">
        <f t="shared" si="294"/>
        <v>0</v>
      </c>
      <c r="BR229" s="16">
        <f t="shared" si="295"/>
        <v>0</v>
      </c>
      <c r="BS229" s="16">
        <f t="shared" si="296"/>
        <v>0</v>
      </c>
      <c r="BT229" s="16">
        <f t="shared" si="297"/>
        <v>0</v>
      </c>
      <c r="BU229" s="16">
        <f t="shared" si="298"/>
        <v>0</v>
      </c>
      <c r="BV229" s="16">
        <f t="shared" si="299"/>
        <v>0</v>
      </c>
      <c r="BW229" s="16">
        <f t="shared" si="300"/>
        <v>0</v>
      </c>
      <c r="BX229" s="16">
        <f t="shared" si="301"/>
        <v>0</v>
      </c>
      <c r="BY229" s="16">
        <f t="shared" si="302"/>
        <v>0</v>
      </c>
      <c r="BZ229" s="16">
        <f t="shared" si="303"/>
        <v>0</v>
      </c>
      <c r="CA229" s="16">
        <f t="shared" si="304"/>
        <v>0</v>
      </c>
      <c r="CB229" s="16">
        <f t="shared" si="305"/>
        <v>0</v>
      </c>
      <c r="CC229" s="16">
        <f t="shared" si="306"/>
        <v>0</v>
      </c>
      <c r="CD229" s="16">
        <f t="shared" si="307"/>
        <v>0</v>
      </c>
      <c r="CE229" s="16">
        <f t="shared" si="308"/>
        <v>0</v>
      </c>
      <c r="CF229" s="16">
        <f t="shared" si="309"/>
        <v>0</v>
      </c>
      <c r="CG229" s="16">
        <f t="shared" si="310"/>
        <v>0</v>
      </c>
      <c r="CH229" s="16">
        <f t="shared" si="311"/>
        <v>0</v>
      </c>
      <c r="CI229" s="16">
        <f t="shared" si="312"/>
        <v>0</v>
      </c>
      <c r="CJ229" s="16">
        <f t="shared" si="313"/>
        <v>0</v>
      </c>
      <c r="CK229" s="16">
        <f t="shared" si="314"/>
        <v>0</v>
      </c>
      <c r="CL229" s="16">
        <f t="shared" si="315"/>
        <v>0</v>
      </c>
    </row>
    <row r="230" spans="1:90">
      <c r="A230" s="14" t="s">
        <v>122</v>
      </c>
      <c r="B230" s="14" t="s">
        <v>127</v>
      </c>
      <c r="C230" s="14" t="s">
        <v>126</v>
      </c>
      <c r="D230" s="14" t="s">
        <v>67</v>
      </c>
      <c r="L230" s="14">
        <f t="shared" si="237"/>
        <v>0</v>
      </c>
      <c r="M230" s="14">
        <f t="shared" si="238"/>
        <v>0</v>
      </c>
      <c r="N230" s="14">
        <f t="shared" si="239"/>
        <v>1</v>
      </c>
      <c r="O230" s="14">
        <f t="shared" si="240"/>
        <v>0</v>
      </c>
      <c r="P230" s="14">
        <f t="shared" si="241"/>
        <v>0</v>
      </c>
      <c r="Q230" s="14">
        <f t="shared" si="242"/>
        <v>0</v>
      </c>
      <c r="R230" s="14">
        <f t="shared" si="243"/>
        <v>0</v>
      </c>
      <c r="S230" s="14">
        <f t="shared" si="244"/>
        <v>0</v>
      </c>
      <c r="T230" s="14">
        <f t="shared" si="245"/>
        <v>0</v>
      </c>
      <c r="U230" s="14">
        <f t="shared" si="246"/>
        <v>0</v>
      </c>
      <c r="V230" s="14">
        <f t="shared" si="247"/>
        <v>0</v>
      </c>
      <c r="W230" s="14">
        <f t="shared" si="248"/>
        <v>0</v>
      </c>
      <c r="X230" s="14">
        <f t="shared" si="249"/>
        <v>0</v>
      </c>
      <c r="Y230" s="14">
        <f t="shared" si="250"/>
        <v>0</v>
      </c>
      <c r="Z230" s="14">
        <f t="shared" si="251"/>
        <v>0</v>
      </c>
      <c r="AA230" s="16">
        <f t="shared" si="252"/>
        <v>1</v>
      </c>
      <c r="AB230" s="14">
        <f t="shared" si="253"/>
        <v>0</v>
      </c>
      <c r="AC230" s="14">
        <f t="shared" si="254"/>
        <v>0</v>
      </c>
      <c r="AD230" s="16">
        <f t="shared" si="255"/>
        <v>0</v>
      </c>
      <c r="AE230" s="16">
        <f t="shared" si="256"/>
        <v>0</v>
      </c>
      <c r="AF230" s="16">
        <f t="shared" si="257"/>
        <v>1</v>
      </c>
      <c r="AG230" s="16">
        <f t="shared" si="258"/>
        <v>0</v>
      </c>
      <c r="AH230" s="16">
        <f t="shared" si="259"/>
        <v>0</v>
      </c>
      <c r="AI230" s="16">
        <f t="shared" si="260"/>
        <v>0</v>
      </c>
      <c r="AJ230" s="16">
        <f t="shared" si="261"/>
        <v>0</v>
      </c>
      <c r="AK230" s="16">
        <f t="shared" si="262"/>
        <v>0</v>
      </c>
      <c r="AL230" s="16">
        <f t="shared" si="263"/>
        <v>0</v>
      </c>
      <c r="AM230" s="16">
        <f t="shared" si="264"/>
        <v>0</v>
      </c>
      <c r="AN230" s="16">
        <f t="shared" si="265"/>
        <v>0</v>
      </c>
      <c r="AO230" s="16">
        <f t="shared" si="266"/>
        <v>0</v>
      </c>
      <c r="AP230" s="16">
        <f t="shared" si="267"/>
        <v>0</v>
      </c>
      <c r="AQ230" s="16">
        <f t="shared" si="268"/>
        <v>0</v>
      </c>
      <c r="AR230" s="16">
        <f t="shared" si="269"/>
        <v>0</v>
      </c>
      <c r="AS230" s="16">
        <f t="shared" si="270"/>
        <v>0</v>
      </c>
      <c r="AT230" s="14">
        <f t="shared" si="271"/>
        <v>0</v>
      </c>
      <c r="AU230" s="16">
        <f t="shared" si="272"/>
        <v>0</v>
      </c>
      <c r="AV230" s="16">
        <f t="shared" si="273"/>
        <v>0</v>
      </c>
      <c r="AW230" s="16">
        <f t="shared" si="274"/>
        <v>0</v>
      </c>
      <c r="AX230" s="16">
        <f t="shared" si="275"/>
        <v>0</v>
      </c>
      <c r="AY230" s="16">
        <f t="shared" si="276"/>
        <v>0</v>
      </c>
      <c r="AZ230" s="16">
        <f t="shared" si="277"/>
        <v>0</v>
      </c>
      <c r="BA230" s="16">
        <f t="shared" si="278"/>
        <v>0</v>
      </c>
      <c r="BB230" s="16">
        <f t="shared" si="279"/>
        <v>0</v>
      </c>
      <c r="BC230" s="16">
        <f t="shared" si="280"/>
        <v>0</v>
      </c>
      <c r="BD230" s="16">
        <f t="shared" si="281"/>
        <v>0</v>
      </c>
      <c r="BE230" s="16">
        <f t="shared" si="282"/>
        <v>0</v>
      </c>
      <c r="BF230" s="16">
        <f t="shared" si="283"/>
        <v>0</v>
      </c>
      <c r="BG230" s="16">
        <f t="shared" si="284"/>
        <v>0</v>
      </c>
      <c r="BH230" s="16">
        <f t="shared" si="285"/>
        <v>0</v>
      </c>
      <c r="BI230" s="16">
        <f t="shared" si="286"/>
        <v>0</v>
      </c>
      <c r="BJ230" s="16">
        <f t="shared" si="287"/>
        <v>0</v>
      </c>
      <c r="BK230" s="16">
        <f t="shared" si="288"/>
        <v>0</v>
      </c>
      <c r="BL230" s="16">
        <f t="shared" si="289"/>
        <v>0</v>
      </c>
      <c r="BM230" s="16">
        <f t="shared" si="290"/>
        <v>0</v>
      </c>
      <c r="BN230" s="16">
        <f t="shared" si="291"/>
        <v>0</v>
      </c>
      <c r="BO230" s="16">
        <f t="shared" si="292"/>
        <v>0</v>
      </c>
      <c r="BP230" s="16">
        <f t="shared" si="293"/>
        <v>0</v>
      </c>
      <c r="BQ230" s="16">
        <f t="shared" si="294"/>
        <v>0</v>
      </c>
      <c r="BR230" s="16">
        <f t="shared" si="295"/>
        <v>0</v>
      </c>
      <c r="BS230" s="16">
        <f t="shared" si="296"/>
        <v>0</v>
      </c>
      <c r="BT230" s="16">
        <f t="shared" si="297"/>
        <v>0</v>
      </c>
      <c r="BU230" s="16">
        <f t="shared" si="298"/>
        <v>0</v>
      </c>
      <c r="BV230" s="16">
        <f t="shared" si="299"/>
        <v>0</v>
      </c>
      <c r="BW230" s="16">
        <f t="shared" si="300"/>
        <v>0</v>
      </c>
      <c r="BX230" s="16">
        <f t="shared" si="301"/>
        <v>0</v>
      </c>
      <c r="BY230" s="16">
        <f t="shared" si="302"/>
        <v>0</v>
      </c>
      <c r="BZ230" s="16">
        <f t="shared" si="303"/>
        <v>0</v>
      </c>
      <c r="CA230" s="16">
        <f t="shared" si="304"/>
        <v>0</v>
      </c>
      <c r="CB230" s="16">
        <f t="shared" si="305"/>
        <v>0</v>
      </c>
      <c r="CC230" s="16">
        <f t="shared" si="306"/>
        <v>0</v>
      </c>
      <c r="CD230" s="16">
        <f t="shared" si="307"/>
        <v>0</v>
      </c>
      <c r="CE230" s="16">
        <f t="shared" si="308"/>
        <v>0</v>
      </c>
      <c r="CF230" s="16">
        <f t="shared" si="309"/>
        <v>0</v>
      </c>
      <c r="CG230" s="16">
        <f t="shared" si="310"/>
        <v>0</v>
      </c>
      <c r="CH230" s="16">
        <f t="shared" si="311"/>
        <v>0</v>
      </c>
      <c r="CI230" s="16">
        <f t="shared" si="312"/>
        <v>0</v>
      </c>
      <c r="CJ230" s="16">
        <f t="shared" si="313"/>
        <v>0</v>
      </c>
      <c r="CK230" s="16">
        <f t="shared" si="314"/>
        <v>0</v>
      </c>
      <c r="CL230" s="16">
        <f t="shared" si="315"/>
        <v>0</v>
      </c>
    </row>
    <row r="231" spans="1:90">
      <c r="A231" s="14" t="s">
        <v>122</v>
      </c>
      <c r="B231" s="14" t="s">
        <v>67</v>
      </c>
      <c r="C231" s="14" t="s">
        <v>116</v>
      </c>
      <c r="D231" s="14" t="s">
        <v>125</v>
      </c>
      <c r="E231" s="14" t="s">
        <v>242</v>
      </c>
      <c r="F231" s="14" t="s">
        <v>35</v>
      </c>
      <c r="G231" s="14" t="s">
        <v>37</v>
      </c>
      <c r="L231" s="14">
        <f t="shared" si="237"/>
        <v>0</v>
      </c>
      <c r="M231" s="14">
        <f t="shared" si="238"/>
        <v>0</v>
      </c>
      <c r="N231" s="14">
        <f t="shared" si="239"/>
        <v>1</v>
      </c>
      <c r="O231" s="14">
        <f t="shared" si="240"/>
        <v>0</v>
      </c>
      <c r="P231" s="14">
        <f t="shared" si="241"/>
        <v>0</v>
      </c>
      <c r="Q231" s="14">
        <f t="shared" si="242"/>
        <v>0</v>
      </c>
      <c r="R231" s="14">
        <f t="shared" si="243"/>
        <v>0</v>
      </c>
      <c r="S231" s="14">
        <f t="shared" si="244"/>
        <v>0</v>
      </c>
      <c r="T231" s="14">
        <f t="shared" si="245"/>
        <v>1</v>
      </c>
      <c r="U231" s="14">
        <f t="shared" si="246"/>
        <v>0</v>
      </c>
      <c r="V231" s="14">
        <f t="shared" si="247"/>
        <v>0</v>
      </c>
      <c r="W231" s="14">
        <f t="shared" si="248"/>
        <v>0</v>
      </c>
      <c r="X231" s="14">
        <f t="shared" si="249"/>
        <v>0</v>
      </c>
      <c r="Y231" s="14">
        <f t="shared" si="250"/>
        <v>1</v>
      </c>
      <c r="Z231" s="14">
        <f t="shared" si="251"/>
        <v>0</v>
      </c>
      <c r="AA231" s="16">
        <f t="shared" si="252"/>
        <v>0</v>
      </c>
      <c r="AB231" s="14">
        <f t="shared" si="253"/>
        <v>0</v>
      </c>
      <c r="AC231" s="14">
        <f t="shared" si="254"/>
        <v>0</v>
      </c>
      <c r="AD231" s="16">
        <f t="shared" si="255"/>
        <v>0</v>
      </c>
      <c r="AE231" s="16">
        <f t="shared" si="256"/>
        <v>0</v>
      </c>
      <c r="AF231" s="16">
        <f t="shared" si="257"/>
        <v>0</v>
      </c>
      <c r="AG231" s="16">
        <f t="shared" si="258"/>
        <v>0</v>
      </c>
      <c r="AH231" s="16">
        <f t="shared" si="259"/>
        <v>0</v>
      </c>
      <c r="AI231" s="16">
        <f t="shared" si="260"/>
        <v>0</v>
      </c>
      <c r="AJ231" s="16">
        <f t="shared" si="261"/>
        <v>0</v>
      </c>
      <c r="AK231" s="16">
        <f t="shared" si="262"/>
        <v>1</v>
      </c>
      <c r="AL231" s="16">
        <f t="shared" si="263"/>
        <v>0</v>
      </c>
      <c r="AM231" s="16">
        <f t="shared" si="264"/>
        <v>0</v>
      </c>
      <c r="AN231" s="16">
        <f t="shared" si="265"/>
        <v>0</v>
      </c>
      <c r="AO231" s="16">
        <f t="shared" si="266"/>
        <v>0</v>
      </c>
      <c r="AP231" s="16">
        <f t="shared" si="267"/>
        <v>0</v>
      </c>
      <c r="AQ231" s="16">
        <f t="shared" si="268"/>
        <v>0</v>
      </c>
      <c r="AR231" s="16">
        <f t="shared" si="269"/>
        <v>0</v>
      </c>
      <c r="AS231" s="16">
        <f t="shared" si="270"/>
        <v>0</v>
      </c>
      <c r="AT231" s="14">
        <f t="shared" si="271"/>
        <v>0</v>
      </c>
      <c r="AU231" s="16">
        <f t="shared" si="272"/>
        <v>0</v>
      </c>
      <c r="AV231" s="16">
        <f t="shared" si="273"/>
        <v>0</v>
      </c>
      <c r="AW231" s="16">
        <f t="shared" si="274"/>
        <v>0</v>
      </c>
      <c r="AX231" s="16">
        <f t="shared" si="275"/>
        <v>0</v>
      </c>
      <c r="AY231" s="16">
        <f t="shared" si="276"/>
        <v>0</v>
      </c>
      <c r="AZ231" s="16">
        <f t="shared" si="277"/>
        <v>0</v>
      </c>
      <c r="BA231" s="16">
        <f t="shared" si="278"/>
        <v>0</v>
      </c>
      <c r="BB231" s="16">
        <f t="shared" si="279"/>
        <v>0</v>
      </c>
      <c r="BC231" s="16">
        <f t="shared" si="280"/>
        <v>0</v>
      </c>
      <c r="BD231" s="16">
        <f t="shared" si="281"/>
        <v>0</v>
      </c>
      <c r="BE231" s="16">
        <f t="shared" si="282"/>
        <v>0</v>
      </c>
      <c r="BF231" s="16">
        <f t="shared" si="283"/>
        <v>0</v>
      </c>
      <c r="BG231" s="16">
        <f t="shared" si="284"/>
        <v>0</v>
      </c>
      <c r="BH231" s="16">
        <f t="shared" si="285"/>
        <v>0</v>
      </c>
      <c r="BI231" s="16">
        <f t="shared" si="286"/>
        <v>0</v>
      </c>
      <c r="BJ231" s="16">
        <f t="shared" si="287"/>
        <v>0</v>
      </c>
      <c r="BK231" s="16">
        <f t="shared" si="288"/>
        <v>0</v>
      </c>
      <c r="BL231" s="16">
        <f t="shared" si="289"/>
        <v>0</v>
      </c>
      <c r="BM231" s="16">
        <f t="shared" si="290"/>
        <v>0</v>
      </c>
      <c r="BN231" s="16">
        <f t="shared" si="291"/>
        <v>0</v>
      </c>
      <c r="BO231" s="16">
        <f t="shared" si="292"/>
        <v>0</v>
      </c>
      <c r="BP231" s="16">
        <f t="shared" si="293"/>
        <v>0</v>
      </c>
      <c r="BQ231" s="16">
        <f t="shared" si="294"/>
        <v>0</v>
      </c>
      <c r="BR231" s="16">
        <f t="shared" si="295"/>
        <v>0</v>
      </c>
      <c r="BS231" s="16">
        <f t="shared" si="296"/>
        <v>0</v>
      </c>
      <c r="BT231" s="16">
        <f t="shared" si="297"/>
        <v>0</v>
      </c>
      <c r="BU231" s="16">
        <f t="shared" si="298"/>
        <v>0</v>
      </c>
      <c r="BV231" s="16">
        <f t="shared" si="299"/>
        <v>0</v>
      </c>
      <c r="BW231" s="16">
        <f t="shared" si="300"/>
        <v>0</v>
      </c>
      <c r="BX231" s="16">
        <f t="shared" si="301"/>
        <v>0</v>
      </c>
      <c r="BY231" s="16">
        <f t="shared" si="302"/>
        <v>0</v>
      </c>
      <c r="BZ231" s="16">
        <f t="shared" si="303"/>
        <v>0</v>
      </c>
      <c r="CA231" s="16">
        <f t="shared" si="304"/>
        <v>0</v>
      </c>
      <c r="CB231" s="16">
        <f t="shared" si="305"/>
        <v>0</v>
      </c>
      <c r="CC231" s="16">
        <f t="shared" si="306"/>
        <v>0</v>
      </c>
      <c r="CD231" s="16">
        <f t="shared" si="307"/>
        <v>0</v>
      </c>
      <c r="CE231" s="16">
        <f t="shared" si="308"/>
        <v>0</v>
      </c>
      <c r="CF231" s="16">
        <f t="shared" si="309"/>
        <v>0</v>
      </c>
      <c r="CG231" s="16">
        <f t="shared" si="310"/>
        <v>0</v>
      </c>
      <c r="CH231" s="16">
        <f t="shared" si="311"/>
        <v>0</v>
      </c>
      <c r="CI231" s="16">
        <f t="shared" si="312"/>
        <v>0</v>
      </c>
      <c r="CJ231" s="16">
        <f t="shared" si="313"/>
        <v>0</v>
      </c>
      <c r="CK231" s="16">
        <f t="shared" si="314"/>
        <v>0</v>
      </c>
      <c r="CL231" s="16">
        <f t="shared" si="315"/>
        <v>0</v>
      </c>
    </row>
    <row r="232" spans="1:90">
      <c r="A232" s="14" t="s">
        <v>122</v>
      </c>
      <c r="B232" s="14" t="s">
        <v>135</v>
      </c>
      <c r="C232" s="14" t="s">
        <v>61</v>
      </c>
      <c r="D232" s="14" t="s">
        <v>62</v>
      </c>
      <c r="E232" s="14" t="s">
        <v>37</v>
      </c>
      <c r="F232" s="14" t="s">
        <v>35</v>
      </c>
      <c r="G232" s="14" t="s">
        <v>243</v>
      </c>
      <c r="L232" s="14">
        <f t="shared" si="237"/>
        <v>0</v>
      </c>
      <c r="M232" s="14">
        <f t="shared" si="238"/>
        <v>0</v>
      </c>
      <c r="N232" s="14">
        <f t="shared" si="239"/>
        <v>0</v>
      </c>
      <c r="O232" s="14">
        <f t="shared" si="240"/>
        <v>0</v>
      </c>
      <c r="P232" s="14">
        <f t="shared" si="241"/>
        <v>0</v>
      </c>
      <c r="Q232" s="14">
        <f t="shared" si="242"/>
        <v>0</v>
      </c>
      <c r="R232" s="14">
        <f t="shared" si="243"/>
        <v>0</v>
      </c>
      <c r="S232" s="14">
        <f t="shared" si="244"/>
        <v>0</v>
      </c>
      <c r="T232" s="14">
        <f t="shared" si="245"/>
        <v>1</v>
      </c>
      <c r="U232" s="14">
        <f t="shared" si="246"/>
        <v>0</v>
      </c>
      <c r="V232" s="14">
        <f t="shared" si="247"/>
        <v>0</v>
      </c>
      <c r="W232" s="14">
        <f t="shared" si="248"/>
        <v>0</v>
      </c>
      <c r="X232" s="14">
        <f t="shared" si="249"/>
        <v>0</v>
      </c>
      <c r="Y232" s="14">
        <f t="shared" si="250"/>
        <v>1</v>
      </c>
      <c r="Z232" s="14">
        <f t="shared" si="251"/>
        <v>1</v>
      </c>
      <c r="AA232" s="16">
        <f t="shared" si="252"/>
        <v>0</v>
      </c>
      <c r="AB232" s="14">
        <f t="shared" si="253"/>
        <v>0</v>
      </c>
      <c r="AC232" s="14">
        <f t="shared" si="254"/>
        <v>0</v>
      </c>
      <c r="AD232" s="16">
        <f t="shared" si="255"/>
        <v>1</v>
      </c>
      <c r="AE232" s="16">
        <f t="shared" si="256"/>
        <v>0</v>
      </c>
      <c r="AF232" s="16">
        <f t="shared" si="257"/>
        <v>0</v>
      </c>
      <c r="AG232" s="16">
        <f t="shared" si="258"/>
        <v>0</v>
      </c>
      <c r="AH232" s="16">
        <f t="shared" si="259"/>
        <v>0</v>
      </c>
      <c r="AI232" s="16">
        <f t="shared" si="260"/>
        <v>0</v>
      </c>
      <c r="AJ232" s="16">
        <f t="shared" si="261"/>
        <v>0</v>
      </c>
      <c r="AK232" s="16">
        <f t="shared" si="262"/>
        <v>0</v>
      </c>
      <c r="AL232" s="16">
        <f t="shared" si="263"/>
        <v>0</v>
      </c>
      <c r="AM232" s="16">
        <f t="shared" si="264"/>
        <v>0</v>
      </c>
      <c r="AN232" s="16">
        <f t="shared" si="265"/>
        <v>0</v>
      </c>
      <c r="AO232" s="16">
        <f t="shared" si="266"/>
        <v>0</v>
      </c>
      <c r="AP232" s="16">
        <f t="shared" si="267"/>
        <v>0</v>
      </c>
      <c r="AQ232" s="16">
        <f t="shared" si="268"/>
        <v>0</v>
      </c>
      <c r="AR232" s="16">
        <f t="shared" si="269"/>
        <v>0</v>
      </c>
      <c r="AS232" s="16">
        <f t="shared" si="270"/>
        <v>0</v>
      </c>
      <c r="AT232" s="14">
        <f t="shared" si="271"/>
        <v>0</v>
      </c>
      <c r="AU232" s="16">
        <f t="shared" si="272"/>
        <v>0</v>
      </c>
      <c r="AV232" s="16">
        <f t="shared" si="273"/>
        <v>0</v>
      </c>
      <c r="AW232" s="16">
        <f t="shared" si="274"/>
        <v>0</v>
      </c>
      <c r="AX232" s="16">
        <f t="shared" si="275"/>
        <v>0</v>
      </c>
      <c r="AY232" s="16">
        <f t="shared" si="276"/>
        <v>0</v>
      </c>
      <c r="AZ232" s="16">
        <f t="shared" si="277"/>
        <v>0</v>
      </c>
      <c r="BA232" s="16">
        <f t="shared" si="278"/>
        <v>0</v>
      </c>
      <c r="BB232" s="16">
        <f t="shared" si="279"/>
        <v>0</v>
      </c>
      <c r="BC232" s="16">
        <f t="shared" si="280"/>
        <v>0</v>
      </c>
      <c r="BD232" s="16">
        <f t="shared" si="281"/>
        <v>0</v>
      </c>
      <c r="BE232" s="16">
        <f t="shared" si="282"/>
        <v>0</v>
      </c>
      <c r="BF232" s="16">
        <f t="shared" si="283"/>
        <v>0</v>
      </c>
      <c r="BG232" s="16">
        <f t="shared" si="284"/>
        <v>0</v>
      </c>
      <c r="BH232" s="16">
        <f t="shared" si="285"/>
        <v>0</v>
      </c>
      <c r="BI232" s="16">
        <f t="shared" si="286"/>
        <v>0</v>
      </c>
      <c r="BJ232" s="16">
        <f t="shared" si="287"/>
        <v>0</v>
      </c>
      <c r="BK232" s="16">
        <f t="shared" si="288"/>
        <v>0</v>
      </c>
      <c r="BL232" s="16">
        <f t="shared" si="289"/>
        <v>0</v>
      </c>
      <c r="BM232" s="16">
        <f t="shared" si="290"/>
        <v>0</v>
      </c>
      <c r="BN232" s="16">
        <f t="shared" si="291"/>
        <v>0</v>
      </c>
      <c r="BO232" s="16">
        <f t="shared" si="292"/>
        <v>0</v>
      </c>
      <c r="BP232" s="16">
        <f t="shared" si="293"/>
        <v>0</v>
      </c>
      <c r="BQ232" s="16">
        <f t="shared" si="294"/>
        <v>0</v>
      </c>
      <c r="BR232" s="16">
        <f t="shared" si="295"/>
        <v>0</v>
      </c>
      <c r="BS232" s="16">
        <f t="shared" si="296"/>
        <v>0</v>
      </c>
      <c r="BT232" s="16">
        <f t="shared" si="297"/>
        <v>0</v>
      </c>
      <c r="BU232" s="16">
        <f t="shared" si="298"/>
        <v>0</v>
      </c>
      <c r="BV232" s="16">
        <f t="shared" si="299"/>
        <v>0</v>
      </c>
      <c r="BW232" s="16">
        <f t="shared" si="300"/>
        <v>0</v>
      </c>
      <c r="BX232" s="16">
        <f t="shared" si="301"/>
        <v>0</v>
      </c>
      <c r="BY232" s="16">
        <f t="shared" si="302"/>
        <v>0</v>
      </c>
      <c r="BZ232" s="16">
        <f t="shared" si="303"/>
        <v>0</v>
      </c>
      <c r="CA232" s="16">
        <f t="shared" si="304"/>
        <v>0</v>
      </c>
      <c r="CB232" s="16">
        <f t="shared" si="305"/>
        <v>0</v>
      </c>
      <c r="CC232" s="16">
        <f t="shared" si="306"/>
        <v>0</v>
      </c>
      <c r="CD232" s="16">
        <f t="shared" si="307"/>
        <v>0</v>
      </c>
      <c r="CE232" s="16">
        <f t="shared" si="308"/>
        <v>0</v>
      </c>
      <c r="CF232" s="16">
        <f t="shared" si="309"/>
        <v>0</v>
      </c>
      <c r="CG232" s="16">
        <f t="shared" si="310"/>
        <v>0</v>
      </c>
      <c r="CH232" s="16">
        <f t="shared" si="311"/>
        <v>0</v>
      </c>
      <c r="CI232" s="16">
        <f t="shared" si="312"/>
        <v>0</v>
      </c>
      <c r="CJ232" s="16">
        <f t="shared" si="313"/>
        <v>0</v>
      </c>
      <c r="CK232" s="16">
        <f t="shared" si="314"/>
        <v>0</v>
      </c>
      <c r="CL232" s="16">
        <f t="shared" si="315"/>
        <v>0</v>
      </c>
    </row>
    <row r="233" spans="1:90">
      <c r="A233" s="14" t="s">
        <v>122</v>
      </c>
      <c r="B233" s="14" t="s">
        <v>81</v>
      </c>
      <c r="C233" s="14" t="s">
        <v>67</v>
      </c>
      <c r="D233" s="14" t="s">
        <v>198</v>
      </c>
      <c r="E233" s="14" t="s">
        <v>105</v>
      </c>
      <c r="F233" s="14" t="s">
        <v>116</v>
      </c>
      <c r="L233" s="14">
        <f t="shared" si="237"/>
        <v>0</v>
      </c>
      <c r="M233" s="14">
        <f t="shared" si="238"/>
        <v>0</v>
      </c>
      <c r="N233" s="14">
        <f t="shared" si="239"/>
        <v>1</v>
      </c>
      <c r="O233" s="14">
        <f t="shared" si="240"/>
        <v>0</v>
      </c>
      <c r="P233" s="14">
        <f t="shared" si="241"/>
        <v>0</v>
      </c>
      <c r="Q233" s="14">
        <f t="shared" si="242"/>
        <v>0</v>
      </c>
      <c r="R233" s="14">
        <f t="shared" si="243"/>
        <v>0</v>
      </c>
      <c r="S233" s="14">
        <f t="shared" si="244"/>
        <v>0</v>
      </c>
      <c r="T233" s="14">
        <f t="shared" si="245"/>
        <v>0</v>
      </c>
      <c r="U233" s="14">
        <f t="shared" si="246"/>
        <v>0</v>
      </c>
      <c r="V233" s="14">
        <f t="shared" si="247"/>
        <v>0</v>
      </c>
      <c r="W233" s="14">
        <f t="shared" si="248"/>
        <v>0</v>
      </c>
      <c r="X233" s="14">
        <f t="shared" si="249"/>
        <v>1</v>
      </c>
      <c r="Y233" s="14">
        <f t="shared" si="250"/>
        <v>0</v>
      </c>
      <c r="Z233" s="14">
        <f t="shared" si="251"/>
        <v>0</v>
      </c>
      <c r="AA233" s="16">
        <f t="shared" si="252"/>
        <v>0</v>
      </c>
      <c r="AB233" s="14">
        <f t="shared" si="253"/>
        <v>0</v>
      </c>
      <c r="AC233" s="14">
        <f t="shared" si="254"/>
        <v>0</v>
      </c>
      <c r="AD233" s="16">
        <f t="shared" si="255"/>
        <v>0</v>
      </c>
      <c r="AE233" s="16">
        <f t="shared" si="256"/>
        <v>0</v>
      </c>
      <c r="AF233" s="16">
        <f t="shared" si="257"/>
        <v>0</v>
      </c>
      <c r="AG233" s="16">
        <f t="shared" si="258"/>
        <v>0</v>
      </c>
      <c r="AH233" s="16">
        <f t="shared" si="259"/>
        <v>0</v>
      </c>
      <c r="AI233" s="16">
        <f t="shared" si="260"/>
        <v>0</v>
      </c>
      <c r="AJ233" s="16">
        <f t="shared" si="261"/>
        <v>0</v>
      </c>
      <c r="AK233" s="16">
        <f t="shared" si="262"/>
        <v>0</v>
      </c>
      <c r="AL233" s="16">
        <f t="shared" si="263"/>
        <v>0</v>
      </c>
      <c r="AM233" s="16">
        <f t="shared" si="264"/>
        <v>0</v>
      </c>
      <c r="AN233" s="16">
        <f t="shared" si="265"/>
        <v>0</v>
      </c>
      <c r="AO233" s="16">
        <f t="shared" si="266"/>
        <v>0</v>
      </c>
      <c r="AP233" s="16">
        <f t="shared" si="267"/>
        <v>0</v>
      </c>
      <c r="AQ233" s="16">
        <f t="shared" si="268"/>
        <v>0</v>
      </c>
      <c r="AR233" s="16">
        <f t="shared" si="269"/>
        <v>0</v>
      </c>
      <c r="AS233" s="16">
        <f t="shared" si="270"/>
        <v>0</v>
      </c>
      <c r="AT233" s="14">
        <f t="shared" si="271"/>
        <v>0</v>
      </c>
      <c r="AU233" s="16">
        <f t="shared" si="272"/>
        <v>0</v>
      </c>
      <c r="AV233" s="16">
        <f t="shared" si="273"/>
        <v>0</v>
      </c>
      <c r="AW233" s="16">
        <f t="shared" si="274"/>
        <v>0</v>
      </c>
      <c r="AX233" s="16">
        <f t="shared" si="275"/>
        <v>0</v>
      </c>
      <c r="AY233" s="16">
        <f t="shared" si="276"/>
        <v>0</v>
      </c>
      <c r="AZ233" s="16">
        <f t="shared" si="277"/>
        <v>0</v>
      </c>
      <c r="BA233" s="16">
        <f t="shared" si="278"/>
        <v>0</v>
      </c>
      <c r="BB233" s="16">
        <f t="shared" si="279"/>
        <v>0</v>
      </c>
      <c r="BC233" s="16">
        <f t="shared" si="280"/>
        <v>0</v>
      </c>
      <c r="BD233" s="16">
        <f t="shared" si="281"/>
        <v>0</v>
      </c>
      <c r="BE233" s="16">
        <f t="shared" si="282"/>
        <v>0</v>
      </c>
      <c r="BF233" s="16">
        <f t="shared" si="283"/>
        <v>0</v>
      </c>
      <c r="BG233" s="16">
        <f t="shared" si="284"/>
        <v>1</v>
      </c>
      <c r="BH233" s="16">
        <f t="shared" si="285"/>
        <v>0</v>
      </c>
      <c r="BI233" s="16">
        <f t="shared" si="286"/>
        <v>0</v>
      </c>
      <c r="BJ233" s="16">
        <f t="shared" si="287"/>
        <v>0</v>
      </c>
      <c r="BK233" s="16">
        <f t="shared" si="288"/>
        <v>0</v>
      </c>
      <c r="BL233" s="16">
        <f t="shared" si="289"/>
        <v>0</v>
      </c>
      <c r="BM233" s="16">
        <f t="shared" si="290"/>
        <v>0</v>
      </c>
      <c r="BN233" s="16">
        <f t="shared" si="291"/>
        <v>0</v>
      </c>
      <c r="BO233" s="16">
        <f t="shared" si="292"/>
        <v>0</v>
      </c>
      <c r="BP233" s="16">
        <f t="shared" si="293"/>
        <v>0</v>
      </c>
      <c r="BQ233" s="16">
        <f t="shared" si="294"/>
        <v>0</v>
      </c>
      <c r="BR233" s="16">
        <f t="shared" si="295"/>
        <v>0</v>
      </c>
      <c r="BS233" s="16">
        <f t="shared" si="296"/>
        <v>0</v>
      </c>
      <c r="BT233" s="16">
        <f t="shared" si="297"/>
        <v>0</v>
      </c>
      <c r="BU233" s="16">
        <f t="shared" si="298"/>
        <v>0</v>
      </c>
      <c r="BV233" s="16">
        <f t="shared" si="299"/>
        <v>0</v>
      </c>
      <c r="BW233" s="16">
        <f t="shared" si="300"/>
        <v>0</v>
      </c>
      <c r="BX233" s="16">
        <f t="shared" si="301"/>
        <v>0</v>
      </c>
      <c r="BY233" s="16">
        <f t="shared" si="302"/>
        <v>0</v>
      </c>
      <c r="BZ233" s="16">
        <f t="shared" si="303"/>
        <v>0</v>
      </c>
      <c r="CA233" s="16">
        <f t="shared" si="304"/>
        <v>0</v>
      </c>
      <c r="CB233" s="16">
        <f t="shared" si="305"/>
        <v>0</v>
      </c>
      <c r="CC233" s="16">
        <f t="shared" si="306"/>
        <v>0</v>
      </c>
      <c r="CD233" s="16">
        <f t="shared" si="307"/>
        <v>0</v>
      </c>
      <c r="CE233" s="16">
        <f t="shared" si="308"/>
        <v>0</v>
      </c>
      <c r="CF233" s="16">
        <f t="shared" si="309"/>
        <v>0</v>
      </c>
      <c r="CG233" s="16">
        <f t="shared" si="310"/>
        <v>0</v>
      </c>
      <c r="CH233" s="16">
        <f t="shared" si="311"/>
        <v>0</v>
      </c>
      <c r="CI233" s="16">
        <f t="shared" si="312"/>
        <v>0</v>
      </c>
      <c r="CJ233" s="16">
        <f t="shared" si="313"/>
        <v>0</v>
      </c>
      <c r="CK233" s="16">
        <f t="shared" si="314"/>
        <v>0</v>
      </c>
      <c r="CL233" s="16">
        <f t="shared" si="315"/>
        <v>0</v>
      </c>
    </row>
    <row r="234" spans="1:90">
      <c r="A234" s="14" t="s">
        <v>122</v>
      </c>
      <c r="B234" s="14" t="s">
        <v>67</v>
      </c>
      <c r="C234" s="14" t="s">
        <v>126</v>
      </c>
      <c r="D234" s="14" t="s">
        <v>228</v>
      </c>
      <c r="E234" s="14" t="s">
        <v>128</v>
      </c>
      <c r="F234" s="14" t="s">
        <v>167</v>
      </c>
      <c r="G234" s="14" t="s">
        <v>207</v>
      </c>
      <c r="H234" s="14" t="s">
        <v>142</v>
      </c>
      <c r="I234" s="14" t="s">
        <v>125</v>
      </c>
      <c r="L234" s="14">
        <f t="shared" si="237"/>
        <v>0</v>
      </c>
      <c r="M234" s="14">
        <f t="shared" si="238"/>
        <v>0</v>
      </c>
      <c r="N234" s="14">
        <f t="shared" si="239"/>
        <v>1</v>
      </c>
      <c r="O234" s="14">
        <f t="shared" si="240"/>
        <v>0</v>
      </c>
      <c r="P234" s="14">
        <f t="shared" si="241"/>
        <v>0</v>
      </c>
      <c r="Q234" s="14">
        <f t="shared" si="242"/>
        <v>0</v>
      </c>
      <c r="R234" s="14">
        <f t="shared" si="243"/>
        <v>0</v>
      </c>
      <c r="S234" s="14">
        <f t="shared" si="244"/>
        <v>0</v>
      </c>
      <c r="T234" s="14">
        <f t="shared" si="245"/>
        <v>0</v>
      </c>
      <c r="U234" s="14">
        <f t="shared" si="246"/>
        <v>0</v>
      </c>
      <c r="V234" s="14">
        <f t="shared" si="247"/>
        <v>0</v>
      </c>
      <c r="W234" s="14">
        <f t="shared" si="248"/>
        <v>0</v>
      </c>
      <c r="X234" s="14">
        <f t="shared" si="249"/>
        <v>0</v>
      </c>
      <c r="Y234" s="14">
        <f t="shared" si="250"/>
        <v>0</v>
      </c>
      <c r="Z234" s="14">
        <f t="shared" si="251"/>
        <v>0</v>
      </c>
      <c r="AA234" s="16">
        <f t="shared" si="252"/>
        <v>0</v>
      </c>
      <c r="AB234" s="14">
        <f t="shared" si="253"/>
        <v>0</v>
      </c>
      <c r="AC234" s="14">
        <f t="shared" si="254"/>
        <v>0</v>
      </c>
      <c r="AD234" s="16">
        <f t="shared" si="255"/>
        <v>0</v>
      </c>
      <c r="AE234" s="16">
        <f t="shared" si="256"/>
        <v>0</v>
      </c>
      <c r="AF234" s="16">
        <f t="shared" si="257"/>
        <v>1</v>
      </c>
      <c r="AG234" s="16">
        <f t="shared" si="258"/>
        <v>0</v>
      </c>
      <c r="AH234" s="16">
        <f t="shared" si="259"/>
        <v>0</v>
      </c>
      <c r="AI234" s="16">
        <f t="shared" si="260"/>
        <v>0</v>
      </c>
      <c r="AJ234" s="16">
        <f t="shared" si="261"/>
        <v>0</v>
      </c>
      <c r="AK234" s="16">
        <f t="shared" si="262"/>
        <v>1</v>
      </c>
      <c r="AL234" s="16">
        <f t="shared" si="263"/>
        <v>0</v>
      </c>
      <c r="AM234" s="16">
        <f t="shared" si="264"/>
        <v>0</v>
      </c>
      <c r="AN234" s="16">
        <f t="shared" si="265"/>
        <v>0</v>
      </c>
      <c r="AO234" s="16">
        <f t="shared" si="266"/>
        <v>0</v>
      </c>
      <c r="AP234" s="16">
        <f t="shared" si="267"/>
        <v>0</v>
      </c>
      <c r="AQ234" s="16">
        <f t="shared" si="268"/>
        <v>0</v>
      </c>
      <c r="AR234" s="16">
        <f t="shared" si="269"/>
        <v>0</v>
      </c>
      <c r="AS234" s="16">
        <f t="shared" si="270"/>
        <v>0</v>
      </c>
      <c r="AT234" s="14">
        <f t="shared" si="271"/>
        <v>1</v>
      </c>
      <c r="AU234" s="16">
        <f t="shared" si="272"/>
        <v>0</v>
      </c>
      <c r="AV234" s="16">
        <f t="shared" si="273"/>
        <v>0</v>
      </c>
      <c r="AW234" s="16">
        <f t="shared" si="274"/>
        <v>0</v>
      </c>
      <c r="AX234" s="16">
        <f t="shared" si="275"/>
        <v>0</v>
      </c>
      <c r="AY234" s="16">
        <f t="shared" si="276"/>
        <v>0</v>
      </c>
      <c r="AZ234" s="16">
        <f t="shared" si="277"/>
        <v>0</v>
      </c>
      <c r="BA234" s="16">
        <f t="shared" si="278"/>
        <v>0</v>
      </c>
      <c r="BB234" s="16">
        <f t="shared" si="279"/>
        <v>0</v>
      </c>
      <c r="BC234" s="16">
        <f t="shared" si="280"/>
        <v>0</v>
      </c>
      <c r="BD234" s="16">
        <f t="shared" si="281"/>
        <v>0</v>
      </c>
      <c r="BE234" s="16">
        <f t="shared" si="282"/>
        <v>0</v>
      </c>
      <c r="BF234" s="16">
        <f t="shared" si="283"/>
        <v>0</v>
      </c>
      <c r="BG234" s="16">
        <f t="shared" si="284"/>
        <v>0</v>
      </c>
      <c r="BH234" s="16">
        <f t="shared" si="285"/>
        <v>0</v>
      </c>
      <c r="BI234" s="16">
        <f t="shared" si="286"/>
        <v>0</v>
      </c>
      <c r="BJ234" s="16">
        <f t="shared" si="287"/>
        <v>0</v>
      </c>
      <c r="BK234" s="16">
        <f t="shared" si="288"/>
        <v>0</v>
      </c>
      <c r="BL234" s="16">
        <f t="shared" si="289"/>
        <v>0</v>
      </c>
      <c r="BM234" s="16">
        <f t="shared" si="290"/>
        <v>0</v>
      </c>
      <c r="BN234" s="16">
        <f t="shared" si="291"/>
        <v>0</v>
      </c>
      <c r="BO234" s="16">
        <f t="shared" si="292"/>
        <v>0</v>
      </c>
      <c r="BP234" s="16">
        <f t="shared" si="293"/>
        <v>0</v>
      </c>
      <c r="BQ234" s="16">
        <f t="shared" si="294"/>
        <v>0</v>
      </c>
      <c r="BR234" s="16">
        <f t="shared" si="295"/>
        <v>0</v>
      </c>
      <c r="BS234" s="16">
        <f t="shared" si="296"/>
        <v>0</v>
      </c>
      <c r="BT234" s="16">
        <f t="shared" si="297"/>
        <v>0</v>
      </c>
      <c r="BU234" s="16">
        <f t="shared" si="298"/>
        <v>0</v>
      </c>
      <c r="BV234" s="16">
        <f t="shared" si="299"/>
        <v>0</v>
      </c>
      <c r="BW234" s="16">
        <f t="shared" si="300"/>
        <v>0</v>
      </c>
      <c r="BX234" s="16">
        <f t="shared" si="301"/>
        <v>0</v>
      </c>
      <c r="BY234" s="16">
        <f t="shared" si="302"/>
        <v>0</v>
      </c>
      <c r="BZ234" s="16">
        <f t="shared" si="303"/>
        <v>0</v>
      </c>
      <c r="CA234" s="16">
        <f t="shared" si="304"/>
        <v>0</v>
      </c>
      <c r="CB234" s="16">
        <f t="shared" si="305"/>
        <v>0</v>
      </c>
      <c r="CC234" s="16">
        <f t="shared" si="306"/>
        <v>0</v>
      </c>
      <c r="CD234" s="16">
        <f t="shared" si="307"/>
        <v>0</v>
      </c>
      <c r="CE234" s="16">
        <f t="shared" si="308"/>
        <v>0</v>
      </c>
      <c r="CF234" s="16">
        <f t="shared" si="309"/>
        <v>0</v>
      </c>
      <c r="CG234" s="16">
        <f t="shared" si="310"/>
        <v>0</v>
      </c>
      <c r="CH234" s="16">
        <f t="shared" si="311"/>
        <v>0</v>
      </c>
      <c r="CI234" s="16">
        <f t="shared" si="312"/>
        <v>0</v>
      </c>
      <c r="CJ234" s="16">
        <f t="shared" si="313"/>
        <v>0</v>
      </c>
      <c r="CK234" s="16">
        <f t="shared" si="314"/>
        <v>0</v>
      </c>
      <c r="CL234" s="16">
        <f t="shared" si="315"/>
        <v>0</v>
      </c>
    </row>
    <row r="235" spans="1:90">
      <c r="A235" s="14" t="s">
        <v>122</v>
      </c>
      <c r="B235" s="14" t="s">
        <v>244</v>
      </c>
      <c r="C235" s="14" t="s">
        <v>116</v>
      </c>
      <c r="D235" s="14" t="s">
        <v>245</v>
      </c>
      <c r="E235" s="14" t="s">
        <v>35</v>
      </c>
      <c r="L235" s="14">
        <f t="shared" si="237"/>
        <v>0</v>
      </c>
      <c r="M235" s="14">
        <f t="shared" si="238"/>
        <v>0</v>
      </c>
      <c r="N235" s="14">
        <f t="shared" si="239"/>
        <v>0</v>
      </c>
      <c r="O235" s="14">
        <f t="shared" si="240"/>
        <v>0</v>
      </c>
      <c r="P235" s="14">
        <f t="shared" si="241"/>
        <v>0</v>
      </c>
      <c r="Q235" s="14">
        <f t="shared" si="242"/>
        <v>0</v>
      </c>
      <c r="R235" s="14">
        <f t="shared" si="243"/>
        <v>0</v>
      </c>
      <c r="S235" s="14">
        <f t="shared" si="244"/>
        <v>0</v>
      </c>
      <c r="T235" s="14">
        <f t="shared" si="245"/>
        <v>1</v>
      </c>
      <c r="U235" s="14">
        <f t="shared" si="246"/>
        <v>0</v>
      </c>
      <c r="V235" s="14">
        <f t="shared" si="247"/>
        <v>0</v>
      </c>
      <c r="W235" s="14">
        <f t="shared" si="248"/>
        <v>0</v>
      </c>
      <c r="X235" s="14">
        <f t="shared" si="249"/>
        <v>0</v>
      </c>
      <c r="Y235" s="14">
        <f t="shared" si="250"/>
        <v>0</v>
      </c>
      <c r="Z235" s="14">
        <f t="shared" si="251"/>
        <v>0</v>
      </c>
      <c r="AA235" s="16">
        <f t="shared" si="252"/>
        <v>0</v>
      </c>
      <c r="AB235" s="14">
        <f t="shared" si="253"/>
        <v>0</v>
      </c>
      <c r="AC235" s="14">
        <f t="shared" si="254"/>
        <v>0</v>
      </c>
      <c r="AD235" s="16">
        <f t="shared" si="255"/>
        <v>0</v>
      </c>
      <c r="AE235" s="16">
        <f t="shared" si="256"/>
        <v>0</v>
      </c>
      <c r="AF235" s="16">
        <f t="shared" si="257"/>
        <v>0</v>
      </c>
      <c r="AG235" s="16">
        <f t="shared" si="258"/>
        <v>0</v>
      </c>
      <c r="AH235" s="16">
        <f t="shared" si="259"/>
        <v>0</v>
      </c>
      <c r="AI235" s="16">
        <f t="shared" si="260"/>
        <v>0</v>
      </c>
      <c r="AJ235" s="16">
        <f t="shared" si="261"/>
        <v>0</v>
      </c>
      <c r="AK235" s="16">
        <f t="shared" si="262"/>
        <v>0</v>
      </c>
      <c r="AL235" s="16">
        <f t="shared" si="263"/>
        <v>0</v>
      </c>
      <c r="AM235" s="16">
        <f t="shared" si="264"/>
        <v>0</v>
      </c>
      <c r="AN235" s="16">
        <f t="shared" si="265"/>
        <v>0</v>
      </c>
      <c r="AO235" s="16">
        <f t="shared" si="266"/>
        <v>0</v>
      </c>
      <c r="AP235" s="16">
        <f t="shared" si="267"/>
        <v>0</v>
      </c>
      <c r="AQ235" s="16">
        <f t="shared" si="268"/>
        <v>0</v>
      </c>
      <c r="AR235" s="16">
        <f t="shared" si="269"/>
        <v>0</v>
      </c>
      <c r="AS235" s="16">
        <f t="shared" si="270"/>
        <v>0</v>
      </c>
      <c r="AT235" s="14">
        <f t="shared" si="271"/>
        <v>0</v>
      </c>
      <c r="AU235" s="16">
        <f t="shared" si="272"/>
        <v>0</v>
      </c>
      <c r="AV235" s="16">
        <f t="shared" si="273"/>
        <v>0</v>
      </c>
      <c r="AW235" s="16">
        <f t="shared" si="274"/>
        <v>0</v>
      </c>
      <c r="AX235" s="16">
        <f t="shared" si="275"/>
        <v>0</v>
      </c>
      <c r="AY235" s="16">
        <f t="shared" si="276"/>
        <v>0</v>
      </c>
      <c r="AZ235" s="16">
        <f t="shared" si="277"/>
        <v>0</v>
      </c>
      <c r="BA235" s="16">
        <f t="shared" si="278"/>
        <v>0</v>
      </c>
      <c r="BB235" s="16">
        <f t="shared" si="279"/>
        <v>0</v>
      </c>
      <c r="BC235" s="16">
        <f t="shared" si="280"/>
        <v>0</v>
      </c>
      <c r="BD235" s="16">
        <f t="shared" si="281"/>
        <v>0</v>
      </c>
      <c r="BE235" s="16">
        <f t="shared" si="282"/>
        <v>0</v>
      </c>
      <c r="BF235" s="16">
        <f t="shared" si="283"/>
        <v>0</v>
      </c>
      <c r="BG235" s="16">
        <f t="shared" si="284"/>
        <v>0</v>
      </c>
      <c r="BH235" s="16">
        <f t="shared" si="285"/>
        <v>0</v>
      </c>
      <c r="BI235" s="16">
        <f t="shared" si="286"/>
        <v>0</v>
      </c>
      <c r="BJ235" s="16">
        <f t="shared" si="287"/>
        <v>0</v>
      </c>
      <c r="BK235" s="16">
        <f t="shared" si="288"/>
        <v>0</v>
      </c>
      <c r="BL235" s="16">
        <f t="shared" si="289"/>
        <v>0</v>
      </c>
      <c r="BM235" s="16">
        <f t="shared" si="290"/>
        <v>0</v>
      </c>
      <c r="BN235" s="16">
        <f t="shared" si="291"/>
        <v>0</v>
      </c>
      <c r="BO235" s="16">
        <f t="shared" si="292"/>
        <v>0</v>
      </c>
      <c r="BP235" s="16">
        <f t="shared" si="293"/>
        <v>0</v>
      </c>
      <c r="BQ235" s="16">
        <f t="shared" si="294"/>
        <v>0</v>
      </c>
      <c r="BR235" s="16">
        <f t="shared" si="295"/>
        <v>0</v>
      </c>
      <c r="BS235" s="16">
        <f t="shared" si="296"/>
        <v>0</v>
      </c>
      <c r="BT235" s="16">
        <f t="shared" si="297"/>
        <v>0</v>
      </c>
      <c r="BU235" s="16">
        <f t="shared" si="298"/>
        <v>0</v>
      </c>
      <c r="BV235" s="16">
        <f t="shared" si="299"/>
        <v>0</v>
      </c>
      <c r="BW235" s="16">
        <f t="shared" si="300"/>
        <v>0</v>
      </c>
      <c r="BX235" s="16">
        <f t="shared" si="301"/>
        <v>0</v>
      </c>
      <c r="BY235" s="16">
        <f t="shared" si="302"/>
        <v>0</v>
      </c>
      <c r="BZ235" s="16">
        <f t="shared" si="303"/>
        <v>0</v>
      </c>
      <c r="CA235" s="16">
        <f t="shared" si="304"/>
        <v>0</v>
      </c>
      <c r="CB235" s="16">
        <f t="shared" si="305"/>
        <v>0</v>
      </c>
      <c r="CC235" s="16">
        <f t="shared" si="306"/>
        <v>0</v>
      </c>
      <c r="CD235" s="16">
        <f t="shared" si="307"/>
        <v>0</v>
      </c>
      <c r="CE235" s="16">
        <f t="shared" si="308"/>
        <v>0</v>
      </c>
      <c r="CF235" s="16">
        <f t="shared" si="309"/>
        <v>0</v>
      </c>
      <c r="CG235" s="16">
        <f t="shared" si="310"/>
        <v>0</v>
      </c>
      <c r="CH235" s="16">
        <f t="shared" si="311"/>
        <v>0</v>
      </c>
      <c r="CI235" s="16">
        <f t="shared" si="312"/>
        <v>0</v>
      </c>
      <c r="CJ235" s="16">
        <f t="shared" si="313"/>
        <v>0</v>
      </c>
      <c r="CK235" s="16">
        <f t="shared" si="314"/>
        <v>0</v>
      </c>
      <c r="CL235" s="16">
        <f t="shared" si="315"/>
        <v>0</v>
      </c>
    </row>
    <row r="236" spans="1:90">
      <c r="A236" s="14" t="s">
        <v>122</v>
      </c>
      <c r="B236" s="14" t="s">
        <v>67</v>
      </c>
      <c r="C236" s="14" t="s">
        <v>116</v>
      </c>
      <c r="D236" s="14" t="s">
        <v>35</v>
      </c>
      <c r="E236" s="14" t="s">
        <v>246</v>
      </c>
      <c r="F236" s="14" t="s">
        <v>37</v>
      </c>
      <c r="G236" s="14" t="s">
        <v>247</v>
      </c>
      <c r="L236" s="14">
        <f t="shared" si="237"/>
        <v>0</v>
      </c>
      <c r="M236" s="14">
        <f t="shared" si="238"/>
        <v>0</v>
      </c>
      <c r="N236" s="14">
        <f t="shared" si="239"/>
        <v>1</v>
      </c>
      <c r="O236" s="14">
        <f t="shared" si="240"/>
        <v>0</v>
      </c>
      <c r="P236" s="14">
        <f t="shared" si="241"/>
        <v>0</v>
      </c>
      <c r="Q236" s="14">
        <f t="shared" si="242"/>
        <v>0</v>
      </c>
      <c r="R236" s="14">
        <f t="shared" si="243"/>
        <v>0</v>
      </c>
      <c r="S236" s="14">
        <f t="shared" si="244"/>
        <v>0</v>
      </c>
      <c r="T236" s="14">
        <f t="shared" si="245"/>
        <v>1</v>
      </c>
      <c r="U236" s="14">
        <f t="shared" si="246"/>
        <v>0</v>
      </c>
      <c r="V236" s="14">
        <f t="shared" si="247"/>
        <v>0</v>
      </c>
      <c r="W236" s="14">
        <f t="shared" si="248"/>
        <v>0</v>
      </c>
      <c r="X236" s="14">
        <f t="shared" si="249"/>
        <v>0</v>
      </c>
      <c r="Y236" s="14">
        <f t="shared" si="250"/>
        <v>1</v>
      </c>
      <c r="Z236" s="14">
        <f t="shared" si="251"/>
        <v>0</v>
      </c>
      <c r="AA236" s="16">
        <f t="shared" si="252"/>
        <v>0</v>
      </c>
      <c r="AB236" s="14">
        <f t="shared" si="253"/>
        <v>0</v>
      </c>
      <c r="AC236" s="14">
        <f t="shared" si="254"/>
        <v>0</v>
      </c>
      <c r="AD236" s="16">
        <f t="shared" si="255"/>
        <v>0</v>
      </c>
      <c r="AE236" s="16">
        <f t="shared" si="256"/>
        <v>0</v>
      </c>
      <c r="AF236" s="16">
        <f t="shared" si="257"/>
        <v>0</v>
      </c>
      <c r="AG236" s="16">
        <f t="shared" si="258"/>
        <v>0</v>
      </c>
      <c r="AH236" s="16">
        <f t="shared" si="259"/>
        <v>0</v>
      </c>
      <c r="AI236" s="16">
        <f t="shared" si="260"/>
        <v>0</v>
      </c>
      <c r="AJ236" s="16">
        <f t="shared" si="261"/>
        <v>0</v>
      </c>
      <c r="AK236" s="16">
        <f t="shared" si="262"/>
        <v>0</v>
      </c>
      <c r="AL236" s="16">
        <f t="shared" si="263"/>
        <v>0</v>
      </c>
      <c r="AM236" s="16">
        <f t="shared" si="264"/>
        <v>0</v>
      </c>
      <c r="AN236" s="16">
        <f t="shared" si="265"/>
        <v>0</v>
      </c>
      <c r="AO236" s="16">
        <f t="shared" si="266"/>
        <v>0</v>
      </c>
      <c r="AP236" s="16">
        <f t="shared" si="267"/>
        <v>0</v>
      </c>
      <c r="AQ236" s="16">
        <f t="shared" si="268"/>
        <v>0</v>
      </c>
      <c r="AR236" s="16">
        <f t="shared" si="269"/>
        <v>0</v>
      </c>
      <c r="AS236" s="16">
        <f t="shared" si="270"/>
        <v>0</v>
      </c>
      <c r="AT236" s="14">
        <f t="shared" si="271"/>
        <v>0</v>
      </c>
      <c r="AU236" s="16">
        <f t="shared" si="272"/>
        <v>0</v>
      </c>
      <c r="AV236" s="16">
        <f t="shared" si="273"/>
        <v>0</v>
      </c>
      <c r="AW236" s="16">
        <f t="shared" si="274"/>
        <v>0</v>
      </c>
      <c r="AX236" s="16">
        <f t="shared" si="275"/>
        <v>0</v>
      </c>
      <c r="AY236" s="16">
        <f t="shared" si="276"/>
        <v>0</v>
      </c>
      <c r="AZ236" s="16">
        <f t="shared" si="277"/>
        <v>0</v>
      </c>
      <c r="BA236" s="16">
        <f t="shared" si="278"/>
        <v>0</v>
      </c>
      <c r="BB236" s="16">
        <f t="shared" si="279"/>
        <v>0</v>
      </c>
      <c r="BC236" s="16">
        <f t="shared" si="280"/>
        <v>0</v>
      </c>
      <c r="BD236" s="16">
        <f t="shared" si="281"/>
        <v>0</v>
      </c>
      <c r="BE236" s="16">
        <f t="shared" si="282"/>
        <v>0</v>
      </c>
      <c r="BF236" s="16">
        <f t="shared" si="283"/>
        <v>0</v>
      </c>
      <c r="BG236" s="16">
        <f t="shared" si="284"/>
        <v>0</v>
      </c>
      <c r="BH236" s="16">
        <f t="shared" si="285"/>
        <v>0</v>
      </c>
      <c r="BI236" s="16">
        <f t="shared" si="286"/>
        <v>0</v>
      </c>
      <c r="BJ236" s="16">
        <f t="shared" si="287"/>
        <v>0</v>
      </c>
      <c r="BK236" s="16">
        <f t="shared" si="288"/>
        <v>0</v>
      </c>
      <c r="BL236" s="16">
        <f t="shared" si="289"/>
        <v>0</v>
      </c>
      <c r="BM236" s="16">
        <f t="shared" si="290"/>
        <v>0</v>
      </c>
      <c r="BN236" s="16">
        <f t="shared" si="291"/>
        <v>0</v>
      </c>
      <c r="BO236" s="16">
        <f t="shared" si="292"/>
        <v>0</v>
      </c>
      <c r="BP236" s="16">
        <f t="shared" si="293"/>
        <v>0</v>
      </c>
      <c r="BQ236" s="16">
        <f t="shared" si="294"/>
        <v>0</v>
      </c>
      <c r="BR236" s="16">
        <f t="shared" si="295"/>
        <v>0</v>
      </c>
      <c r="BS236" s="16">
        <f t="shared" si="296"/>
        <v>0</v>
      </c>
      <c r="BT236" s="16">
        <f t="shared" si="297"/>
        <v>0</v>
      </c>
      <c r="BU236" s="16">
        <f t="shared" si="298"/>
        <v>0</v>
      </c>
      <c r="BV236" s="16">
        <f t="shared" si="299"/>
        <v>0</v>
      </c>
      <c r="BW236" s="16">
        <f t="shared" si="300"/>
        <v>0</v>
      </c>
      <c r="BX236" s="16">
        <f t="shared" si="301"/>
        <v>0</v>
      </c>
      <c r="BY236" s="16">
        <f t="shared" si="302"/>
        <v>0</v>
      </c>
      <c r="BZ236" s="16">
        <f t="shared" si="303"/>
        <v>0</v>
      </c>
      <c r="CA236" s="16">
        <f t="shared" si="304"/>
        <v>0</v>
      </c>
      <c r="CB236" s="16">
        <f t="shared" si="305"/>
        <v>0</v>
      </c>
      <c r="CC236" s="16">
        <f t="shared" si="306"/>
        <v>0</v>
      </c>
      <c r="CD236" s="16">
        <f t="shared" si="307"/>
        <v>0</v>
      </c>
      <c r="CE236" s="16">
        <f t="shared" si="308"/>
        <v>0</v>
      </c>
      <c r="CF236" s="16">
        <f t="shared" si="309"/>
        <v>0</v>
      </c>
      <c r="CG236" s="16">
        <f t="shared" si="310"/>
        <v>0</v>
      </c>
      <c r="CH236" s="16">
        <f t="shared" si="311"/>
        <v>0</v>
      </c>
      <c r="CI236" s="16">
        <f t="shared" si="312"/>
        <v>0</v>
      </c>
      <c r="CJ236" s="16">
        <f t="shared" si="313"/>
        <v>0</v>
      </c>
      <c r="CK236" s="16">
        <f t="shared" si="314"/>
        <v>0</v>
      </c>
      <c r="CL236" s="16">
        <f t="shared" si="315"/>
        <v>0</v>
      </c>
    </row>
    <row r="237" spans="1:90">
      <c r="A237" s="14" t="s">
        <v>122</v>
      </c>
      <c r="B237" s="14" t="s">
        <v>35</v>
      </c>
      <c r="C237" s="14" t="s">
        <v>142</v>
      </c>
      <c r="D237" s="14" t="s">
        <v>228</v>
      </c>
      <c r="E237" s="14" t="s">
        <v>67</v>
      </c>
      <c r="F237" s="14" t="s">
        <v>247</v>
      </c>
      <c r="G237" s="14" t="s">
        <v>248</v>
      </c>
      <c r="L237" s="14">
        <f t="shared" si="237"/>
        <v>0</v>
      </c>
      <c r="M237" s="14">
        <f t="shared" si="238"/>
        <v>0</v>
      </c>
      <c r="N237" s="14">
        <f t="shared" si="239"/>
        <v>1</v>
      </c>
      <c r="O237" s="14">
        <f t="shared" si="240"/>
        <v>0</v>
      </c>
      <c r="P237" s="14">
        <f t="shared" si="241"/>
        <v>0</v>
      </c>
      <c r="Q237" s="14">
        <f t="shared" si="242"/>
        <v>0</v>
      </c>
      <c r="R237" s="14">
        <f t="shared" si="243"/>
        <v>0</v>
      </c>
      <c r="S237" s="14">
        <f t="shared" si="244"/>
        <v>0</v>
      </c>
      <c r="T237" s="14">
        <f t="shared" si="245"/>
        <v>1</v>
      </c>
      <c r="U237" s="14">
        <f t="shared" si="246"/>
        <v>0</v>
      </c>
      <c r="V237" s="14">
        <f t="shared" si="247"/>
        <v>0</v>
      </c>
      <c r="W237" s="14">
        <f t="shared" si="248"/>
        <v>0</v>
      </c>
      <c r="X237" s="14">
        <f t="shared" si="249"/>
        <v>0</v>
      </c>
      <c r="Y237" s="14">
        <f t="shared" si="250"/>
        <v>0</v>
      </c>
      <c r="Z237" s="14">
        <f t="shared" si="251"/>
        <v>0</v>
      </c>
      <c r="AA237" s="16">
        <f t="shared" si="252"/>
        <v>0</v>
      </c>
      <c r="AB237" s="14">
        <f t="shared" si="253"/>
        <v>0</v>
      </c>
      <c r="AC237" s="14">
        <f t="shared" si="254"/>
        <v>0</v>
      </c>
      <c r="AD237" s="16">
        <f t="shared" si="255"/>
        <v>0</v>
      </c>
      <c r="AE237" s="16">
        <f t="shared" si="256"/>
        <v>0</v>
      </c>
      <c r="AF237" s="16">
        <f t="shared" si="257"/>
        <v>0</v>
      </c>
      <c r="AG237" s="16">
        <f t="shared" si="258"/>
        <v>0</v>
      </c>
      <c r="AH237" s="16">
        <f t="shared" si="259"/>
        <v>0</v>
      </c>
      <c r="AI237" s="16">
        <f t="shared" si="260"/>
        <v>0</v>
      </c>
      <c r="AJ237" s="16">
        <f t="shared" si="261"/>
        <v>0</v>
      </c>
      <c r="AK237" s="16">
        <f t="shared" si="262"/>
        <v>0</v>
      </c>
      <c r="AL237" s="16">
        <f t="shared" si="263"/>
        <v>0</v>
      </c>
      <c r="AM237" s="16">
        <f t="shared" si="264"/>
        <v>0</v>
      </c>
      <c r="AN237" s="16">
        <f t="shared" si="265"/>
        <v>0</v>
      </c>
      <c r="AO237" s="16">
        <f t="shared" si="266"/>
        <v>0</v>
      </c>
      <c r="AP237" s="16">
        <f t="shared" si="267"/>
        <v>0</v>
      </c>
      <c r="AQ237" s="16">
        <f t="shared" si="268"/>
        <v>0</v>
      </c>
      <c r="AR237" s="16">
        <f t="shared" si="269"/>
        <v>0</v>
      </c>
      <c r="AS237" s="16">
        <f t="shared" si="270"/>
        <v>0</v>
      </c>
      <c r="AT237" s="14">
        <f t="shared" si="271"/>
        <v>0</v>
      </c>
      <c r="AU237" s="16">
        <f t="shared" si="272"/>
        <v>0</v>
      </c>
      <c r="AV237" s="16">
        <f t="shared" si="273"/>
        <v>0</v>
      </c>
      <c r="AW237" s="16">
        <f t="shared" si="274"/>
        <v>0</v>
      </c>
      <c r="AX237" s="16">
        <f t="shared" si="275"/>
        <v>0</v>
      </c>
      <c r="AY237" s="16">
        <f t="shared" si="276"/>
        <v>0</v>
      </c>
      <c r="AZ237" s="16">
        <f t="shared" si="277"/>
        <v>0</v>
      </c>
      <c r="BA237" s="16">
        <f t="shared" si="278"/>
        <v>0</v>
      </c>
      <c r="BB237" s="16">
        <f t="shared" si="279"/>
        <v>0</v>
      </c>
      <c r="BC237" s="16">
        <f t="shared" si="280"/>
        <v>0</v>
      </c>
      <c r="BD237" s="16">
        <f t="shared" si="281"/>
        <v>0</v>
      </c>
      <c r="BE237" s="16">
        <f t="shared" si="282"/>
        <v>0</v>
      </c>
      <c r="BF237" s="16">
        <f t="shared" si="283"/>
        <v>0</v>
      </c>
      <c r="BG237" s="16">
        <f t="shared" si="284"/>
        <v>0</v>
      </c>
      <c r="BH237" s="16">
        <f t="shared" si="285"/>
        <v>0</v>
      </c>
      <c r="BI237" s="16">
        <f t="shared" si="286"/>
        <v>0</v>
      </c>
      <c r="BJ237" s="16">
        <f t="shared" si="287"/>
        <v>0</v>
      </c>
      <c r="BK237" s="16">
        <f t="shared" si="288"/>
        <v>0</v>
      </c>
      <c r="BL237" s="16">
        <f t="shared" si="289"/>
        <v>0</v>
      </c>
      <c r="BM237" s="16">
        <f t="shared" si="290"/>
        <v>0</v>
      </c>
      <c r="BN237" s="16">
        <f t="shared" si="291"/>
        <v>0</v>
      </c>
      <c r="BO237" s="16">
        <f t="shared" si="292"/>
        <v>0</v>
      </c>
      <c r="BP237" s="16">
        <f t="shared" si="293"/>
        <v>0</v>
      </c>
      <c r="BQ237" s="16">
        <f t="shared" si="294"/>
        <v>0</v>
      </c>
      <c r="BR237" s="16">
        <f t="shared" si="295"/>
        <v>0</v>
      </c>
      <c r="BS237" s="16">
        <f t="shared" si="296"/>
        <v>0</v>
      </c>
      <c r="BT237" s="16">
        <f t="shared" si="297"/>
        <v>0</v>
      </c>
      <c r="BU237" s="16">
        <f t="shared" si="298"/>
        <v>0</v>
      </c>
      <c r="BV237" s="16">
        <f t="shared" si="299"/>
        <v>0</v>
      </c>
      <c r="BW237" s="16">
        <f t="shared" si="300"/>
        <v>0</v>
      </c>
      <c r="BX237" s="16">
        <f t="shared" si="301"/>
        <v>0</v>
      </c>
      <c r="BY237" s="16">
        <f t="shared" si="302"/>
        <v>0</v>
      </c>
      <c r="BZ237" s="16">
        <f t="shared" si="303"/>
        <v>0</v>
      </c>
      <c r="CA237" s="16">
        <f t="shared" si="304"/>
        <v>0</v>
      </c>
      <c r="CB237" s="16">
        <f t="shared" si="305"/>
        <v>0</v>
      </c>
      <c r="CC237" s="16">
        <f t="shared" si="306"/>
        <v>0</v>
      </c>
      <c r="CD237" s="16">
        <f t="shared" si="307"/>
        <v>0</v>
      </c>
      <c r="CE237" s="16">
        <f t="shared" si="308"/>
        <v>0</v>
      </c>
      <c r="CF237" s="16">
        <f t="shared" si="309"/>
        <v>0</v>
      </c>
      <c r="CG237" s="16">
        <f t="shared" si="310"/>
        <v>0</v>
      </c>
      <c r="CH237" s="16">
        <f t="shared" si="311"/>
        <v>0</v>
      </c>
      <c r="CI237" s="16">
        <f t="shared" si="312"/>
        <v>0</v>
      </c>
      <c r="CJ237" s="16">
        <f t="shared" si="313"/>
        <v>0</v>
      </c>
      <c r="CK237" s="16">
        <f t="shared" si="314"/>
        <v>0</v>
      </c>
      <c r="CL237" s="16">
        <f t="shared" si="315"/>
        <v>0</v>
      </c>
    </row>
    <row r="238" spans="1:90">
      <c r="A238" s="14" t="s">
        <v>122</v>
      </c>
      <c r="B238" s="14" t="s">
        <v>249</v>
      </c>
      <c r="C238" s="14" t="s">
        <v>116</v>
      </c>
      <c r="D238" s="14" t="s">
        <v>95</v>
      </c>
      <c r="E238" s="14" t="s">
        <v>63</v>
      </c>
      <c r="F238" s="14" t="s">
        <v>67</v>
      </c>
      <c r="L238" s="14">
        <f t="shared" si="237"/>
        <v>0</v>
      </c>
      <c r="M238" s="14">
        <f t="shared" si="238"/>
        <v>0</v>
      </c>
      <c r="N238" s="14">
        <f t="shared" si="239"/>
        <v>1</v>
      </c>
      <c r="O238" s="14">
        <f t="shared" si="240"/>
        <v>0</v>
      </c>
      <c r="P238" s="14">
        <f t="shared" si="241"/>
        <v>0</v>
      </c>
      <c r="Q238" s="14">
        <f t="shared" si="242"/>
        <v>1</v>
      </c>
      <c r="R238" s="14">
        <f t="shared" si="243"/>
        <v>0</v>
      </c>
      <c r="S238" s="14">
        <f t="shared" si="244"/>
        <v>0</v>
      </c>
      <c r="T238" s="14">
        <f t="shared" si="245"/>
        <v>0</v>
      </c>
      <c r="U238" s="14">
        <f t="shared" si="246"/>
        <v>0</v>
      </c>
      <c r="V238" s="14">
        <f t="shared" si="247"/>
        <v>0</v>
      </c>
      <c r="W238" s="14">
        <f t="shared" si="248"/>
        <v>0</v>
      </c>
      <c r="X238" s="14">
        <f t="shared" si="249"/>
        <v>0</v>
      </c>
      <c r="Y238" s="14">
        <f t="shared" si="250"/>
        <v>0</v>
      </c>
      <c r="Z238" s="14">
        <f t="shared" si="251"/>
        <v>0</v>
      </c>
      <c r="AA238" s="16">
        <f t="shared" si="252"/>
        <v>0</v>
      </c>
      <c r="AB238" s="14">
        <f t="shared" si="253"/>
        <v>0</v>
      </c>
      <c r="AC238" s="14">
        <f t="shared" si="254"/>
        <v>0</v>
      </c>
      <c r="AD238" s="16">
        <f t="shared" si="255"/>
        <v>0</v>
      </c>
      <c r="AE238" s="16">
        <f t="shared" si="256"/>
        <v>0</v>
      </c>
      <c r="AF238" s="16">
        <f t="shared" si="257"/>
        <v>0</v>
      </c>
      <c r="AG238" s="16">
        <f t="shared" si="258"/>
        <v>0</v>
      </c>
      <c r="AH238" s="16">
        <f t="shared" si="259"/>
        <v>0</v>
      </c>
      <c r="AI238" s="16">
        <f t="shared" si="260"/>
        <v>0</v>
      </c>
      <c r="AJ238" s="16">
        <f t="shared" si="261"/>
        <v>0</v>
      </c>
      <c r="AK238" s="16">
        <f t="shared" si="262"/>
        <v>0</v>
      </c>
      <c r="AL238" s="16">
        <f t="shared" si="263"/>
        <v>0</v>
      </c>
      <c r="AM238" s="16">
        <f t="shared" si="264"/>
        <v>0</v>
      </c>
      <c r="AN238" s="16">
        <f t="shared" si="265"/>
        <v>0</v>
      </c>
      <c r="AO238" s="16">
        <f t="shared" si="266"/>
        <v>0</v>
      </c>
      <c r="AP238" s="16">
        <f t="shared" si="267"/>
        <v>0</v>
      </c>
      <c r="AQ238" s="16">
        <f t="shared" si="268"/>
        <v>0</v>
      </c>
      <c r="AR238" s="16">
        <f t="shared" si="269"/>
        <v>0</v>
      </c>
      <c r="AS238" s="16">
        <f t="shared" si="270"/>
        <v>0</v>
      </c>
      <c r="AT238" s="14">
        <f t="shared" si="271"/>
        <v>0</v>
      </c>
      <c r="AU238" s="16">
        <f t="shared" si="272"/>
        <v>0</v>
      </c>
      <c r="AV238" s="16">
        <f t="shared" si="273"/>
        <v>0</v>
      </c>
      <c r="AW238" s="16">
        <f t="shared" si="274"/>
        <v>0</v>
      </c>
      <c r="AX238" s="16">
        <f t="shared" si="275"/>
        <v>0</v>
      </c>
      <c r="AY238" s="16">
        <f t="shared" si="276"/>
        <v>0</v>
      </c>
      <c r="AZ238" s="16">
        <f t="shared" si="277"/>
        <v>0</v>
      </c>
      <c r="BA238" s="16">
        <f t="shared" si="278"/>
        <v>0</v>
      </c>
      <c r="BB238" s="16">
        <f t="shared" si="279"/>
        <v>0</v>
      </c>
      <c r="BC238" s="16">
        <f t="shared" si="280"/>
        <v>0</v>
      </c>
      <c r="BD238" s="16">
        <f t="shared" si="281"/>
        <v>0</v>
      </c>
      <c r="BE238" s="16">
        <f t="shared" si="282"/>
        <v>0</v>
      </c>
      <c r="BF238" s="16">
        <f t="shared" si="283"/>
        <v>0</v>
      </c>
      <c r="BG238" s="16">
        <f t="shared" si="284"/>
        <v>0</v>
      </c>
      <c r="BH238" s="16">
        <f t="shared" si="285"/>
        <v>0</v>
      </c>
      <c r="BI238" s="16">
        <f t="shared" si="286"/>
        <v>0</v>
      </c>
      <c r="BJ238" s="16">
        <f t="shared" si="287"/>
        <v>0</v>
      </c>
      <c r="BK238" s="16">
        <f t="shared" si="288"/>
        <v>0</v>
      </c>
      <c r="BL238" s="16">
        <f t="shared" si="289"/>
        <v>0</v>
      </c>
      <c r="BM238" s="16">
        <f t="shared" si="290"/>
        <v>0</v>
      </c>
      <c r="BN238" s="16">
        <f t="shared" si="291"/>
        <v>0</v>
      </c>
      <c r="BO238" s="16">
        <f t="shared" si="292"/>
        <v>0</v>
      </c>
      <c r="BP238" s="16">
        <f t="shared" si="293"/>
        <v>0</v>
      </c>
      <c r="BQ238" s="16">
        <f t="shared" si="294"/>
        <v>0</v>
      </c>
      <c r="BR238" s="16">
        <f t="shared" si="295"/>
        <v>0</v>
      </c>
      <c r="BS238" s="16">
        <f t="shared" si="296"/>
        <v>0</v>
      </c>
      <c r="BT238" s="16">
        <f t="shared" si="297"/>
        <v>0</v>
      </c>
      <c r="BU238" s="16">
        <f t="shared" si="298"/>
        <v>0</v>
      </c>
      <c r="BV238" s="16">
        <f t="shared" si="299"/>
        <v>0</v>
      </c>
      <c r="BW238" s="16">
        <f t="shared" si="300"/>
        <v>0</v>
      </c>
      <c r="BX238" s="16">
        <f t="shared" si="301"/>
        <v>0</v>
      </c>
      <c r="BY238" s="16">
        <f t="shared" si="302"/>
        <v>0</v>
      </c>
      <c r="BZ238" s="16">
        <f t="shared" si="303"/>
        <v>0</v>
      </c>
      <c r="CA238" s="16">
        <f t="shared" si="304"/>
        <v>0</v>
      </c>
      <c r="CB238" s="16">
        <f t="shared" si="305"/>
        <v>0</v>
      </c>
      <c r="CC238" s="16">
        <f t="shared" si="306"/>
        <v>0</v>
      </c>
      <c r="CD238" s="16">
        <f t="shared" si="307"/>
        <v>0</v>
      </c>
      <c r="CE238" s="16">
        <f t="shared" si="308"/>
        <v>0</v>
      </c>
      <c r="CF238" s="16">
        <f t="shared" si="309"/>
        <v>0</v>
      </c>
      <c r="CG238" s="16">
        <f t="shared" si="310"/>
        <v>0</v>
      </c>
      <c r="CH238" s="16">
        <f t="shared" si="311"/>
        <v>0</v>
      </c>
      <c r="CI238" s="16">
        <f t="shared" si="312"/>
        <v>0</v>
      </c>
      <c r="CJ238" s="16">
        <f t="shared" si="313"/>
        <v>0</v>
      </c>
      <c r="CK238" s="16">
        <f t="shared" si="314"/>
        <v>0</v>
      </c>
      <c r="CL238" s="16">
        <f t="shared" si="315"/>
        <v>0</v>
      </c>
    </row>
    <row r="239" spans="1:90">
      <c r="A239" s="14" t="s">
        <v>122</v>
      </c>
      <c r="B239" s="14" t="s">
        <v>116</v>
      </c>
      <c r="C239" s="14" t="s">
        <v>67</v>
      </c>
      <c r="D239" s="14" t="s">
        <v>35</v>
      </c>
      <c r="E239" s="14" t="s">
        <v>250</v>
      </c>
      <c r="F239" s="14" t="s">
        <v>251</v>
      </c>
      <c r="G239" s="14" t="s">
        <v>80</v>
      </c>
      <c r="H239" s="14" t="s">
        <v>252</v>
      </c>
      <c r="L239" s="14">
        <f t="shared" si="237"/>
        <v>0</v>
      </c>
      <c r="M239" s="14">
        <f t="shared" si="238"/>
        <v>0</v>
      </c>
      <c r="N239" s="14">
        <f t="shared" si="239"/>
        <v>1</v>
      </c>
      <c r="O239" s="14">
        <f t="shared" si="240"/>
        <v>0</v>
      </c>
      <c r="P239" s="14">
        <f t="shared" si="241"/>
        <v>0</v>
      </c>
      <c r="Q239" s="14">
        <f t="shared" si="242"/>
        <v>0</v>
      </c>
      <c r="R239" s="14">
        <f t="shared" si="243"/>
        <v>0</v>
      </c>
      <c r="S239" s="14">
        <f t="shared" si="244"/>
        <v>0</v>
      </c>
      <c r="T239" s="14">
        <f t="shared" si="245"/>
        <v>1</v>
      </c>
      <c r="U239" s="14">
        <f t="shared" si="246"/>
        <v>0</v>
      </c>
      <c r="V239" s="14">
        <f t="shared" si="247"/>
        <v>0</v>
      </c>
      <c r="W239" s="14">
        <f t="shared" si="248"/>
        <v>0</v>
      </c>
      <c r="X239" s="14">
        <f t="shared" si="249"/>
        <v>0</v>
      </c>
      <c r="Y239" s="14">
        <f t="shared" si="250"/>
        <v>0</v>
      </c>
      <c r="Z239" s="14">
        <f t="shared" si="251"/>
        <v>0</v>
      </c>
      <c r="AA239" s="16">
        <f t="shared" si="252"/>
        <v>0</v>
      </c>
      <c r="AB239" s="14">
        <f t="shared" si="253"/>
        <v>0</v>
      </c>
      <c r="AC239" s="14">
        <f t="shared" si="254"/>
        <v>0</v>
      </c>
      <c r="AD239" s="16">
        <f t="shared" si="255"/>
        <v>0</v>
      </c>
      <c r="AE239" s="16">
        <f t="shared" si="256"/>
        <v>0</v>
      </c>
      <c r="AF239" s="16">
        <f t="shared" si="257"/>
        <v>0</v>
      </c>
      <c r="AG239" s="16">
        <f t="shared" si="258"/>
        <v>0</v>
      </c>
      <c r="AH239" s="16">
        <f t="shared" si="259"/>
        <v>0</v>
      </c>
      <c r="AI239" s="16">
        <f t="shared" si="260"/>
        <v>0</v>
      </c>
      <c r="AJ239" s="16">
        <f t="shared" si="261"/>
        <v>0</v>
      </c>
      <c r="AK239" s="16">
        <f t="shared" si="262"/>
        <v>0</v>
      </c>
      <c r="AL239" s="16">
        <f t="shared" si="263"/>
        <v>0</v>
      </c>
      <c r="AM239" s="16">
        <f t="shared" si="264"/>
        <v>0</v>
      </c>
      <c r="AN239" s="16">
        <f t="shared" si="265"/>
        <v>0</v>
      </c>
      <c r="AO239" s="16">
        <f t="shared" si="266"/>
        <v>0</v>
      </c>
      <c r="AP239" s="16">
        <f t="shared" si="267"/>
        <v>0</v>
      </c>
      <c r="AQ239" s="16">
        <f t="shared" si="268"/>
        <v>0</v>
      </c>
      <c r="AR239" s="16">
        <f t="shared" si="269"/>
        <v>0</v>
      </c>
      <c r="AS239" s="16">
        <f t="shared" si="270"/>
        <v>0</v>
      </c>
      <c r="AT239" s="14">
        <f t="shared" si="271"/>
        <v>0</v>
      </c>
      <c r="AU239" s="16">
        <f t="shared" si="272"/>
        <v>0</v>
      </c>
      <c r="AV239" s="16">
        <f t="shared" si="273"/>
        <v>0</v>
      </c>
      <c r="AW239" s="16">
        <f t="shared" si="274"/>
        <v>0</v>
      </c>
      <c r="AX239" s="16">
        <f t="shared" si="275"/>
        <v>0</v>
      </c>
      <c r="AY239" s="16">
        <f t="shared" si="276"/>
        <v>0</v>
      </c>
      <c r="AZ239" s="16">
        <f t="shared" si="277"/>
        <v>0</v>
      </c>
      <c r="BA239" s="16">
        <f t="shared" si="278"/>
        <v>0</v>
      </c>
      <c r="BB239" s="16">
        <f t="shared" si="279"/>
        <v>0</v>
      </c>
      <c r="BC239" s="16">
        <f t="shared" si="280"/>
        <v>0</v>
      </c>
      <c r="BD239" s="16">
        <f t="shared" si="281"/>
        <v>0</v>
      </c>
      <c r="BE239" s="16">
        <f t="shared" si="282"/>
        <v>0</v>
      </c>
      <c r="BF239" s="16">
        <f t="shared" si="283"/>
        <v>0</v>
      </c>
      <c r="BG239" s="16">
        <f t="shared" si="284"/>
        <v>0</v>
      </c>
      <c r="BH239" s="16">
        <f t="shared" si="285"/>
        <v>0</v>
      </c>
      <c r="BI239" s="16">
        <f t="shared" si="286"/>
        <v>0</v>
      </c>
      <c r="BJ239" s="16">
        <f t="shared" si="287"/>
        <v>0</v>
      </c>
      <c r="BK239" s="16">
        <f t="shared" si="288"/>
        <v>0</v>
      </c>
      <c r="BL239" s="16">
        <f t="shared" si="289"/>
        <v>0</v>
      </c>
      <c r="BM239" s="16">
        <f t="shared" si="290"/>
        <v>0</v>
      </c>
      <c r="BN239" s="16">
        <f t="shared" si="291"/>
        <v>0</v>
      </c>
      <c r="BO239" s="16">
        <f t="shared" si="292"/>
        <v>0</v>
      </c>
      <c r="BP239" s="16">
        <f t="shared" si="293"/>
        <v>0</v>
      </c>
      <c r="BQ239" s="16">
        <f t="shared" si="294"/>
        <v>0</v>
      </c>
      <c r="BR239" s="16">
        <f t="shared" si="295"/>
        <v>0</v>
      </c>
      <c r="BS239" s="16">
        <f t="shared" si="296"/>
        <v>0</v>
      </c>
      <c r="BT239" s="16">
        <f t="shared" si="297"/>
        <v>0</v>
      </c>
      <c r="BU239" s="16">
        <f t="shared" si="298"/>
        <v>0</v>
      </c>
      <c r="BV239" s="16">
        <f t="shared" si="299"/>
        <v>0</v>
      </c>
      <c r="BW239" s="16">
        <f t="shared" si="300"/>
        <v>0</v>
      </c>
      <c r="BX239" s="16">
        <f t="shared" si="301"/>
        <v>0</v>
      </c>
      <c r="BY239" s="16">
        <f t="shared" si="302"/>
        <v>0</v>
      </c>
      <c r="BZ239" s="16">
        <f t="shared" si="303"/>
        <v>0</v>
      </c>
      <c r="CA239" s="16">
        <f t="shared" si="304"/>
        <v>0</v>
      </c>
      <c r="CB239" s="16">
        <f t="shared" si="305"/>
        <v>0</v>
      </c>
      <c r="CC239" s="16">
        <f t="shared" si="306"/>
        <v>0</v>
      </c>
      <c r="CD239" s="16">
        <f t="shared" si="307"/>
        <v>0</v>
      </c>
      <c r="CE239" s="16">
        <f t="shared" si="308"/>
        <v>0</v>
      </c>
      <c r="CF239" s="16">
        <f t="shared" si="309"/>
        <v>0</v>
      </c>
      <c r="CG239" s="16">
        <f t="shared" si="310"/>
        <v>0</v>
      </c>
      <c r="CH239" s="16">
        <f t="shared" si="311"/>
        <v>0</v>
      </c>
      <c r="CI239" s="16">
        <f t="shared" si="312"/>
        <v>0</v>
      </c>
      <c r="CJ239" s="16">
        <f t="shared" si="313"/>
        <v>0</v>
      </c>
      <c r="CK239" s="16">
        <f t="shared" si="314"/>
        <v>0</v>
      </c>
      <c r="CL239" s="16">
        <f t="shared" si="315"/>
        <v>0</v>
      </c>
    </row>
    <row r="240" spans="1:90">
      <c r="A240" s="14" t="s">
        <v>122</v>
      </c>
      <c r="B240" s="14" t="s">
        <v>116</v>
      </c>
      <c r="C240" s="14" t="s">
        <v>105</v>
      </c>
      <c r="D240" s="14" t="s">
        <v>207</v>
      </c>
      <c r="E240" s="14" t="s">
        <v>142</v>
      </c>
      <c r="L240" s="14">
        <f t="shared" si="237"/>
        <v>0</v>
      </c>
      <c r="M240" s="14">
        <f t="shared" si="238"/>
        <v>0</v>
      </c>
      <c r="N240" s="14">
        <f t="shared" si="239"/>
        <v>0</v>
      </c>
      <c r="O240" s="14">
        <f t="shared" si="240"/>
        <v>0</v>
      </c>
      <c r="P240" s="14">
        <f t="shared" si="241"/>
        <v>0</v>
      </c>
      <c r="Q240" s="14">
        <f t="shared" si="242"/>
        <v>0</v>
      </c>
      <c r="R240" s="14">
        <f t="shared" si="243"/>
        <v>0</v>
      </c>
      <c r="S240" s="14">
        <f t="shared" si="244"/>
        <v>0</v>
      </c>
      <c r="T240" s="14">
        <f t="shared" si="245"/>
        <v>0</v>
      </c>
      <c r="U240" s="14">
        <f t="shared" si="246"/>
        <v>0</v>
      </c>
      <c r="V240" s="14">
        <f t="shared" si="247"/>
        <v>0</v>
      </c>
      <c r="W240" s="14">
        <f t="shared" si="248"/>
        <v>0</v>
      </c>
      <c r="X240" s="14">
        <f t="shared" si="249"/>
        <v>0</v>
      </c>
      <c r="Y240" s="14">
        <f t="shared" si="250"/>
        <v>0</v>
      </c>
      <c r="Z240" s="14">
        <f t="shared" si="251"/>
        <v>0</v>
      </c>
      <c r="AA240" s="16">
        <f t="shared" si="252"/>
        <v>0</v>
      </c>
      <c r="AB240" s="14">
        <f t="shared" si="253"/>
        <v>0</v>
      </c>
      <c r="AC240" s="14">
        <f t="shared" si="254"/>
        <v>0</v>
      </c>
      <c r="AD240" s="16">
        <f t="shared" si="255"/>
        <v>0</v>
      </c>
      <c r="AE240" s="16">
        <f t="shared" si="256"/>
        <v>0</v>
      </c>
      <c r="AF240" s="16">
        <f t="shared" si="257"/>
        <v>0</v>
      </c>
      <c r="AG240" s="16">
        <f t="shared" si="258"/>
        <v>0</v>
      </c>
      <c r="AH240" s="16">
        <f t="shared" si="259"/>
        <v>0</v>
      </c>
      <c r="AI240" s="16">
        <f t="shared" si="260"/>
        <v>0</v>
      </c>
      <c r="AJ240" s="16">
        <f t="shared" si="261"/>
        <v>0</v>
      </c>
      <c r="AK240" s="16">
        <f t="shared" si="262"/>
        <v>0</v>
      </c>
      <c r="AL240" s="16">
        <f t="shared" si="263"/>
        <v>0</v>
      </c>
      <c r="AM240" s="16">
        <f t="shared" si="264"/>
        <v>0</v>
      </c>
      <c r="AN240" s="16">
        <f t="shared" si="265"/>
        <v>0</v>
      </c>
      <c r="AO240" s="16">
        <f t="shared" si="266"/>
        <v>0</v>
      </c>
      <c r="AP240" s="16">
        <f t="shared" si="267"/>
        <v>0</v>
      </c>
      <c r="AQ240" s="16">
        <f t="shared" si="268"/>
        <v>0</v>
      </c>
      <c r="AR240" s="16">
        <f t="shared" si="269"/>
        <v>0</v>
      </c>
      <c r="AS240" s="16">
        <f t="shared" si="270"/>
        <v>0</v>
      </c>
      <c r="AT240" s="14">
        <f t="shared" si="271"/>
        <v>1</v>
      </c>
      <c r="AU240" s="16">
        <f t="shared" si="272"/>
        <v>0</v>
      </c>
      <c r="AV240" s="16">
        <f t="shared" si="273"/>
        <v>0</v>
      </c>
      <c r="AW240" s="16">
        <f t="shared" si="274"/>
        <v>0</v>
      </c>
      <c r="AX240" s="16">
        <f t="shared" si="275"/>
        <v>0</v>
      </c>
      <c r="AY240" s="16">
        <f t="shared" si="276"/>
        <v>0</v>
      </c>
      <c r="AZ240" s="16">
        <f t="shared" si="277"/>
        <v>0</v>
      </c>
      <c r="BA240" s="16">
        <f t="shared" si="278"/>
        <v>0</v>
      </c>
      <c r="BB240" s="16">
        <f t="shared" si="279"/>
        <v>0</v>
      </c>
      <c r="BC240" s="16">
        <f t="shared" si="280"/>
        <v>0</v>
      </c>
      <c r="BD240" s="16">
        <f t="shared" si="281"/>
        <v>0</v>
      </c>
      <c r="BE240" s="16">
        <f t="shared" si="282"/>
        <v>0</v>
      </c>
      <c r="BF240" s="16">
        <f t="shared" si="283"/>
        <v>0</v>
      </c>
      <c r="BG240" s="16">
        <f t="shared" si="284"/>
        <v>0</v>
      </c>
      <c r="BH240" s="16">
        <f t="shared" si="285"/>
        <v>0</v>
      </c>
      <c r="BI240" s="16">
        <f t="shared" si="286"/>
        <v>0</v>
      </c>
      <c r="BJ240" s="16">
        <f t="shared" si="287"/>
        <v>0</v>
      </c>
      <c r="BK240" s="16">
        <f t="shared" si="288"/>
        <v>0</v>
      </c>
      <c r="BL240" s="16">
        <f t="shared" si="289"/>
        <v>0</v>
      </c>
      <c r="BM240" s="16">
        <f t="shared" si="290"/>
        <v>0</v>
      </c>
      <c r="BN240" s="16">
        <f t="shared" si="291"/>
        <v>0</v>
      </c>
      <c r="BO240" s="16">
        <f t="shared" si="292"/>
        <v>0</v>
      </c>
      <c r="BP240" s="16">
        <f t="shared" si="293"/>
        <v>0</v>
      </c>
      <c r="BQ240" s="16">
        <f t="shared" si="294"/>
        <v>0</v>
      </c>
      <c r="BR240" s="16">
        <f t="shared" si="295"/>
        <v>0</v>
      </c>
      <c r="BS240" s="16">
        <f t="shared" si="296"/>
        <v>0</v>
      </c>
      <c r="BT240" s="16">
        <f t="shared" si="297"/>
        <v>0</v>
      </c>
      <c r="BU240" s="16">
        <f t="shared" si="298"/>
        <v>0</v>
      </c>
      <c r="BV240" s="16">
        <f t="shared" si="299"/>
        <v>0</v>
      </c>
      <c r="BW240" s="16">
        <f t="shared" si="300"/>
        <v>0</v>
      </c>
      <c r="BX240" s="16">
        <f t="shared" si="301"/>
        <v>0</v>
      </c>
      <c r="BY240" s="16">
        <f t="shared" si="302"/>
        <v>0</v>
      </c>
      <c r="BZ240" s="16">
        <f t="shared" si="303"/>
        <v>0</v>
      </c>
      <c r="CA240" s="16">
        <f t="shared" si="304"/>
        <v>0</v>
      </c>
      <c r="CB240" s="16">
        <f t="shared" si="305"/>
        <v>0</v>
      </c>
      <c r="CC240" s="16">
        <f t="shared" si="306"/>
        <v>0</v>
      </c>
      <c r="CD240" s="16">
        <f t="shared" si="307"/>
        <v>0</v>
      </c>
      <c r="CE240" s="16">
        <f t="shared" si="308"/>
        <v>0</v>
      </c>
      <c r="CF240" s="16">
        <f t="shared" si="309"/>
        <v>0</v>
      </c>
      <c r="CG240" s="16">
        <f t="shared" si="310"/>
        <v>0</v>
      </c>
      <c r="CH240" s="16">
        <f t="shared" si="311"/>
        <v>0</v>
      </c>
      <c r="CI240" s="16">
        <f t="shared" si="312"/>
        <v>0</v>
      </c>
      <c r="CJ240" s="16">
        <f t="shared" si="313"/>
        <v>0</v>
      </c>
      <c r="CK240" s="16">
        <f t="shared" si="314"/>
        <v>0</v>
      </c>
      <c r="CL240" s="16">
        <f t="shared" si="315"/>
        <v>0</v>
      </c>
    </row>
    <row r="241" spans="1:90">
      <c r="A241" s="14" t="s">
        <v>122</v>
      </c>
      <c r="B241" s="14" t="s">
        <v>116</v>
      </c>
      <c r="C241" s="14" t="s">
        <v>67</v>
      </c>
      <c r="D241" s="14" t="s">
        <v>35</v>
      </c>
      <c r="L241" s="14">
        <f t="shared" si="237"/>
        <v>0</v>
      </c>
      <c r="M241" s="14">
        <f t="shared" si="238"/>
        <v>0</v>
      </c>
      <c r="N241" s="14">
        <f t="shared" si="239"/>
        <v>1</v>
      </c>
      <c r="O241" s="14">
        <f t="shared" si="240"/>
        <v>0</v>
      </c>
      <c r="P241" s="14">
        <f t="shared" si="241"/>
        <v>0</v>
      </c>
      <c r="Q241" s="14">
        <f t="shared" si="242"/>
        <v>0</v>
      </c>
      <c r="R241" s="14">
        <f t="shared" si="243"/>
        <v>0</v>
      </c>
      <c r="S241" s="14">
        <f t="shared" si="244"/>
        <v>0</v>
      </c>
      <c r="T241" s="14">
        <f t="shared" si="245"/>
        <v>1</v>
      </c>
      <c r="U241" s="14">
        <f t="shared" si="246"/>
        <v>0</v>
      </c>
      <c r="V241" s="14">
        <f t="shared" si="247"/>
        <v>0</v>
      </c>
      <c r="W241" s="14">
        <f t="shared" si="248"/>
        <v>0</v>
      </c>
      <c r="X241" s="14">
        <f t="shared" si="249"/>
        <v>0</v>
      </c>
      <c r="Y241" s="14">
        <f t="shared" si="250"/>
        <v>0</v>
      </c>
      <c r="Z241" s="14">
        <f t="shared" si="251"/>
        <v>0</v>
      </c>
      <c r="AA241" s="16">
        <f t="shared" si="252"/>
        <v>0</v>
      </c>
      <c r="AB241" s="14">
        <f t="shared" si="253"/>
        <v>0</v>
      </c>
      <c r="AC241" s="14">
        <f t="shared" si="254"/>
        <v>0</v>
      </c>
      <c r="AD241" s="16">
        <f t="shared" si="255"/>
        <v>0</v>
      </c>
      <c r="AE241" s="16">
        <f t="shared" si="256"/>
        <v>0</v>
      </c>
      <c r="AF241" s="16">
        <f t="shared" si="257"/>
        <v>0</v>
      </c>
      <c r="AG241" s="16">
        <f t="shared" si="258"/>
        <v>0</v>
      </c>
      <c r="AH241" s="16">
        <f t="shared" si="259"/>
        <v>0</v>
      </c>
      <c r="AI241" s="16">
        <f t="shared" si="260"/>
        <v>0</v>
      </c>
      <c r="AJ241" s="16">
        <f t="shared" si="261"/>
        <v>0</v>
      </c>
      <c r="AK241" s="16">
        <f t="shared" si="262"/>
        <v>0</v>
      </c>
      <c r="AL241" s="16">
        <f t="shared" si="263"/>
        <v>0</v>
      </c>
      <c r="AM241" s="16">
        <f t="shared" si="264"/>
        <v>0</v>
      </c>
      <c r="AN241" s="16">
        <f t="shared" si="265"/>
        <v>0</v>
      </c>
      <c r="AO241" s="16">
        <f t="shared" si="266"/>
        <v>0</v>
      </c>
      <c r="AP241" s="16">
        <f t="shared" si="267"/>
        <v>0</v>
      </c>
      <c r="AQ241" s="16">
        <f t="shared" si="268"/>
        <v>0</v>
      </c>
      <c r="AR241" s="16">
        <f t="shared" si="269"/>
        <v>0</v>
      </c>
      <c r="AS241" s="16">
        <f t="shared" si="270"/>
        <v>0</v>
      </c>
      <c r="AT241" s="14">
        <f t="shared" si="271"/>
        <v>0</v>
      </c>
      <c r="AU241" s="16">
        <f t="shared" si="272"/>
        <v>0</v>
      </c>
      <c r="AV241" s="16">
        <f t="shared" si="273"/>
        <v>0</v>
      </c>
      <c r="AW241" s="16">
        <f t="shared" si="274"/>
        <v>0</v>
      </c>
      <c r="AX241" s="16">
        <f t="shared" si="275"/>
        <v>0</v>
      </c>
      <c r="AY241" s="16">
        <f t="shared" si="276"/>
        <v>0</v>
      </c>
      <c r="AZ241" s="16">
        <f t="shared" si="277"/>
        <v>0</v>
      </c>
      <c r="BA241" s="16">
        <f t="shared" si="278"/>
        <v>0</v>
      </c>
      <c r="BB241" s="16">
        <f t="shared" si="279"/>
        <v>0</v>
      </c>
      <c r="BC241" s="16">
        <f t="shared" si="280"/>
        <v>0</v>
      </c>
      <c r="BD241" s="16">
        <f t="shared" si="281"/>
        <v>0</v>
      </c>
      <c r="BE241" s="16">
        <f t="shared" si="282"/>
        <v>0</v>
      </c>
      <c r="BF241" s="16">
        <f t="shared" si="283"/>
        <v>0</v>
      </c>
      <c r="BG241" s="16">
        <f t="shared" si="284"/>
        <v>0</v>
      </c>
      <c r="BH241" s="16">
        <f t="shared" si="285"/>
        <v>0</v>
      </c>
      <c r="BI241" s="16">
        <f t="shared" si="286"/>
        <v>0</v>
      </c>
      <c r="BJ241" s="16">
        <f t="shared" si="287"/>
        <v>0</v>
      </c>
      <c r="BK241" s="16">
        <f t="shared" si="288"/>
        <v>0</v>
      </c>
      <c r="BL241" s="16">
        <f t="shared" si="289"/>
        <v>0</v>
      </c>
      <c r="BM241" s="16">
        <f t="shared" si="290"/>
        <v>0</v>
      </c>
      <c r="BN241" s="16">
        <f t="shared" si="291"/>
        <v>0</v>
      </c>
      <c r="BO241" s="16">
        <f t="shared" si="292"/>
        <v>0</v>
      </c>
      <c r="BP241" s="16">
        <f t="shared" si="293"/>
        <v>0</v>
      </c>
      <c r="BQ241" s="16">
        <f t="shared" si="294"/>
        <v>0</v>
      </c>
      <c r="BR241" s="16">
        <f t="shared" si="295"/>
        <v>0</v>
      </c>
      <c r="BS241" s="16">
        <f t="shared" si="296"/>
        <v>0</v>
      </c>
      <c r="BT241" s="16">
        <f t="shared" si="297"/>
        <v>0</v>
      </c>
      <c r="BU241" s="16">
        <f t="shared" si="298"/>
        <v>0</v>
      </c>
      <c r="BV241" s="16">
        <f t="shared" si="299"/>
        <v>0</v>
      </c>
      <c r="BW241" s="16">
        <f t="shared" si="300"/>
        <v>0</v>
      </c>
      <c r="BX241" s="16">
        <f t="shared" si="301"/>
        <v>0</v>
      </c>
      <c r="BY241" s="16">
        <f t="shared" si="302"/>
        <v>0</v>
      </c>
      <c r="BZ241" s="16">
        <f t="shared" si="303"/>
        <v>0</v>
      </c>
      <c r="CA241" s="16">
        <f t="shared" si="304"/>
        <v>0</v>
      </c>
      <c r="CB241" s="16">
        <f t="shared" si="305"/>
        <v>0</v>
      </c>
      <c r="CC241" s="16">
        <f t="shared" si="306"/>
        <v>0</v>
      </c>
      <c r="CD241" s="16">
        <f t="shared" si="307"/>
        <v>0</v>
      </c>
      <c r="CE241" s="16">
        <f t="shared" si="308"/>
        <v>0</v>
      </c>
      <c r="CF241" s="16">
        <f t="shared" si="309"/>
        <v>0</v>
      </c>
      <c r="CG241" s="16">
        <f t="shared" si="310"/>
        <v>0</v>
      </c>
      <c r="CH241" s="16">
        <f t="shared" si="311"/>
        <v>0</v>
      </c>
      <c r="CI241" s="16">
        <f t="shared" si="312"/>
        <v>0</v>
      </c>
      <c r="CJ241" s="16">
        <f t="shared" si="313"/>
        <v>0</v>
      </c>
      <c r="CK241" s="16">
        <f t="shared" si="314"/>
        <v>0</v>
      </c>
      <c r="CL241" s="16">
        <f t="shared" si="315"/>
        <v>0</v>
      </c>
    </row>
    <row r="242" spans="1:90">
      <c r="A242" s="14" t="s">
        <v>122</v>
      </c>
      <c r="B242" s="14" t="s">
        <v>37</v>
      </c>
      <c r="C242" s="14" t="s">
        <v>128</v>
      </c>
      <c r="L242" s="14">
        <f t="shared" si="237"/>
        <v>0</v>
      </c>
      <c r="M242" s="14">
        <f t="shared" si="238"/>
        <v>0</v>
      </c>
      <c r="N242" s="14">
        <f t="shared" si="239"/>
        <v>0</v>
      </c>
      <c r="O242" s="14">
        <f t="shared" si="240"/>
        <v>0</v>
      </c>
      <c r="P242" s="14">
        <f t="shared" si="241"/>
        <v>0</v>
      </c>
      <c r="Q242" s="14">
        <f t="shared" si="242"/>
        <v>0</v>
      </c>
      <c r="R242" s="14">
        <f t="shared" si="243"/>
        <v>0</v>
      </c>
      <c r="S242" s="14">
        <f t="shared" si="244"/>
        <v>0</v>
      </c>
      <c r="T242" s="14">
        <f t="shared" si="245"/>
        <v>0</v>
      </c>
      <c r="U242" s="14">
        <f t="shared" si="246"/>
        <v>0</v>
      </c>
      <c r="V242" s="14">
        <f t="shared" si="247"/>
        <v>0</v>
      </c>
      <c r="W242" s="14">
        <f t="shared" si="248"/>
        <v>0</v>
      </c>
      <c r="X242" s="14">
        <f t="shared" si="249"/>
        <v>0</v>
      </c>
      <c r="Y242" s="14">
        <f t="shared" si="250"/>
        <v>1</v>
      </c>
      <c r="Z242" s="14">
        <f t="shared" si="251"/>
        <v>0</v>
      </c>
      <c r="AA242" s="16">
        <f t="shared" si="252"/>
        <v>0</v>
      </c>
      <c r="AB242" s="14">
        <f t="shared" si="253"/>
        <v>0</v>
      </c>
      <c r="AC242" s="14">
        <f t="shared" si="254"/>
        <v>0</v>
      </c>
      <c r="AD242" s="16">
        <f t="shared" si="255"/>
        <v>0</v>
      </c>
      <c r="AE242" s="16">
        <f t="shared" si="256"/>
        <v>0</v>
      </c>
      <c r="AF242" s="16">
        <f t="shared" si="257"/>
        <v>0</v>
      </c>
      <c r="AG242" s="16">
        <f t="shared" si="258"/>
        <v>0</v>
      </c>
      <c r="AH242" s="16">
        <f t="shared" si="259"/>
        <v>0</v>
      </c>
      <c r="AI242" s="16">
        <f t="shared" si="260"/>
        <v>0</v>
      </c>
      <c r="AJ242" s="16">
        <f t="shared" si="261"/>
        <v>0</v>
      </c>
      <c r="AK242" s="16">
        <f t="shared" si="262"/>
        <v>0</v>
      </c>
      <c r="AL242" s="16">
        <f t="shared" si="263"/>
        <v>0</v>
      </c>
      <c r="AM242" s="16">
        <f t="shared" si="264"/>
        <v>0</v>
      </c>
      <c r="AN242" s="16">
        <f t="shared" si="265"/>
        <v>0</v>
      </c>
      <c r="AO242" s="16">
        <f t="shared" si="266"/>
        <v>0</v>
      </c>
      <c r="AP242" s="16">
        <f t="shared" si="267"/>
        <v>0</v>
      </c>
      <c r="AQ242" s="16">
        <f t="shared" si="268"/>
        <v>0</v>
      </c>
      <c r="AR242" s="16">
        <f t="shared" si="269"/>
        <v>0</v>
      </c>
      <c r="AS242" s="16">
        <f t="shared" si="270"/>
        <v>0</v>
      </c>
      <c r="AT242" s="14">
        <f t="shared" si="271"/>
        <v>0</v>
      </c>
      <c r="AU242" s="16">
        <f t="shared" si="272"/>
        <v>0</v>
      </c>
      <c r="AV242" s="16">
        <f t="shared" si="273"/>
        <v>0</v>
      </c>
      <c r="AW242" s="16">
        <f t="shared" si="274"/>
        <v>0</v>
      </c>
      <c r="AX242" s="16">
        <f t="shared" si="275"/>
        <v>0</v>
      </c>
      <c r="AY242" s="16">
        <f t="shared" si="276"/>
        <v>0</v>
      </c>
      <c r="AZ242" s="16">
        <f t="shared" si="277"/>
        <v>0</v>
      </c>
      <c r="BA242" s="16">
        <f t="shared" si="278"/>
        <v>0</v>
      </c>
      <c r="BB242" s="16">
        <f t="shared" si="279"/>
        <v>0</v>
      </c>
      <c r="BC242" s="16">
        <f t="shared" si="280"/>
        <v>0</v>
      </c>
      <c r="BD242" s="16">
        <f t="shared" si="281"/>
        <v>0</v>
      </c>
      <c r="BE242" s="16">
        <f t="shared" si="282"/>
        <v>0</v>
      </c>
      <c r="BF242" s="16">
        <f t="shared" si="283"/>
        <v>0</v>
      </c>
      <c r="BG242" s="16">
        <f t="shared" si="284"/>
        <v>0</v>
      </c>
      <c r="BH242" s="16">
        <f t="shared" si="285"/>
        <v>0</v>
      </c>
      <c r="BI242" s="16">
        <f t="shared" si="286"/>
        <v>0</v>
      </c>
      <c r="BJ242" s="16">
        <f t="shared" si="287"/>
        <v>0</v>
      </c>
      <c r="BK242" s="16">
        <f t="shared" si="288"/>
        <v>0</v>
      </c>
      <c r="BL242" s="16">
        <f t="shared" si="289"/>
        <v>0</v>
      </c>
      <c r="BM242" s="16">
        <f t="shared" si="290"/>
        <v>0</v>
      </c>
      <c r="BN242" s="16">
        <f t="shared" si="291"/>
        <v>0</v>
      </c>
      <c r="BO242" s="16">
        <f t="shared" si="292"/>
        <v>0</v>
      </c>
      <c r="BP242" s="16">
        <f t="shared" si="293"/>
        <v>0</v>
      </c>
      <c r="BQ242" s="16">
        <f t="shared" si="294"/>
        <v>0</v>
      </c>
      <c r="BR242" s="16">
        <f t="shared" si="295"/>
        <v>0</v>
      </c>
      <c r="BS242" s="16">
        <f t="shared" si="296"/>
        <v>0</v>
      </c>
      <c r="BT242" s="16">
        <f t="shared" si="297"/>
        <v>0</v>
      </c>
      <c r="BU242" s="16">
        <f t="shared" si="298"/>
        <v>0</v>
      </c>
      <c r="BV242" s="16">
        <f t="shared" si="299"/>
        <v>0</v>
      </c>
      <c r="BW242" s="16">
        <f t="shared" si="300"/>
        <v>0</v>
      </c>
      <c r="BX242" s="16">
        <f t="shared" si="301"/>
        <v>0</v>
      </c>
      <c r="BY242" s="16">
        <f t="shared" si="302"/>
        <v>0</v>
      </c>
      <c r="BZ242" s="16">
        <f t="shared" si="303"/>
        <v>0</v>
      </c>
      <c r="CA242" s="16">
        <f t="shared" si="304"/>
        <v>0</v>
      </c>
      <c r="CB242" s="16">
        <f t="shared" si="305"/>
        <v>0</v>
      </c>
      <c r="CC242" s="16">
        <f t="shared" si="306"/>
        <v>0</v>
      </c>
      <c r="CD242" s="16">
        <f t="shared" si="307"/>
        <v>0</v>
      </c>
      <c r="CE242" s="16">
        <f t="shared" si="308"/>
        <v>0</v>
      </c>
      <c r="CF242" s="16">
        <f t="shared" si="309"/>
        <v>0</v>
      </c>
      <c r="CG242" s="16">
        <f t="shared" si="310"/>
        <v>0</v>
      </c>
      <c r="CH242" s="16">
        <f t="shared" si="311"/>
        <v>0</v>
      </c>
      <c r="CI242" s="16">
        <f t="shared" si="312"/>
        <v>0</v>
      </c>
      <c r="CJ242" s="16">
        <f t="shared" si="313"/>
        <v>0</v>
      </c>
      <c r="CK242" s="16">
        <f t="shared" si="314"/>
        <v>0</v>
      </c>
      <c r="CL242" s="16">
        <f t="shared" si="315"/>
        <v>0</v>
      </c>
    </row>
    <row r="243" spans="1:90">
      <c r="A243" s="14" t="s">
        <v>122</v>
      </c>
      <c r="B243" s="14" t="s">
        <v>67</v>
      </c>
      <c r="C243" s="14" t="s">
        <v>35</v>
      </c>
      <c r="L243" s="14">
        <f t="shared" si="237"/>
        <v>0</v>
      </c>
      <c r="M243" s="14">
        <f t="shared" si="238"/>
        <v>0</v>
      </c>
      <c r="N243" s="14">
        <f t="shared" si="239"/>
        <v>1</v>
      </c>
      <c r="O243" s="14">
        <f t="shared" si="240"/>
        <v>0</v>
      </c>
      <c r="P243" s="14">
        <f t="shared" si="241"/>
        <v>0</v>
      </c>
      <c r="Q243" s="14">
        <f t="shared" si="242"/>
        <v>0</v>
      </c>
      <c r="R243" s="14">
        <f t="shared" si="243"/>
        <v>0</v>
      </c>
      <c r="S243" s="14">
        <f t="shared" si="244"/>
        <v>0</v>
      </c>
      <c r="T243" s="14">
        <f t="shared" si="245"/>
        <v>1</v>
      </c>
      <c r="U243" s="14">
        <f t="shared" si="246"/>
        <v>0</v>
      </c>
      <c r="V243" s="14">
        <f t="shared" si="247"/>
        <v>0</v>
      </c>
      <c r="W243" s="14">
        <f t="shared" si="248"/>
        <v>0</v>
      </c>
      <c r="X243" s="14">
        <f t="shared" si="249"/>
        <v>0</v>
      </c>
      <c r="Y243" s="14">
        <f t="shared" si="250"/>
        <v>0</v>
      </c>
      <c r="Z243" s="14">
        <f t="shared" si="251"/>
        <v>0</v>
      </c>
      <c r="AA243" s="16">
        <f t="shared" si="252"/>
        <v>0</v>
      </c>
      <c r="AB243" s="14">
        <f t="shared" si="253"/>
        <v>0</v>
      </c>
      <c r="AC243" s="14">
        <f t="shared" si="254"/>
        <v>0</v>
      </c>
      <c r="AD243" s="16">
        <f t="shared" si="255"/>
        <v>0</v>
      </c>
      <c r="AE243" s="16">
        <f t="shared" si="256"/>
        <v>0</v>
      </c>
      <c r="AF243" s="16">
        <f t="shared" si="257"/>
        <v>0</v>
      </c>
      <c r="AG243" s="16">
        <f t="shared" si="258"/>
        <v>0</v>
      </c>
      <c r="AH243" s="16">
        <f t="shared" si="259"/>
        <v>0</v>
      </c>
      <c r="AI243" s="16">
        <f t="shared" si="260"/>
        <v>0</v>
      </c>
      <c r="AJ243" s="16">
        <f t="shared" si="261"/>
        <v>0</v>
      </c>
      <c r="AK243" s="16">
        <f t="shared" si="262"/>
        <v>0</v>
      </c>
      <c r="AL243" s="16">
        <f t="shared" si="263"/>
        <v>0</v>
      </c>
      <c r="AM243" s="16">
        <f t="shared" si="264"/>
        <v>0</v>
      </c>
      <c r="AN243" s="16">
        <f t="shared" si="265"/>
        <v>0</v>
      </c>
      <c r="AO243" s="16">
        <f t="shared" si="266"/>
        <v>0</v>
      </c>
      <c r="AP243" s="16">
        <f t="shared" si="267"/>
        <v>0</v>
      </c>
      <c r="AQ243" s="16">
        <f t="shared" si="268"/>
        <v>0</v>
      </c>
      <c r="AR243" s="16">
        <f t="shared" si="269"/>
        <v>0</v>
      </c>
      <c r="AS243" s="16">
        <f t="shared" si="270"/>
        <v>0</v>
      </c>
      <c r="AT243" s="14">
        <f t="shared" si="271"/>
        <v>0</v>
      </c>
      <c r="AU243" s="16">
        <f t="shared" si="272"/>
        <v>0</v>
      </c>
      <c r="AV243" s="16">
        <f t="shared" si="273"/>
        <v>0</v>
      </c>
      <c r="AW243" s="16">
        <f t="shared" si="274"/>
        <v>0</v>
      </c>
      <c r="AX243" s="16">
        <f t="shared" si="275"/>
        <v>0</v>
      </c>
      <c r="AY243" s="16">
        <f t="shared" si="276"/>
        <v>0</v>
      </c>
      <c r="AZ243" s="16">
        <f t="shared" si="277"/>
        <v>0</v>
      </c>
      <c r="BA243" s="16">
        <f t="shared" si="278"/>
        <v>0</v>
      </c>
      <c r="BB243" s="16">
        <f t="shared" si="279"/>
        <v>0</v>
      </c>
      <c r="BC243" s="16">
        <f t="shared" si="280"/>
        <v>0</v>
      </c>
      <c r="BD243" s="16">
        <f t="shared" si="281"/>
        <v>0</v>
      </c>
      <c r="BE243" s="16">
        <f t="shared" si="282"/>
        <v>0</v>
      </c>
      <c r="BF243" s="16">
        <f t="shared" si="283"/>
        <v>0</v>
      </c>
      <c r="BG243" s="16">
        <f t="shared" si="284"/>
        <v>0</v>
      </c>
      <c r="BH243" s="16">
        <f t="shared" si="285"/>
        <v>0</v>
      </c>
      <c r="BI243" s="16">
        <f t="shared" si="286"/>
        <v>0</v>
      </c>
      <c r="BJ243" s="16">
        <f t="shared" si="287"/>
        <v>0</v>
      </c>
      <c r="BK243" s="16">
        <f t="shared" si="288"/>
        <v>0</v>
      </c>
      <c r="BL243" s="16">
        <f t="shared" si="289"/>
        <v>0</v>
      </c>
      <c r="BM243" s="16">
        <f t="shared" si="290"/>
        <v>0</v>
      </c>
      <c r="BN243" s="16">
        <f t="shared" si="291"/>
        <v>0</v>
      </c>
      <c r="BO243" s="16">
        <f t="shared" si="292"/>
        <v>0</v>
      </c>
      <c r="BP243" s="16">
        <f t="shared" si="293"/>
        <v>0</v>
      </c>
      <c r="BQ243" s="16">
        <f t="shared" si="294"/>
        <v>0</v>
      </c>
      <c r="BR243" s="16">
        <f t="shared" si="295"/>
        <v>0</v>
      </c>
      <c r="BS243" s="16">
        <f t="shared" si="296"/>
        <v>0</v>
      </c>
      <c r="BT243" s="16">
        <f t="shared" si="297"/>
        <v>0</v>
      </c>
      <c r="BU243" s="16">
        <f t="shared" si="298"/>
        <v>0</v>
      </c>
      <c r="BV243" s="16">
        <f t="shared" si="299"/>
        <v>0</v>
      </c>
      <c r="BW243" s="16">
        <f t="shared" si="300"/>
        <v>0</v>
      </c>
      <c r="BX243" s="16">
        <f t="shared" si="301"/>
        <v>0</v>
      </c>
      <c r="BY243" s="16">
        <f t="shared" si="302"/>
        <v>0</v>
      </c>
      <c r="BZ243" s="16">
        <f t="shared" si="303"/>
        <v>0</v>
      </c>
      <c r="CA243" s="16">
        <f t="shared" si="304"/>
        <v>0</v>
      </c>
      <c r="CB243" s="16">
        <f t="shared" si="305"/>
        <v>0</v>
      </c>
      <c r="CC243" s="16">
        <f t="shared" si="306"/>
        <v>0</v>
      </c>
      <c r="CD243" s="16">
        <f t="shared" si="307"/>
        <v>0</v>
      </c>
      <c r="CE243" s="16">
        <f t="shared" si="308"/>
        <v>0</v>
      </c>
      <c r="CF243" s="16">
        <f t="shared" si="309"/>
        <v>0</v>
      </c>
      <c r="CG243" s="16">
        <f t="shared" si="310"/>
        <v>0</v>
      </c>
      <c r="CH243" s="16">
        <f t="shared" si="311"/>
        <v>0</v>
      </c>
      <c r="CI243" s="16">
        <f t="shared" si="312"/>
        <v>0</v>
      </c>
      <c r="CJ243" s="16">
        <f t="shared" si="313"/>
        <v>0</v>
      </c>
      <c r="CK243" s="16">
        <f t="shared" si="314"/>
        <v>0</v>
      </c>
      <c r="CL243" s="16">
        <f t="shared" si="315"/>
        <v>0</v>
      </c>
    </row>
    <row r="244" spans="1:90">
      <c r="A244" s="14" t="s">
        <v>122</v>
      </c>
      <c r="B244" s="14" t="s">
        <v>130</v>
      </c>
      <c r="C244" s="14" t="s">
        <v>116</v>
      </c>
      <c r="F244" s="14" t="s">
        <v>23</v>
      </c>
      <c r="L244" s="14">
        <f t="shared" si="237"/>
        <v>1</v>
      </c>
      <c r="M244" s="14">
        <f t="shared" si="238"/>
        <v>0</v>
      </c>
      <c r="N244" s="14">
        <f t="shared" si="239"/>
        <v>0</v>
      </c>
      <c r="O244" s="14">
        <f t="shared" si="240"/>
        <v>0</v>
      </c>
      <c r="P244" s="14">
        <f t="shared" si="241"/>
        <v>0</v>
      </c>
      <c r="Q244" s="14">
        <f t="shared" si="242"/>
        <v>0</v>
      </c>
      <c r="R244" s="14">
        <f t="shared" si="243"/>
        <v>0</v>
      </c>
      <c r="S244" s="14">
        <f t="shared" si="244"/>
        <v>0</v>
      </c>
      <c r="T244" s="14">
        <f t="shared" si="245"/>
        <v>0</v>
      </c>
      <c r="U244" s="14">
        <f t="shared" si="246"/>
        <v>0</v>
      </c>
      <c r="V244" s="14">
        <f t="shared" si="247"/>
        <v>0</v>
      </c>
      <c r="W244" s="14">
        <f t="shared" si="248"/>
        <v>0</v>
      </c>
      <c r="X244" s="14">
        <f t="shared" si="249"/>
        <v>0</v>
      </c>
      <c r="Y244" s="14">
        <f t="shared" si="250"/>
        <v>0</v>
      </c>
      <c r="Z244" s="14">
        <f t="shared" si="251"/>
        <v>0</v>
      </c>
      <c r="AA244" s="16">
        <f t="shared" si="252"/>
        <v>0</v>
      </c>
      <c r="AB244" s="14">
        <f t="shared" si="253"/>
        <v>0</v>
      </c>
      <c r="AC244" s="14">
        <f t="shared" si="254"/>
        <v>0</v>
      </c>
      <c r="AD244" s="16">
        <f t="shared" si="255"/>
        <v>0</v>
      </c>
      <c r="AE244" s="16">
        <f t="shared" si="256"/>
        <v>0</v>
      </c>
      <c r="AF244" s="16">
        <f t="shared" si="257"/>
        <v>0</v>
      </c>
      <c r="AG244" s="16">
        <f t="shared" si="258"/>
        <v>0</v>
      </c>
      <c r="AH244" s="16">
        <f t="shared" si="259"/>
        <v>0</v>
      </c>
      <c r="AI244" s="16">
        <f t="shared" si="260"/>
        <v>0</v>
      </c>
      <c r="AJ244" s="16">
        <f t="shared" si="261"/>
        <v>0</v>
      </c>
      <c r="AK244" s="16">
        <f t="shared" si="262"/>
        <v>0</v>
      </c>
      <c r="AL244" s="16">
        <f t="shared" si="263"/>
        <v>0</v>
      </c>
      <c r="AM244" s="16">
        <f t="shared" si="264"/>
        <v>0</v>
      </c>
      <c r="AN244" s="16">
        <f t="shared" si="265"/>
        <v>0</v>
      </c>
      <c r="AO244" s="16">
        <f t="shared" si="266"/>
        <v>0</v>
      </c>
      <c r="AP244" s="16">
        <f t="shared" si="267"/>
        <v>0</v>
      </c>
      <c r="AQ244" s="16">
        <f t="shared" si="268"/>
        <v>0</v>
      </c>
      <c r="AR244" s="16">
        <f t="shared" si="269"/>
        <v>0</v>
      </c>
      <c r="AS244" s="16">
        <f t="shared" si="270"/>
        <v>0</v>
      </c>
      <c r="AT244" s="14">
        <f t="shared" si="271"/>
        <v>0</v>
      </c>
      <c r="AU244" s="16">
        <f t="shared" si="272"/>
        <v>0</v>
      </c>
      <c r="AV244" s="16">
        <f t="shared" si="273"/>
        <v>0</v>
      </c>
      <c r="AW244" s="16">
        <f t="shared" si="274"/>
        <v>0</v>
      </c>
      <c r="AX244" s="16">
        <f t="shared" si="275"/>
        <v>0</v>
      </c>
      <c r="AY244" s="16">
        <f t="shared" si="276"/>
        <v>0</v>
      </c>
      <c r="AZ244" s="16">
        <f t="shared" si="277"/>
        <v>0</v>
      </c>
      <c r="BA244" s="16">
        <f t="shared" si="278"/>
        <v>0</v>
      </c>
      <c r="BB244" s="16">
        <f t="shared" si="279"/>
        <v>0</v>
      </c>
      <c r="BC244" s="16">
        <f t="shared" si="280"/>
        <v>0</v>
      </c>
      <c r="BD244" s="16">
        <f t="shared" si="281"/>
        <v>0</v>
      </c>
      <c r="BE244" s="16">
        <f t="shared" si="282"/>
        <v>0</v>
      </c>
      <c r="BF244" s="16">
        <f t="shared" si="283"/>
        <v>0</v>
      </c>
      <c r="BG244" s="16">
        <f t="shared" si="284"/>
        <v>0</v>
      </c>
      <c r="BH244" s="16">
        <f t="shared" si="285"/>
        <v>0</v>
      </c>
      <c r="BI244" s="16">
        <f t="shared" si="286"/>
        <v>0</v>
      </c>
      <c r="BJ244" s="16">
        <f t="shared" si="287"/>
        <v>0</v>
      </c>
      <c r="BK244" s="16">
        <f t="shared" si="288"/>
        <v>0</v>
      </c>
      <c r="BL244" s="16">
        <f t="shared" si="289"/>
        <v>0</v>
      </c>
      <c r="BM244" s="16">
        <f t="shared" si="290"/>
        <v>0</v>
      </c>
      <c r="BN244" s="16">
        <f t="shared" si="291"/>
        <v>0</v>
      </c>
      <c r="BO244" s="16">
        <f t="shared" si="292"/>
        <v>0</v>
      </c>
      <c r="BP244" s="16">
        <f t="shared" si="293"/>
        <v>0</v>
      </c>
      <c r="BQ244" s="16">
        <f t="shared" si="294"/>
        <v>0</v>
      </c>
      <c r="BR244" s="16">
        <f t="shared" si="295"/>
        <v>0</v>
      </c>
      <c r="BS244" s="16">
        <f t="shared" si="296"/>
        <v>0</v>
      </c>
      <c r="BT244" s="16">
        <f t="shared" si="297"/>
        <v>0</v>
      </c>
      <c r="BU244" s="16">
        <f t="shared" si="298"/>
        <v>0</v>
      </c>
      <c r="BV244" s="16">
        <f t="shared" si="299"/>
        <v>0</v>
      </c>
      <c r="BW244" s="16">
        <f t="shared" si="300"/>
        <v>0</v>
      </c>
      <c r="BX244" s="16">
        <f t="shared" si="301"/>
        <v>0</v>
      </c>
      <c r="BY244" s="16">
        <f t="shared" si="302"/>
        <v>0</v>
      </c>
      <c r="BZ244" s="16">
        <f t="shared" si="303"/>
        <v>0</v>
      </c>
      <c r="CA244" s="16">
        <f t="shared" si="304"/>
        <v>0</v>
      </c>
      <c r="CB244" s="16">
        <f t="shared" si="305"/>
        <v>0</v>
      </c>
      <c r="CC244" s="16">
        <f t="shared" si="306"/>
        <v>0</v>
      </c>
      <c r="CD244" s="16">
        <f t="shared" si="307"/>
        <v>0</v>
      </c>
      <c r="CE244" s="16">
        <f t="shared" si="308"/>
        <v>0</v>
      </c>
      <c r="CF244" s="16">
        <f t="shared" si="309"/>
        <v>0</v>
      </c>
      <c r="CG244" s="16">
        <f t="shared" si="310"/>
        <v>0</v>
      </c>
      <c r="CH244" s="16">
        <f t="shared" si="311"/>
        <v>0</v>
      </c>
      <c r="CI244" s="16">
        <f t="shared" si="312"/>
        <v>0</v>
      </c>
      <c r="CJ244" s="16">
        <f t="shared" si="313"/>
        <v>0</v>
      </c>
      <c r="CK244" s="16">
        <f t="shared" si="314"/>
        <v>0</v>
      </c>
      <c r="CL244" s="16">
        <f t="shared" si="315"/>
        <v>0</v>
      </c>
    </row>
    <row r="245" spans="1:90">
      <c r="A245" s="14" t="s">
        <v>122</v>
      </c>
      <c r="B245" s="14" t="s">
        <v>17</v>
      </c>
      <c r="C245" s="14" t="s">
        <v>116</v>
      </c>
      <c r="D245" s="14" t="s">
        <v>131</v>
      </c>
      <c r="E245" s="14" t="s">
        <v>132</v>
      </c>
      <c r="L245" s="14">
        <f t="shared" si="237"/>
        <v>0</v>
      </c>
      <c r="M245" s="14">
        <f t="shared" si="238"/>
        <v>0</v>
      </c>
      <c r="N245" s="14">
        <f t="shared" si="239"/>
        <v>0</v>
      </c>
      <c r="O245" s="14">
        <f t="shared" si="240"/>
        <v>0</v>
      </c>
      <c r="P245" s="14">
        <f t="shared" si="241"/>
        <v>1</v>
      </c>
      <c r="Q245" s="14">
        <f t="shared" si="242"/>
        <v>0</v>
      </c>
      <c r="R245" s="14">
        <f t="shared" si="243"/>
        <v>0</v>
      </c>
      <c r="S245" s="14">
        <f t="shared" si="244"/>
        <v>0</v>
      </c>
      <c r="T245" s="14">
        <f t="shared" si="245"/>
        <v>0</v>
      </c>
      <c r="U245" s="14">
        <f t="shared" si="246"/>
        <v>0</v>
      </c>
      <c r="V245" s="14">
        <f t="shared" si="247"/>
        <v>0</v>
      </c>
      <c r="W245" s="14">
        <f t="shared" si="248"/>
        <v>0</v>
      </c>
      <c r="X245" s="14">
        <f t="shared" si="249"/>
        <v>0</v>
      </c>
      <c r="Y245" s="14">
        <f t="shared" si="250"/>
        <v>0</v>
      </c>
      <c r="Z245" s="14">
        <f t="shared" si="251"/>
        <v>0</v>
      </c>
      <c r="AA245" s="16">
        <f t="shared" si="252"/>
        <v>0</v>
      </c>
      <c r="AB245" s="14">
        <f t="shared" si="253"/>
        <v>0</v>
      </c>
      <c r="AC245" s="14">
        <f t="shared" si="254"/>
        <v>0</v>
      </c>
      <c r="AD245" s="16">
        <f t="shared" si="255"/>
        <v>0</v>
      </c>
      <c r="AE245" s="16">
        <f t="shared" si="256"/>
        <v>0</v>
      </c>
      <c r="AF245" s="16">
        <f t="shared" si="257"/>
        <v>0</v>
      </c>
      <c r="AG245" s="16">
        <f t="shared" si="258"/>
        <v>0</v>
      </c>
      <c r="AH245" s="16">
        <f t="shared" si="259"/>
        <v>0</v>
      </c>
      <c r="AI245" s="16">
        <f t="shared" si="260"/>
        <v>0</v>
      </c>
      <c r="AJ245" s="16">
        <f t="shared" si="261"/>
        <v>0</v>
      </c>
      <c r="AK245" s="16">
        <f t="shared" si="262"/>
        <v>0</v>
      </c>
      <c r="AL245" s="16">
        <f t="shared" si="263"/>
        <v>0</v>
      </c>
      <c r="AM245" s="16">
        <f t="shared" si="264"/>
        <v>0</v>
      </c>
      <c r="AN245" s="16">
        <f t="shared" si="265"/>
        <v>0</v>
      </c>
      <c r="AO245" s="16">
        <f t="shared" si="266"/>
        <v>0</v>
      </c>
      <c r="AP245" s="16">
        <f t="shared" si="267"/>
        <v>0</v>
      </c>
      <c r="AQ245" s="16">
        <f t="shared" si="268"/>
        <v>0</v>
      </c>
      <c r="AR245" s="16">
        <f t="shared" si="269"/>
        <v>0</v>
      </c>
      <c r="AS245" s="16">
        <f t="shared" si="270"/>
        <v>0</v>
      </c>
      <c r="AT245" s="14">
        <f t="shared" si="271"/>
        <v>0</v>
      </c>
      <c r="AU245" s="16">
        <f t="shared" si="272"/>
        <v>0</v>
      </c>
      <c r="AV245" s="16">
        <f t="shared" si="273"/>
        <v>0</v>
      </c>
      <c r="AW245" s="16">
        <f t="shared" si="274"/>
        <v>0</v>
      </c>
      <c r="AX245" s="16">
        <f t="shared" si="275"/>
        <v>0</v>
      </c>
      <c r="AY245" s="16">
        <f t="shared" si="276"/>
        <v>0</v>
      </c>
      <c r="AZ245" s="16">
        <f t="shared" si="277"/>
        <v>0</v>
      </c>
      <c r="BA245" s="16">
        <f t="shared" si="278"/>
        <v>0</v>
      </c>
      <c r="BB245" s="16">
        <f t="shared" si="279"/>
        <v>0</v>
      </c>
      <c r="BC245" s="16">
        <f t="shared" si="280"/>
        <v>0</v>
      </c>
      <c r="BD245" s="16">
        <f t="shared" si="281"/>
        <v>0</v>
      </c>
      <c r="BE245" s="16">
        <f t="shared" si="282"/>
        <v>0</v>
      </c>
      <c r="BF245" s="16">
        <f t="shared" si="283"/>
        <v>0</v>
      </c>
      <c r="BG245" s="16">
        <f t="shared" si="284"/>
        <v>0</v>
      </c>
      <c r="BH245" s="16">
        <f t="shared" si="285"/>
        <v>0</v>
      </c>
      <c r="BI245" s="16">
        <f t="shared" si="286"/>
        <v>0</v>
      </c>
      <c r="BJ245" s="16">
        <f t="shared" si="287"/>
        <v>0</v>
      </c>
      <c r="BK245" s="16">
        <f t="shared" si="288"/>
        <v>0</v>
      </c>
      <c r="BL245" s="16">
        <f t="shared" si="289"/>
        <v>0</v>
      </c>
      <c r="BM245" s="16">
        <f t="shared" si="290"/>
        <v>0</v>
      </c>
      <c r="BN245" s="16">
        <f t="shared" si="291"/>
        <v>0</v>
      </c>
      <c r="BO245" s="16">
        <f t="shared" si="292"/>
        <v>0</v>
      </c>
      <c r="BP245" s="16">
        <f t="shared" si="293"/>
        <v>0</v>
      </c>
      <c r="BQ245" s="16">
        <f t="shared" si="294"/>
        <v>0</v>
      </c>
      <c r="BR245" s="16">
        <f t="shared" si="295"/>
        <v>0</v>
      </c>
      <c r="BS245" s="16">
        <f t="shared" si="296"/>
        <v>0</v>
      </c>
      <c r="BT245" s="16">
        <f t="shared" si="297"/>
        <v>0</v>
      </c>
      <c r="BU245" s="16">
        <f t="shared" si="298"/>
        <v>0</v>
      </c>
      <c r="BV245" s="16">
        <f t="shared" si="299"/>
        <v>0</v>
      </c>
      <c r="BW245" s="16">
        <f t="shared" si="300"/>
        <v>0</v>
      </c>
      <c r="BX245" s="16">
        <f t="shared" si="301"/>
        <v>0</v>
      </c>
      <c r="BY245" s="16">
        <f t="shared" si="302"/>
        <v>0</v>
      </c>
      <c r="BZ245" s="16">
        <f t="shared" si="303"/>
        <v>0</v>
      </c>
      <c r="CA245" s="16">
        <f t="shared" si="304"/>
        <v>0</v>
      </c>
      <c r="CB245" s="16">
        <f t="shared" si="305"/>
        <v>0</v>
      </c>
      <c r="CC245" s="16">
        <f t="shared" si="306"/>
        <v>0</v>
      </c>
      <c r="CD245" s="16">
        <f t="shared" si="307"/>
        <v>0</v>
      </c>
      <c r="CE245" s="16">
        <f t="shared" si="308"/>
        <v>0</v>
      </c>
      <c r="CF245" s="16">
        <f t="shared" si="309"/>
        <v>0</v>
      </c>
      <c r="CG245" s="16">
        <f t="shared" si="310"/>
        <v>0</v>
      </c>
      <c r="CH245" s="16">
        <f t="shared" si="311"/>
        <v>0</v>
      </c>
      <c r="CI245" s="16">
        <f t="shared" si="312"/>
        <v>0</v>
      </c>
      <c r="CJ245" s="16">
        <f t="shared" si="313"/>
        <v>0</v>
      </c>
      <c r="CK245" s="16">
        <f t="shared" si="314"/>
        <v>0</v>
      </c>
      <c r="CL245" s="16">
        <f t="shared" si="315"/>
        <v>0</v>
      </c>
    </row>
    <row r="246" spans="1:90">
      <c r="A246" s="14" t="s">
        <v>122</v>
      </c>
      <c r="B246" s="14" t="s">
        <v>81</v>
      </c>
      <c r="C246" s="14" t="s">
        <v>133</v>
      </c>
      <c r="D246" s="14" t="s">
        <v>67</v>
      </c>
      <c r="E246" s="14" t="s">
        <v>35</v>
      </c>
      <c r="L246" s="14">
        <f t="shared" si="237"/>
        <v>0</v>
      </c>
      <c r="M246" s="14">
        <f t="shared" si="238"/>
        <v>0</v>
      </c>
      <c r="N246" s="14">
        <f t="shared" si="239"/>
        <v>1</v>
      </c>
      <c r="O246" s="14">
        <f t="shared" si="240"/>
        <v>0</v>
      </c>
      <c r="P246" s="14">
        <f t="shared" si="241"/>
        <v>0</v>
      </c>
      <c r="Q246" s="14">
        <f t="shared" si="242"/>
        <v>0</v>
      </c>
      <c r="R246" s="14">
        <f t="shared" si="243"/>
        <v>0</v>
      </c>
      <c r="S246" s="14">
        <f t="shared" si="244"/>
        <v>0</v>
      </c>
      <c r="T246" s="14">
        <f t="shared" si="245"/>
        <v>1</v>
      </c>
      <c r="U246" s="14">
        <f t="shared" si="246"/>
        <v>0</v>
      </c>
      <c r="V246" s="14">
        <f t="shared" si="247"/>
        <v>0</v>
      </c>
      <c r="W246" s="14">
        <f t="shared" si="248"/>
        <v>0</v>
      </c>
      <c r="X246" s="14">
        <f t="shared" si="249"/>
        <v>0</v>
      </c>
      <c r="Y246" s="14">
        <f t="shared" si="250"/>
        <v>0</v>
      </c>
      <c r="Z246" s="14">
        <f t="shared" si="251"/>
        <v>0</v>
      </c>
      <c r="AA246" s="16">
        <f t="shared" si="252"/>
        <v>0</v>
      </c>
      <c r="AB246" s="14">
        <f t="shared" si="253"/>
        <v>0</v>
      </c>
      <c r="AC246" s="14">
        <f t="shared" si="254"/>
        <v>0</v>
      </c>
      <c r="AD246" s="16">
        <f t="shared" si="255"/>
        <v>0</v>
      </c>
      <c r="AE246" s="16">
        <f t="shared" si="256"/>
        <v>0</v>
      </c>
      <c r="AF246" s="16">
        <f t="shared" si="257"/>
        <v>0</v>
      </c>
      <c r="AG246" s="16">
        <f t="shared" si="258"/>
        <v>0</v>
      </c>
      <c r="AH246" s="16">
        <f t="shared" si="259"/>
        <v>0</v>
      </c>
      <c r="AI246" s="16">
        <f t="shared" si="260"/>
        <v>0</v>
      </c>
      <c r="AJ246" s="16">
        <f t="shared" si="261"/>
        <v>0</v>
      </c>
      <c r="AK246" s="16">
        <f t="shared" si="262"/>
        <v>0</v>
      </c>
      <c r="AL246" s="16">
        <f t="shared" si="263"/>
        <v>0</v>
      </c>
      <c r="AM246" s="16">
        <f t="shared" si="264"/>
        <v>0</v>
      </c>
      <c r="AN246" s="16">
        <f t="shared" si="265"/>
        <v>0</v>
      </c>
      <c r="AO246" s="16">
        <f t="shared" si="266"/>
        <v>0</v>
      </c>
      <c r="AP246" s="16">
        <f t="shared" si="267"/>
        <v>0</v>
      </c>
      <c r="AQ246" s="16">
        <f t="shared" si="268"/>
        <v>0</v>
      </c>
      <c r="AR246" s="16">
        <f t="shared" si="269"/>
        <v>0</v>
      </c>
      <c r="AS246" s="16">
        <f t="shared" si="270"/>
        <v>0</v>
      </c>
      <c r="AT246" s="14">
        <f t="shared" si="271"/>
        <v>0</v>
      </c>
      <c r="AU246" s="16">
        <f t="shared" si="272"/>
        <v>0</v>
      </c>
      <c r="AV246" s="16">
        <f t="shared" si="273"/>
        <v>0</v>
      </c>
      <c r="AW246" s="16">
        <f t="shared" si="274"/>
        <v>0</v>
      </c>
      <c r="AX246" s="16">
        <f t="shared" si="275"/>
        <v>0</v>
      </c>
      <c r="AY246" s="16">
        <f t="shared" si="276"/>
        <v>0</v>
      </c>
      <c r="AZ246" s="16">
        <f t="shared" si="277"/>
        <v>0</v>
      </c>
      <c r="BA246" s="16">
        <f t="shared" si="278"/>
        <v>0</v>
      </c>
      <c r="BB246" s="16">
        <f t="shared" si="279"/>
        <v>0</v>
      </c>
      <c r="BC246" s="16">
        <f t="shared" si="280"/>
        <v>0</v>
      </c>
      <c r="BD246" s="16">
        <f t="shared" si="281"/>
        <v>0</v>
      </c>
      <c r="BE246" s="16">
        <f t="shared" si="282"/>
        <v>0</v>
      </c>
      <c r="BF246" s="16">
        <f t="shared" si="283"/>
        <v>0</v>
      </c>
      <c r="BG246" s="16">
        <f t="shared" si="284"/>
        <v>1</v>
      </c>
      <c r="BH246" s="16">
        <f t="shared" si="285"/>
        <v>0</v>
      </c>
      <c r="BI246" s="16">
        <f t="shared" si="286"/>
        <v>0</v>
      </c>
      <c r="BJ246" s="16">
        <f t="shared" si="287"/>
        <v>0</v>
      </c>
      <c r="BK246" s="16">
        <f t="shared" si="288"/>
        <v>0</v>
      </c>
      <c r="BL246" s="16">
        <f t="shared" si="289"/>
        <v>0</v>
      </c>
      <c r="BM246" s="16">
        <f t="shared" si="290"/>
        <v>0</v>
      </c>
      <c r="BN246" s="16">
        <f t="shared" si="291"/>
        <v>0</v>
      </c>
      <c r="BO246" s="16">
        <f t="shared" si="292"/>
        <v>0</v>
      </c>
      <c r="BP246" s="16">
        <f t="shared" si="293"/>
        <v>0</v>
      </c>
      <c r="BQ246" s="16">
        <f t="shared" si="294"/>
        <v>0</v>
      </c>
      <c r="BR246" s="16">
        <f t="shared" si="295"/>
        <v>0</v>
      </c>
      <c r="BS246" s="16">
        <f t="shared" si="296"/>
        <v>0</v>
      </c>
      <c r="BT246" s="16">
        <f t="shared" si="297"/>
        <v>0</v>
      </c>
      <c r="BU246" s="16">
        <f t="shared" si="298"/>
        <v>0</v>
      </c>
      <c r="BV246" s="16">
        <f t="shared" si="299"/>
        <v>0</v>
      </c>
      <c r="BW246" s="16">
        <f t="shared" si="300"/>
        <v>0</v>
      </c>
      <c r="BX246" s="16">
        <f t="shared" si="301"/>
        <v>0</v>
      </c>
      <c r="BY246" s="16">
        <f t="shared" si="302"/>
        <v>0</v>
      </c>
      <c r="BZ246" s="16">
        <f t="shared" si="303"/>
        <v>0</v>
      </c>
      <c r="CA246" s="16">
        <f t="shared" si="304"/>
        <v>0</v>
      </c>
      <c r="CB246" s="16">
        <f t="shared" si="305"/>
        <v>0</v>
      </c>
      <c r="CC246" s="16">
        <f t="shared" si="306"/>
        <v>0</v>
      </c>
      <c r="CD246" s="16">
        <f t="shared" si="307"/>
        <v>0</v>
      </c>
      <c r="CE246" s="16">
        <f t="shared" si="308"/>
        <v>0</v>
      </c>
      <c r="CF246" s="16">
        <f t="shared" si="309"/>
        <v>0</v>
      </c>
      <c r="CG246" s="16">
        <f t="shared" si="310"/>
        <v>0</v>
      </c>
      <c r="CH246" s="16">
        <f t="shared" si="311"/>
        <v>0</v>
      </c>
      <c r="CI246" s="16">
        <f t="shared" si="312"/>
        <v>0</v>
      </c>
      <c r="CJ246" s="16">
        <f t="shared" si="313"/>
        <v>0</v>
      </c>
      <c r="CK246" s="16">
        <f t="shared" si="314"/>
        <v>0</v>
      </c>
      <c r="CL246" s="16">
        <f t="shared" si="315"/>
        <v>0</v>
      </c>
    </row>
    <row r="247" spans="1:90">
      <c r="A247" s="14" t="s">
        <v>122</v>
      </c>
      <c r="B247" s="14" t="s">
        <v>35</v>
      </c>
      <c r="C247" s="14" t="s">
        <v>134</v>
      </c>
      <c r="D247" s="14" t="s">
        <v>105</v>
      </c>
      <c r="L247" s="14">
        <f t="shared" si="237"/>
        <v>0</v>
      </c>
      <c r="M247" s="14">
        <f t="shared" si="238"/>
        <v>0</v>
      </c>
      <c r="N247" s="14">
        <f t="shared" si="239"/>
        <v>0</v>
      </c>
      <c r="O247" s="14">
        <f t="shared" si="240"/>
        <v>0</v>
      </c>
      <c r="P247" s="14">
        <f t="shared" si="241"/>
        <v>0</v>
      </c>
      <c r="Q247" s="14">
        <f t="shared" si="242"/>
        <v>0</v>
      </c>
      <c r="R247" s="14">
        <f t="shared" si="243"/>
        <v>0</v>
      </c>
      <c r="S247" s="14">
        <f t="shared" si="244"/>
        <v>0</v>
      </c>
      <c r="T247" s="14">
        <f t="shared" si="245"/>
        <v>1</v>
      </c>
      <c r="U247" s="14">
        <f t="shared" si="246"/>
        <v>0</v>
      </c>
      <c r="V247" s="14">
        <f t="shared" si="247"/>
        <v>0</v>
      </c>
      <c r="W247" s="14">
        <f t="shared" si="248"/>
        <v>0</v>
      </c>
      <c r="X247" s="14">
        <f t="shared" si="249"/>
        <v>0</v>
      </c>
      <c r="Y247" s="14">
        <f t="shared" si="250"/>
        <v>0</v>
      </c>
      <c r="Z247" s="14">
        <f t="shared" si="251"/>
        <v>0</v>
      </c>
      <c r="AA247" s="16">
        <f t="shared" si="252"/>
        <v>0</v>
      </c>
      <c r="AB247" s="14">
        <f t="shared" si="253"/>
        <v>0</v>
      </c>
      <c r="AC247" s="14">
        <f t="shared" si="254"/>
        <v>0</v>
      </c>
      <c r="AD247" s="16">
        <f t="shared" si="255"/>
        <v>0</v>
      </c>
      <c r="AE247" s="16">
        <f t="shared" si="256"/>
        <v>0</v>
      </c>
      <c r="AF247" s="16">
        <f t="shared" si="257"/>
        <v>0</v>
      </c>
      <c r="AG247" s="16">
        <f t="shared" si="258"/>
        <v>0</v>
      </c>
      <c r="AH247" s="16">
        <f t="shared" si="259"/>
        <v>0</v>
      </c>
      <c r="AI247" s="16">
        <f t="shared" si="260"/>
        <v>0</v>
      </c>
      <c r="AJ247" s="16">
        <f t="shared" si="261"/>
        <v>0</v>
      </c>
      <c r="AK247" s="16">
        <f t="shared" si="262"/>
        <v>0</v>
      </c>
      <c r="AL247" s="16">
        <f t="shared" si="263"/>
        <v>0</v>
      </c>
      <c r="AM247" s="16">
        <f t="shared" si="264"/>
        <v>0</v>
      </c>
      <c r="AN247" s="16">
        <f t="shared" si="265"/>
        <v>0</v>
      </c>
      <c r="AO247" s="16">
        <f t="shared" si="266"/>
        <v>0</v>
      </c>
      <c r="AP247" s="16">
        <f t="shared" si="267"/>
        <v>0</v>
      </c>
      <c r="AQ247" s="16">
        <f t="shared" si="268"/>
        <v>0</v>
      </c>
      <c r="AR247" s="16">
        <f t="shared" si="269"/>
        <v>0</v>
      </c>
      <c r="AS247" s="16">
        <f t="shared" si="270"/>
        <v>0</v>
      </c>
      <c r="AT247" s="14">
        <f t="shared" si="271"/>
        <v>0</v>
      </c>
      <c r="AU247" s="16">
        <f t="shared" si="272"/>
        <v>0</v>
      </c>
      <c r="AV247" s="16">
        <f t="shared" si="273"/>
        <v>0</v>
      </c>
      <c r="AW247" s="16">
        <f t="shared" si="274"/>
        <v>0</v>
      </c>
      <c r="AX247" s="16">
        <f t="shared" si="275"/>
        <v>0</v>
      </c>
      <c r="AY247" s="16">
        <f t="shared" si="276"/>
        <v>0</v>
      </c>
      <c r="AZ247" s="16">
        <f t="shared" si="277"/>
        <v>0</v>
      </c>
      <c r="BA247" s="16">
        <f t="shared" si="278"/>
        <v>0</v>
      </c>
      <c r="BB247" s="16">
        <f t="shared" si="279"/>
        <v>0</v>
      </c>
      <c r="BC247" s="16">
        <f t="shared" si="280"/>
        <v>0</v>
      </c>
      <c r="BD247" s="16">
        <f t="shared" si="281"/>
        <v>0</v>
      </c>
      <c r="BE247" s="16">
        <f t="shared" si="282"/>
        <v>0</v>
      </c>
      <c r="BF247" s="16">
        <f t="shared" si="283"/>
        <v>0</v>
      </c>
      <c r="BG247" s="16">
        <f t="shared" si="284"/>
        <v>0</v>
      </c>
      <c r="BH247" s="16">
        <f t="shared" si="285"/>
        <v>0</v>
      </c>
      <c r="BI247" s="16">
        <f t="shared" si="286"/>
        <v>0</v>
      </c>
      <c r="BJ247" s="16">
        <f t="shared" si="287"/>
        <v>0</v>
      </c>
      <c r="BK247" s="16">
        <f t="shared" si="288"/>
        <v>0</v>
      </c>
      <c r="BL247" s="16">
        <f t="shared" si="289"/>
        <v>0</v>
      </c>
      <c r="BM247" s="16">
        <f t="shared" si="290"/>
        <v>0</v>
      </c>
      <c r="BN247" s="16">
        <f t="shared" si="291"/>
        <v>0</v>
      </c>
      <c r="BO247" s="16">
        <f t="shared" si="292"/>
        <v>0</v>
      </c>
      <c r="BP247" s="16">
        <f t="shared" si="293"/>
        <v>1</v>
      </c>
      <c r="BQ247" s="16">
        <f t="shared" si="294"/>
        <v>0</v>
      </c>
      <c r="BR247" s="16">
        <f t="shared" si="295"/>
        <v>0</v>
      </c>
      <c r="BS247" s="16">
        <f t="shared" si="296"/>
        <v>0</v>
      </c>
      <c r="BT247" s="16">
        <f t="shared" si="297"/>
        <v>0</v>
      </c>
      <c r="BU247" s="16">
        <f t="shared" si="298"/>
        <v>0</v>
      </c>
      <c r="BV247" s="16">
        <f t="shared" si="299"/>
        <v>0</v>
      </c>
      <c r="BW247" s="16">
        <f t="shared" si="300"/>
        <v>0</v>
      </c>
      <c r="BX247" s="16">
        <f t="shared" si="301"/>
        <v>0</v>
      </c>
      <c r="BY247" s="16">
        <f t="shared" si="302"/>
        <v>0</v>
      </c>
      <c r="BZ247" s="16">
        <f t="shared" si="303"/>
        <v>0</v>
      </c>
      <c r="CA247" s="16">
        <f t="shared" si="304"/>
        <v>0</v>
      </c>
      <c r="CB247" s="16">
        <f t="shared" si="305"/>
        <v>0</v>
      </c>
      <c r="CC247" s="16">
        <f t="shared" si="306"/>
        <v>0</v>
      </c>
      <c r="CD247" s="16">
        <f t="shared" si="307"/>
        <v>0</v>
      </c>
      <c r="CE247" s="16">
        <f t="shared" si="308"/>
        <v>0</v>
      </c>
      <c r="CF247" s="16">
        <f t="shared" si="309"/>
        <v>0</v>
      </c>
      <c r="CG247" s="16">
        <f t="shared" si="310"/>
        <v>0</v>
      </c>
      <c r="CH247" s="16">
        <f t="shared" si="311"/>
        <v>0</v>
      </c>
      <c r="CI247" s="16">
        <f t="shared" si="312"/>
        <v>0</v>
      </c>
      <c r="CJ247" s="16">
        <f t="shared" si="313"/>
        <v>0</v>
      </c>
      <c r="CK247" s="16">
        <f t="shared" si="314"/>
        <v>0</v>
      </c>
      <c r="CL247" s="16">
        <f t="shared" si="315"/>
        <v>0</v>
      </c>
    </row>
    <row r="248" spans="1:90">
      <c r="A248" s="14" t="s">
        <v>122</v>
      </c>
      <c r="B248" s="14" t="s">
        <v>116</v>
      </c>
      <c r="C248" s="14" t="s">
        <v>67</v>
      </c>
      <c r="D248" s="14" t="s">
        <v>135</v>
      </c>
      <c r="E248" s="14" t="s">
        <v>64</v>
      </c>
      <c r="L248" s="14">
        <f t="shared" si="237"/>
        <v>0</v>
      </c>
      <c r="M248" s="14">
        <f t="shared" si="238"/>
        <v>0</v>
      </c>
      <c r="N248" s="14">
        <f t="shared" si="239"/>
        <v>1</v>
      </c>
      <c r="O248" s="14">
        <f t="shared" si="240"/>
        <v>0</v>
      </c>
      <c r="P248" s="14">
        <f t="shared" si="241"/>
        <v>0</v>
      </c>
      <c r="Q248" s="14">
        <f t="shared" si="242"/>
        <v>0</v>
      </c>
      <c r="R248" s="14">
        <f t="shared" si="243"/>
        <v>0</v>
      </c>
      <c r="S248" s="14">
        <f t="shared" si="244"/>
        <v>0</v>
      </c>
      <c r="T248" s="14">
        <f t="shared" si="245"/>
        <v>0</v>
      </c>
      <c r="U248" s="14">
        <f t="shared" si="246"/>
        <v>0</v>
      </c>
      <c r="V248" s="14">
        <f t="shared" si="247"/>
        <v>0</v>
      </c>
      <c r="W248" s="14">
        <f t="shared" si="248"/>
        <v>0</v>
      </c>
      <c r="X248" s="14">
        <f t="shared" si="249"/>
        <v>0</v>
      </c>
      <c r="Y248" s="14">
        <f t="shared" si="250"/>
        <v>0</v>
      </c>
      <c r="Z248" s="14">
        <f t="shared" si="251"/>
        <v>0</v>
      </c>
      <c r="AA248" s="16">
        <f t="shared" si="252"/>
        <v>0</v>
      </c>
      <c r="AB248" s="14">
        <f t="shared" si="253"/>
        <v>0</v>
      </c>
      <c r="AC248" s="14">
        <f t="shared" si="254"/>
        <v>0</v>
      </c>
      <c r="AD248" s="16">
        <f t="shared" si="255"/>
        <v>0</v>
      </c>
      <c r="AE248" s="16">
        <f t="shared" si="256"/>
        <v>0</v>
      </c>
      <c r="AF248" s="16">
        <f t="shared" si="257"/>
        <v>0</v>
      </c>
      <c r="AG248" s="16">
        <f t="shared" si="258"/>
        <v>0</v>
      </c>
      <c r="AH248" s="16">
        <f t="shared" si="259"/>
        <v>0</v>
      </c>
      <c r="AI248" s="16">
        <f t="shared" si="260"/>
        <v>0</v>
      </c>
      <c r="AJ248" s="16">
        <f t="shared" si="261"/>
        <v>0</v>
      </c>
      <c r="AK248" s="16">
        <f t="shared" si="262"/>
        <v>0</v>
      </c>
      <c r="AL248" s="16">
        <f t="shared" si="263"/>
        <v>0</v>
      </c>
      <c r="AM248" s="16">
        <f t="shared" si="264"/>
        <v>0</v>
      </c>
      <c r="AN248" s="16">
        <f t="shared" si="265"/>
        <v>0</v>
      </c>
      <c r="AO248" s="16">
        <f t="shared" si="266"/>
        <v>0</v>
      </c>
      <c r="AP248" s="16">
        <f t="shared" si="267"/>
        <v>0</v>
      </c>
      <c r="AQ248" s="16">
        <f t="shared" si="268"/>
        <v>0</v>
      </c>
      <c r="AR248" s="16">
        <f t="shared" si="269"/>
        <v>0</v>
      </c>
      <c r="AS248" s="16">
        <f t="shared" si="270"/>
        <v>0</v>
      </c>
      <c r="AT248" s="14">
        <f t="shared" si="271"/>
        <v>0</v>
      </c>
      <c r="AU248" s="16">
        <f t="shared" si="272"/>
        <v>0</v>
      </c>
      <c r="AV248" s="16">
        <f t="shared" si="273"/>
        <v>0</v>
      </c>
      <c r="AW248" s="16">
        <f t="shared" si="274"/>
        <v>0</v>
      </c>
      <c r="AX248" s="16">
        <f t="shared" si="275"/>
        <v>0</v>
      </c>
      <c r="AY248" s="16">
        <f t="shared" si="276"/>
        <v>0</v>
      </c>
      <c r="AZ248" s="16">
        <f t="shared" si="277"/>
        <v>0</v>
      </c>
      <c r="BA248" s="16">
        <f t="shared" si="278"/>
        <v>0</v>
      </c>
      <c r="BB248" s="16">
        <f t="shared" si="279"/>
        <v>0</v>
      </c>
      <c r="BC248" s="16">
        <f t="shared" si="280"/>
        <v>0</v>
      </c>
      <c r="BD248" s="16">
        <f t="shared" si="281"/>
        <v>1</v>
      </c>
      <c r="BE248" s="16">
        <f t="shared" si="282"/>
        <v>0</v>
      </c>
      <c r="BF248" s="16">
        <f t="shared" si="283"/>
        <v>0</v>
      </c>
      <c r="BG248" s="16">
        <f t="shared" si="284"/>
        <v>0</v>
      </c>
      <c r="BH248" s="16">
        <f t="shared" si="285"/>
        <v>0</v>
      </c>
      <c r="BI248" s="16">
        <f t="shared" si="286"/>
        <v>0</v>
      </c>
      <c r="BJ248" s="16">
        <f t="shared" si="287"/>
        <v>0</v>
      </c>
      <c r="BK248" s="16">
        <f t="shared" si="288"/>
        <v>0</v>
      </c>
      <c r="BL248" s="16">
        <f t="shared" si="289"/>
        <v>0</v>
      </c>
      <c r="BM248" s="16">
        <f t="shared" si="290"/>
        <v>0</v>
      </c>
      <c r="BN248" s="16">
        <f t="shared" si="291"/>
        <v>0</v>
      </c>
      <c r="BO248" s="16">
        <f t="shared" si="292"/>
        <v>0</v>
      </c>
      <c r="BP248" s="16">
        <f t="shared" si="293"/>
        <v>0</v>
      </c>
      <c r="BQ248" s="16">
        <f t="shared" si="294"/>
        <v>0</v>
      </c>
      <c r="BR248" s="16">
        <f t="shared" si="295"/>
        <v>0</v>
      </c>
      <c r="BS248" s="16">
        <f t="shared" si="296"/>
        <v>0</v>
      </c>
      <c r="BT248" s="16">
        <f t="shared" si="297"/>
        <v>0</v>
      </c>
      <c r="BU248" s="16">
        <f t="shared" si="298"/>
        <v>0</v>
      </c>
      <c r="BV248" s="16">
        <f t="shared" si="299"/>
        <v>0</v>
      </c>
      <c r="BW248" s="16">
        <f t="shared" si="300"/>
        <v>0</v>
      </c>
      <c r="BX248" s="16">
        <f t="shared" si="301"/>
        <v>0</v>
      </c>
      <c r="BY248" s="16">
        <f t="shared" si="302"/>
        <v>0</v>
      </c>
      <c r="BZ248" s="16">
        <f t="shared" si="303"/>
        <v>0</v>
      </c>
      <c r="CA248" s="16">
        <f t="shared" si="304"/>
        <v>0</v>
      </c>
      <c r="CB248" s="16">
        <f t="shared" si="305"/>
        <v>0</v>
      </c>
      <c r="CC248" s="16">
        <f t="shared" si="306"/>
        <v>0</v>
      </c>
      <c r="CD248" s="16">
        <f t="shared" si="307"/>
        <v>0</v>
      </c>
      <c r="CE248" s="16">
        <f t="shared" si="308"/>
        <v>0</v>
      </c>
      <c r="CF248" s="16">
        <f t="shared" si="309"/>
        <v>0</v>
      </c>
      <c r="CG248" s="16">
        <f t="shared" si="310"/>
        <v>0</v>
      </c>
      <c r="CH248" s="16">
        <f t="shared" si="311"/>
        <v>0</v>
      </c>
      <c r="CI248" s="16">
        <f t="shared" si="312"/>
        <v>0</v>
      </c>
      <c r="CJ248" s="16">
        <f t="shared" si="313"/>
        <v>0</v>
      </c>
      <c r="CK248" s="16">
        <f t="shared" si="314"/>
        <v>0</v>
      </c>
      <c r="CL248" s="16">
        <f t="shared" si="315"/>
        <v>0</v>
      </c>
    </row>
    <row r="249" spans="1:90">
      <c r="A249" s="14" t="s">
        <v>122</v>
      </c>
      <c r="B249" s="14" t="s">
        <v>28</v>
      </c>
      <c r="C249" s="14" t="s">
        <v>125</v>
      </c>
      <c r="D249" s="14" t="s">
        <v>105</v>
      </c>
      <c r="L249" s="14">
        <f t="shared" si="237"/>
        <v>0</v>
      </c>
      <c r="M249" s="14">
        <f t="shared" si="238"/>
        <v>0</v>
      </c>
      <c r="N249" s="14">
        <f t="shared" si="239"/>
        <v>0</v>
      </c>
      <c r="O249" s="14">
        <f t="shared" si="240"/>
        <v>0</v>
      </c>
      <c r="P249" s="14">
        <f t="shared" si="241"/>
        <v>0</v>
      </c>
      <c r="Q249" s="14">
        <f t="shared" si="242"/>
        <v>0</v>
      </c>
      <c r="R249" s="14">
        <f t="shared" si="243"/>
        <v>0</v>
      </c>
      <c r="S249" s="14">
        <f t="shared" si="244"/>
        <v>0</v>
      </c>
      <c r="T249" s="14">
        <f t="shared" si="245"/>
        <v>0</v>
      </c>
      <c r="U249" s="14">
        <f t="shared" si="246"/>
        <v>0</v>
      </c>
      <c r="V249" s="14">
        <f t="shared" si="247"/>
        <v>0</v>
      </c>
      <c r="W249" s="14">
        <f t="shared" si="248"/>
        <v>0</v>
      </c>
      <c r="X249" s="14">
        <f t="shared" si="249"/>
        <v>0</v>
      </c>
      <c r="Y249" s="14">
        <f t="shared" si="250"/>
        <v>0</v>
      </c>
      <c r="Z249" s="14">
        <f t="shared" si="251"/>
        <v>0</v>
      </c>
      <c r="AA249" s="16">
        <f t="shared" si="252"/>
        <v>0</v>
      </c>
      <c r="AB249" s="14">
        <f t="shared" si="253"/>
        <v>0</v>
      </c>
      <c r="AC249" s="14">
        <f t="shared" si="254"/>
        <v>0</v>
      </c>
      <c r="AD249" s="16">
        <f t="shared" si="255"/>
        <v>0</v>
      </c>
      <c r="AE249" s="16">
        <f t="shared" si="256"/>
        <v>1</v>
      </c>
      <c r="AF249" s="16">
        <f t="shared" si="257"/>
        <v>0</v>
      </c>
      <c r="AG249" s="16">
        <f t="shared" si="258"/>
        <v>0</v>
      </c>
      <c r="AH249" s="16">
        <f t="shared" si="259"/>
        <v>0</v>
      </c>
      <c r="AI249" s="16">
        <f t="shared" si="260"/>
        <v>0</v>
      </c>
      <c r="AJ249" s="16">
        <f t="shared" si="261"/>
        <v>0</v>
      </c>
      <c r="AK249" s="16">
        <f t="shared" si="262"/>
        <v>1</v>
      </c>
      <c r="AL249" s="16">
        <f t="shared" si="263"/>
        <v>0</v>
      </c>
      <c r="AM249" s="16">
        <f t="shared" si="264"/>
        <v>0</v>
      </c>
      <c r="AN249" s="16">
        <f t="shared" si="265"/>
        <v>0</v>
      </c>
      <c r="AO249" s="16">
        <f t="shared" si="266"/>
        <v>0</v>
      </c>
      <c r="AP249" s="16">
        <f t="shared" si="267"/>
        <v>0</v>
      </c>
      <c r="AQ249" s="16">
        <f t="shared" si="268"/>
        <v>0</v>
      </c>
      <c r="AR249" s="16">
        <f t="shared" si="269"/>
        <v>0</v>
      </c>
      <c r="AS249" s="16">
        <f t="shared" si="270"/>
        <v>0</v>
      </c>
      <c r="AT249" s="14">
        <f t="shared" si="271"/>
        <v>0</v>
      </c>
      <c r="AU249" s="16">
        <f t="shared" si="272"/>
        <v>0</v>
      </c>
      <c r="AV249" s="16">
        <f t="shared" si="273"/>
        <v>0</v>
      </c>
      <c r="AW249" s="16">
        <f t="shared" si="274"/>
        <v>0</v>
      </c>
      <c r="AX249" s="16">
        <f t="shared" si="275"/>
        <v>0</v>
      </c>
      <c r="AY249" s="16">
        <f t="shared" si="276"/>
        <v>0</v>
      </c>
      <c r="AZ249" s="16">
        <f t="shared" si="277"/>
        <v>0</v>
      </c>
      <c r="BA249" s="16">
        <f t="shared" si="278"/>
        <v>0</v>
      </c>
      <c r="BB249" s="16">
        <f t="shared" si="279"/>
        <v>0</v>
      </c>
      <c r="BC249" s="16">
        <f t="shared" si="280"/>
        <v>0</v>
      </c>
      <c r="BD249" s="16">
        <f t="shared" si="281"/>
        <v>0</v>
      </c>
      <c r="BE249" s="16">
        <f t="shared" si="282"/>
        <v>0</v>
      </c>
      <c r="BF249" s="16">
        <f t="shared" si="283"/>
        <v>0</v>
      </c>
      <c r="BG249" s="16">
        <f t="shared" si="284"/>
        <v>0</v>
      </c>
      <c r="BH249" s="16">
        <f t="shared" si="285"/>
        <v>0</v>
      </c>
      <c r="BI249" s="16">
        <f t="shared" si="286"/>
        <v>0</v>
      </c>
      <c r="BJ249" s="16">
        <f t="shared" si="287"/>
        <v>0</v>
      </c>
      <c r="BK249" s="16">
        <f t="shared" si="288"/>
        <v>0</v>
      </c>
      <c r="BL249" s="16">
        <f t="shared" si="289"/>
        <v>0</v>
      </c>
      <c r="BM249" s="16">
        <f t="shared" si="290"/>
        <v>0</v>
      </c>
      <c r="BN249" s="16">
        <f t="shared" si="291"/>
        <v>0</v>
      </c>
      <c r="BO249" s="16">
        <f t="shared" si="292"/>
        <v>0</v>
      </c>
      <c r="BP249" s="16">
        <f t="shared" si="293"/>
        <v>0</v>
      </c>
      <c r="BQ249" s="16">
        <f t="shared" si="294"/>
        <v>0</v>
      </c>
      <c r="BR249" s="16">
        <f t="shared" si="295"/>
        <v>0</v>
      </c>
      <c r="BS249" s="16">
        <f t="shared" si="296"/>
        <v>0</v>
      </c>
      <c r="BT249" s="16">
        <f t="shared" si="297"/>
        <v>0</v>
      </c>
      <c r="BU249" s="16">
        <f t="shared" si="298"/>
        <v>0</v>
      </c>
      <c r="BV249" s="16">
        <f t="shared" si="299"/>
        <v>0</v>
      </c>
      <c r="BW249" s="16">
        <f t="shared" si="300"/>
        <v>0</v>
      </c>
      <c r="BX249" s="16">
        <f t="shared" si="301"/>
        <v>0</v>
      </c>
      <c r="BY249" s="16">
        <f t="shared" si="302"/>
        <v>0</v>
      </c>
      <c r="BZ249" s="16">
        <f t="shared" si="303"/>
        <v>0</v>
      </c>
      <c r="CA249" s="16">
        <f t="shared" si="304"/>
        <v>0</v>
      </c>
      <c r="CB249" s="16">
        <f t="shared" si="305"/>
        <v>0</v>
      </c>
      <c r="CC249" s="16">
        <f t="shared" si="306"/>
        <v>0</v>
      </c>
      <c r="CD249" s="16">
        <f t="shared" si="307"/>
        <v>0</v>
      </c>
      <c r="CE249" s="16">
        <f t="shared" si="308"/>
        <v>0</v>
      </c>
      <c r="CF249" s="16">
        <f t="shared" si="309"/>
        <v>0</v>
      </c>
      <c r="CG249" s="16">
        <f t="shared" si="310"/>
        <v>0</v>
      </c>
      <c r="CH249" s="16">
        <f t="shared" si="311"/>
        <v>0</v>
      </c>
      <c r="CI249" s="16">
        <f t="shared" si="312"/>
        <v>0</v>
      </c>
      <c r="CJ249" s="16">
        <f t="shared" si="313"/>
        <v>0</v>
      </c>
      <c r="CK249" s="16">
        <f t="shared" si="314"/>
        <v>0</v>
      </c>
      <c r="CL249" s="16">
        <f t="shared" si="315"/>
        <v>0</v>
      </c>
    </row>
    <row r="250" spans="1:90">
      <c r="A250" s="14" t="s">
        <v>122</v>
      </c>
      <c r="B250" s="14" t="s">
        <v>35</v>
      </c>
      <c r="C250" s="14" t="s">
        <v>37</v>
      </c>
      <c r="L250" s="14">
        <f t="shared" si="237"/>
        <v>0</v>
      </c>
      <c r="M250" s="14">
        <f t="shared" si="238"/>
        <v>0</v>
      </c>
      <c r="N250" s="14">
        <f t="shared" si="239"/>
        <v>0</v>
      </c>
      <c r="O250" s="14">
        <f t="shared" si="240"/>
        <v>0</v>
      </c>
      <c r="P250" s="14">
        <f t="shared" si="241"/>
        <v>0</v>
      </c>
      <c r="Q250" s="14">
        <f t="shared" si="242"/>
        <v>0</v>
      </c>
      <c r="R250" s="14">
        <f t="shared" si="243"/>
        <v>0</v>
      </c>
      <c r="S250" s="14">
        <f t="shared" si="244"/>
        <v>0</v>
      </c>
      <c r="T250" s="14">
        <f t="shared" si="245"/>
        <v>1</v>
      </c>
      <c r="U250" s="14">
        <f t="shared" si="246"/>
        <v>0</v>
      </c>
      <c r="V250" s="14">
        <f t="shared" si="247"/>
        <v>0</v>
      </c>
      <c r="W250" s="14">
        <f t="shared" si="248"/>
        <v>0</v>
      </c>
      <c r="X250" s="14">
        <f t="shared" si="249"/>
        <v>0</v>
      </c>
      <c r="Y250" s="14">
        <f t="shared" si="250"/>
        <v>1</v>
      </c>
      <c r="Z250" s="14">
        <f t="shared" si="251"/>
        <v>0</v>
      </c>
      <c r="AA250" s="16">
        <f t="shared" si="252"/>
        <v>0</v>
      </c>
      <c r="AB250" s="14">
        <f t="shared" si="253"/>
        <v>0</v>
      </c>
      <c r="AC250" s="14">
        <f t="shared" si="254"/>
        <v>0</v>
      </c>
      <c r="AD250" s="16">
        <f t="shared" si="255"/>
        <v>0</v>
      </c>
      <c r="AE250" s="16">
        <f t="shared" si="256"/>
        <v>0</v>
      </c>
      <c r="AF250" s="16">
        <f t="shared" si="257"/>
        <v>0</v>
      </c>
      <c r="AG250" s="16">
        <f t="shared" si="258"/>
        <v>0</v>
      </c>
      <c r="AH250" s="16">
        <f t="shared" si="259"/>
        <v>0</v>
      </c>
      <c r="AI250" s="16">
        <f t="shared" si="260"/>
        <v>0</v>
      </c>
      <c r="AJ250" s="16">
        <f t="shared" si="261"/>
        <v>0</v>
      </c>
      <c r="AK250" s="16">
        <f t="shared" si="262"/>
        <v>0</v>
      </c>
      <c r="AL250" s="16">
        <f t="shared" si="263"/>
        <v>0</v>
      </c>
      <c r="AM250" s="16">
        <f t="shared" si="264"/>
        <v>0</v>
      </c>
      <c r="AN250" s="16">
        <f t="shared" si="265"/>
        <v>0</v>
      </c>
      <c r="AO250" s="16">
        <f t="shared" si="266"/>
        <v>0</v>
      </c>
      <c r="AP250" s="16">
        <f t="shared" si="267"/>
        <v>0</v>
      </c>
      <c r="AQ250" s="16">
        <f t="shared" si="268"/>
        <v>0</v>
      </c>
      <c r="AR250" s="16">
        <f t="shared" si="269"/>
        <v>0</v>
      </c>
      <c r="AS250" s="16">
        <f t="shared" si="270"/>
        <v>0</v>
      </c>
      <c r="AT250" s="14">
        <f t="shared" si="271"/>
        <v>0</v>
      </c>
      <c r="AU250" s="16">
        <f t="shared" si="272"/>
        <v>0</v>
      </c>
      <c r="AV250" s="16">
        <f t="shared" si="273"/>
        <v>0</v>
      </c>
      <c r="AW250" s="16">
        <f t="shared" si="274"/>
        <v>0</v>
      </c>
      <c r="AX250" s="16">
        <f t="shared" si="275"/>
        <v>0</v>
      </c>
      <c r="AY250" s="16">
        <f t="shared" si="276"/>
        <v>0</v>
      </c>
      <c r="AZ250" s="16">
        <f t="shared" si="277"/>
        <v>0</v>
      </c>
      <c r="BA250" s="16">
        <f t="shared" si="278"/>
        <v>0</v>
      </c>
      <c r="BB250" s="16">
        <f t="shared" si="279"/>
        <v>0</v>
      </c>
      <c r="BC250" s="16">
        <f t="shared" si="280"/>
        <v>0</v>
      </c>
      <c r="BD250" s="16">
        <f t="shared" si="281"/>
        <v>0</v>
      </c>
      <c r="BE250" s="16">
        <f t="shared" si="282"/>
        <v>0</v>
      </c>
      <c r="BF250" s="16">
        <f t="shared" si="283"/>
        <v>0</v>
      </c>
      <c r="BG250" s="16">
        <f t="shared" si="284"/>
        <v>0</v>
      </c>
      <c r="BH250" s="16">
        <f t="shared" si="285"/>
        <v>0</v>
      </c>
      <c r="BI250" s="16">
        <f t="shared" si="286"/>
        <v>0</v>
      </c>
      <c r="BJ250" s="16">
        <f t="shared" si="287"/>
        <v>0</v>
      </c>
      <c r="BK250" s="16">
        <f t="shared" si="288"/>
        <v>0</v>
      </c>
      <c r="BL250" s="16">
        <f t="shared" si="289"/>
        <v>0</v>
      </c>
      <c r="BM250" s="16">
        <f t="shared" si="290"/>
        <v>0</v>
      </c>
      <c r="BN250" s="16">
        <f t="shared" si="291"/>
        <v>0</v>
      </c>
      <c r="BO250" s="16">
        <f t="shared" si="292"/>
        <v>0</v>
      </c>
      <c r="BP250" s="16">
        <f t="shared" si="293"/>
        <v>0</v>
      </c>
      <c r="BQ250" s="16">
        <f t="shared" si="294"/>
        <v>0</v>
      </c>
      <c r="BR250" s="16">
        <f t="shared" si="295"/>
        <v>0</v>
      </c>
      <c r="BS250" s="16">
        <f t="shared" si="296"/>
        <v>0</v>
      </c>
      <c r="BT250" s="16">
        <f t="shared" si="297"/>
        <v>0</v>
      </c>
      <c r="BU250" s="16">
        <f t="shared" si="298"/>
        <v>0</v>
      </c>
      <c r="BV250" s="16">
        <f t="shared" si="299"/>
        <v>0</v>
      </c>
      <c r="BW250" s="16">
        <f t="shared" si="300"/>
        <v>0</v>
      </c>
      <c r="BX250" s="16">
        <f t="shared" si="301"/>
        <v>0</v>
      </c>
      <c r="BY250" s="16">
        <f t="shared" si="302"/>
        <v>0</v>
      </c>
      <c r="BZ250" s="16">
        <f t="shared" si="303"/>
        <v>0</v>
      </c>
      <c r="CA250" s="16">
        <f t="shared" si="304"/>
        <v>0</v>
      </c>
      <c r="CB250" s="16">
        <f t="shared" si="305"/>
        <v>0</v>
      </c>
      <c r="CC250" s="16">
        <f t="shared" si="306"/>
        <v>0</v>
      </c>
      <c r="CD250" s="16">
        <f t="shared" si="307"/>
        <v>0</v>
      </c>
      <c r="CE250" s="16">
        <f t="shared" si="308"/>
        <v>0</v>
      </c>
      <c r="CF250" s="16">
        <f t="shared" si="309"/>
        <v>0</v>
      </c>
      <c r="CG250" s="16">
        <f t="shared" si="310"/>
        <v>0</v>
      </c>
      <c r="CH250" s="16">
        <f t="shared" si="311"/>
        <v>0</v>
      </c>
      <c r="CI250" s="16">
        <f t="shared" si="312"/>
        <v>0</v>
      </c>
      <c r="CJ250" s="16">
        <f t="shared" si="313"/>
        <v>0</v>
      </c>
      <c r="CK250" s="16">
        <f t="shared" si="314"/>
        <v>0</v>
      </c>
      <c r="CL250" s="16">
        <f t="shared" si="315"/>
        <v>0</v>
      </c>
    </row>
    <row r="251" spans="1:90">
      <c r="A251" s="14" t="s">
        <v>122</v>
      </c>
      <c r="B251" s="14" t="s">
        <v>137</v>
      </c>
      <c r="C251" s="14" t="s">
        <v>136</v>
      </c>
      <c r="L251" s="14">
        <f t="shared" si="237"/>
        <v>0</v>
      </c>
      <c r="M251" s="14">
        <f t="shared" si="238"/>
        <v>0</v>
      </c>
      <c r="N251" s="14">
        <f t="shared" si="239"/>
        <v>0</v>
      </c>
      <c r="O251" s="14">
        <f t="shared" si="240"/>
        <v>0</v>
      </c>
      <c r="P251" s="14">
        <f t="shared" si="241"/>
        <v>0</v>
      </c>
      <c r="Q251" s="14">
        <f t="shared" si="242"/>
        <v>0</v>
      </c>
      <c r="R251" s="14">
        <f t="shared" si="243"/>
        <v>0</v>
      </c>
      <c r="S251" s="14">
        <f t="shared" si="244"/>
        <v>0</v>
      </c>
      <c r="T251" s="14">
        <f t="shared" si="245"/>
        <v>0</v>
      </c>
      <c r="U251" s="14">
        <f t="shared" si="246"/>
        <v>0</v>
      </c>
      <c r="V251" s="14">
        <f t="shared" si="247"/>
        <v>0</v>
      </c>
      <c r="W251" s="14">
        <f t="shared" si="248"/>
        <v>0</v>
      </c>
      <c r="X251" s="14">
        <f t="shared" si="249"/>
        <v>0</v>
      </c>
      <c r="Y251" s="14">
        <f t="shared" si="250"/>
        <v>0</v>
      </c>
      <c r="Z251" s="14">
        <f t="shared" si="251"/>
        <v>0</v>
      </c>
      <c r="AA251" s="16">
        <f t="shared" si="252"/>
        <v>0</v>
      </c>
      <c r="AB251" s="14">
        <f t="shared" si="253"/>
        <v>0</v>
      </c>
      <c r="AC251" s="14">
        <f t="shared" si="254"/>
        <v>1</v>
      </c>
      <c r="AD251" s="16">
        <f t="shared" si="255"/>
        <v>0</v>
      </c>
      <c r="AE251" s="16">
        <f t="shared" si="256"/>
        <v>0</v>
      </c>
      <c r="AF251" s="16">
        <f t="shared" si="257"/>
        <v>0</v>
      </c>
      <c r="AG251" s="16">
        <f t="shared" si="258"/>
        <v>0</v>
      </c>
      <c r="AH251" s="16">
        <f t="shared" si="259"/>
        <v>0</v>
      </c>
      <c r="AI251" s="16">
        <f t="shared" si="260"/>
        <v>0</v>
      </c>
      <c r="AJ251" s="16">
        <f t="shared" si="261"/>
        <v>0</v>
      </c>
      <c r="AK251" s="16">
        <f t="shared" si="262"/>
        <v>0</v>
      </c>
      <c r="AL251" s="16">
        <f t="shared" si="263"/>
        <v>0</v>
      </c>
      <c r="AM251" s="16">
        <f t="shared" si="264"/>
        <v>0</v>
      </c>
      <c r="AN251" s="16">
        <f t="shared" si="265"/>
        <v>0</v>
      </c>
      <c r="AO251" s="16">
        <f t="shared" si="266"/>
        <v>0</v>
      </c>
      <c r="AP251" s="16">
        <f t="shared" si="267"/>
        <v>0</v>
      </c>
      <c r="AQ251" s="16">
        <f t="shared" si="268"/>
        <v>0</v>
      </c>
      <c r="AR251" s="16">
        <f t="shared" si="269"/>
        <v>0</v>
      </c>
      <c r="AS251" s="16">
        <f t="shared" si="270"/>
        <v>0</v>
      </c>
      <c r="AT251" s="14">
        <f t="shared" si="271"/>
        <v>0</v>
      </c>
      <c r="AU251" s="16">
        <f t="shared" si="272"/>
        <v>0</v>
      </c>
      <c r="AV251" s="16">
        <f t="shared" si="273"/>
        <v>0</v>
      </c>
      <c r="AW251" s="16">
        <f t="shared" si="274"/>
        <v>0</v>
      </c>
      <c r="AX251" s="16">
        <f t="shared" si="275"/>
        <v>0</v>
      </c>
      <c r="AY251" s="16">
        <f t="shared" si="276"/>
        <v>0</v>
      </c>
      <c r="AZ251" s="16">
        <f t="shared" si="277"/>
        <v>0</v>
      </c>
      <c r="BA251" s="16">
        <f t="shared" si="278"/>
        <v>0</v>
      </c>
      <c r="BB251" s="16">
        <f t="shared" si="279"/>
        <v>0</v>
      </c>
      <c r="BC251" s="16">
        <f t="shared" si="280"/>
        <v>0</v>
      </c>
      <c r="BD251" s="16">
        <f t="shared" si="281"/>
        <v>0</v>
      </c>
      <c r="BE251" s="16">
        <f t="shared" si="282"/>
        <v>0</v>
      </c>
      <c r="BF251" s="16">
        <f t="shared" si="283"/>
        <v>0</v>
      </c>
      <c r="BG251" s="16">
        <f t="shared" si="284"/>
        <v>0</v>
      </c>
      <c r="BH251" s="16">
        <f t="shared" si="285"/>
        <v>0</v>
      </c>
      <c r="BI251" s="16">
        <f t="shared" si="286"/>
        <v>0</v>
      </c>
      <c r="BJ251" s="16">
        <f t="shared" si="287"/>
        <v>0</v>
      </c>
      <c r="BK251" s="16">
        <f t="shared" si="288"/>
        <v>0</v>
      </c>
      <c r="BL251" s="16">
        <f t="shared" si="289"/>
        <v>0</v>
      </c>
      <c r="BM251" s="16">
        <f t="shared" si="290"/>
        <v>0</v>
      </c>
      <c r="BN251" s="16">
        <f t="shared" si="291"/>
        <v>0</v>
      </c>
      <c r="BO251" s="16">
        <f t="shared" si="292"/>
        <v>0</v>
      </c>
      <c r="BP251" s="16">
        <f t="shared" si="293"/>
        <v>0</v>
      </c>
      <c r="BQ251" s="16">
        <f t="shared" si="294"/>
        <v>0</v>
      </c>
      <c r="BR251" s="16">
        <f t="shared" si="295"/>
        <v>0</v>
      </c>
      <c r="BS251" s="16">
        <f t="shared" si="296"/>
        <v>0</v>
      </c>
      <c r="BT251" s="16">
        <f t="shared" si="297"/>
        <v>0</v>
      </c>
      <c r="BU251" s="16">
        <f t="shared" si="298"/>
        <v>0</v>
      </c>
      <c r="BV251" s="16">
        <f t="shared" si="299"/>
        <v>0</v>
      </c>
      <c r="BW251" s="16">
        <f t="shared" si="300"/>
        <v>0</v>
      </c>
      <c r="BX251" s="16">
        <f t="shared" si="301"/>
        <v>0</v>
      </c>
      <c r="BY251" s="16">
        <f t="shared" si="302"/>
        <v>0</v>
      </c>
      <c r="BZ251" s="16">
        <f t="shared" si="303"/>
        <v>0</v>
      </c>
      <c r="CA251" s="16">
        <f t="shared" si="304"/>
        <v>0</v>
      </c>
      <c r="CB251" s="16">
        <f t="shared" si="305"/>
        <v>0</v>
      </c>
      <c r="CC251" s="16">
        <f t="shared" si="306"/>
        <v>0</v>
      </c>
      <c r="CD251" s="16">
        <f t="shared" si="307"/>
        <v>0</v>
      </c>
      <c r="CE251" s="16">
        <f t="shared" si="308"/>
        <v>0</v>
      </c>
      <c r="CF251" s="16">
        <f t="shared" si="309"/>
        <v>0</v>
      </c>
      <c r="CG251" s="16">
        <f t="shared" si="310"/>
        <v>0</v>
      </c>
      <c r="CH251" s="16">
        <f t="shared" si="311"/>
        <v>0</v>
      </c>
      <c r="CI251" s="16">
        <f t="shared" si="312"/>
        <v>0</v>
      </c>
      <c r="CJ251" s="16">
        <f t="shared" si="313"/>
        <v>0</v>
      </c>
      <c r="CK251" s="16">
        <f t="shared" si="314"/>
        <v>0</v>
      </c>
      <c r="CL251" s="16">
        <f t="shared" si="315"/>
        <v>0</v>
      </c>
    </row>
    <row r="252" spans="1:90">
      <c r="A252" s="14" t="s">
        <v>122</v>
      </c>
      <c r="B252" s="14" t="s">
        <v>138</v>
      </c>
      <c r="C252" s="14" t="s">
        <v>134</v>
      </c>
      <c r="D252" s="14" t="s">
        <v>139</v>
      </c>
      <c r="L252" s="14">
        <f t="shared" si="237"/>
        <v>0</v>
      </c>
      <c r="M252" s="14">
        <f t="shared" si="238"/>
        <v>0</v>
      </c>
      <c r="N252" s="14">
        <f t="shared" si="239"/>
        <v>0</v>
      </c>
      <c r="O252" s="14">
        <f t="shared" si="240"/>
        <v>0</v>
      </c>
      <c r="P252" s="14">
        <f t="shared" si="241"/>
        <v>0</v>
      </c>
      <c r="Q252" s="14">
        <f t="shared" si="242"/>
        <v>0</v>
      </c>
      <c r="R252" s="14">
        <f t="shared" si="243"/>
        <v>0</v>
      </c>
      <c r="S252" s="14">
        <f t="shared" si="244"/>
        <v>0</v>
      </c>
      <c r="T252" s="14">
        <f t="shared" si="245"/>
        <v>0</v>
      </c>
      <c r="U252" s="14">
        <f t="shared" si="246"/>
        <v>0</v>
      </c>
      <c r="V252" s="14">
        <f t="shared" si="247"/>
        <v>0</v>
      </c>
      <c r="W252" s="14">
        <f t="shared" si="248"/>
        <v>0</v>
      </c>
      <c r="X252" s="14">
        <f t="shared" si="249"/>
        <v>0</v>
      </c>
      <c r="Y252" s="14">
        <f t="shared" si="250"/>
        <v>0</v>
      </c>
      <c r="Z252" s="14">
        <f t="shared" si="251"/>
        <v>0</v>
      </c>
      <c r="AA252" s="16">
        <f t="shared" si="252"/>
        <v>0</v>
      </c>
      <c r="AB252" s="14">
        <f t="shared" si="253"/>
        <v>1</v>
      </c>
      <c r="AC252" s="14">
        <f t="shared" si="254"/>
        <v>0</v>
      </c>
      <c r="AD252" s="16">
        <f t="shared" si="255"/>
        <v>0</v>
      </c>
      <c r="AE252" s="16">
        <f t="shared" si="256"/>
        <v>0</v>
      </c>
      <c r="AF252" s="16">
        <f t="shared" si="257"/>
        <v>0</v>
      </c>
      <c r="AG252" s="16">
        <f t="shared" si="258"/>
        <v>0</v>
      </c>
      <c r="AH252" s="16">
        <f t="shared" si="259"/>
        <v>0</v>
      </c>
      <c r="AI252" s="16">
        <f t="shared" si="260"/>
        <v>0</v>
      </c>
      <c r="AJ252" s="16">
        <f t="shared" si="261"/>
        <v>0</v>
      </c>
      <c r="AK252" s="16">
        <f t="shared" si="262"/>
        <v>0</v>
      </c>
      <c r="AL252" s="16">
        <f t="shared" si="263"/>
        <v>0</v>
      </c>
      <c r="AM252" s="16">
        <f t="shared" si="264"/>
        <v>0</v>
      </c>
      <c r="AN252" s="16">
        <f t="shared" si="265"/>
        <v>0</v>
      </c>
      <c r="AO252" s="16">
        <f t="shared" si="266"/>
        <v>0</v>
      </c>
      <c r="AP252" s="16">
        <f t="shared" si="267"/>
        <v>0</v>
      </c>
      <c r="AQ252" s="16">
        <f t="shared" si="268"/>
        <v>0</v>
      </c>
      <c r="AR252" s="16">
        <f t="shared" si="269"/>
        <v>0</v>
      </c>
      <c r="AS252" s="16">
        <f t="shared" si="270"/>
        <v>0</v>
      </c>
      <c r="AT252" s="14">
        <f t="shared" si="271"/>
        <v>0</v>
      </c>
      <c r="AU252" s="16">
        <f t="shared" si="272"/>
        <v>0</v>
      </c>
      <c r="AV252" s="16">
        <f t="shared" si="273"/>
        <v>0</v>
      </c>
      <c r="AW252" s="16">
        <f t="shared" si="274"/>
        <v>0</v>
      </c>
      <c r="AX252" s="16">
        <f t="shared" si="275"/>
        <v>0</v>
      </c>
      <c r="AY252" s="16">
        <f t="shared" si="276"/>
        <v>0</v>
      </c>
      <c r="AZ252" s="16">
        <f t="shared" si="277"/>
        <v>0</v>
      </c>
      <c r="BA252" s="16">
        <f t="shared" si="278"/>
        <v>0</v>
      </c>
      <c r="BB252" s="16">
        <f t="shared" si="279"/>
        <v>0</v>
      </c>
      <c r="BC252" s="16">
        <f t="shared" si="280"/>
        <v>0</v>
      </c>
      <c r="BD252" s="16">
        <f t="shared" si="281"/>
        <v>0</v>
      </c>
      <c r="BE252" s="16">
        <f t="shared" si="282"/>
        <v>0</v>
      </c>
      <c r="BF252" s="16">
        <f t="shared" si="283"/>
        <v>0</v>
      </c>
      <c r="BG252" s="16">
        <f t="shared" si="284"/>
        <v>0</v>
      </c>
      <c r="BH252" s="16">
        <f t="shared" si="285"/>
        <v>0</v>
      </c>
      <c r="BI252" s="16">
        <f t="shared" si="286"/>
        <v>0</v>
      </c>
      <c r="BJ252" s="16">
        <f t="shared" si="287"/>
        <v>0</v>
      </c>
      <c r="BK252" s="16">
        <f t="shared" si="288"/>
        <v>0</v>
      </c>
      <c r="BL252" s="16">
        <f t="shared" si="289"/>
        <v>0</v>
      </c>
      <c r="BM252" s="16">
        <f t="shared" si="290"/>
        <v>0</v>
      </c>
      <c r="BN252" s="16">
        <f t="shared" si="291"/>
        <v>0</v>
      </c>
      <c r="BO252" s="16">
        <f t="shared" si="292"/>
        <v>0</v>
      </c>
      <c r="BP252" s="16">
        <f t="shared" si="293"/>
        <v>1</v>
      </c>
      <c r="BQ252" s="16">
        <f t="shared" si="294"/>
        <v>0</v>
      </c>
      <c r="BR252" s="16">
        <f t="shared" si="295"/>
        <v>0</v>
      </c>
      <c r="BS252" s="16">
        <f t="shared" si="296"/>
        <v>0</v>
      </c>
      <c r="BT252" s="16">
        <f t="shared" si="297"/>
        <v>0</v>
      </c>
      <c r="BU252" s="16">
        <f t="shared" si="298"/>
        <v>0</v>
      </c>
      <c r="BV252" s="16">
        <f t="shared" si="299"/>
        <v>0</v>
      </c>
      <c r="BW252" s="16">
        <f t="shared" si="300"/>
        <v>0</v>
      </c>
      <c r="BX252" s="16">
        <f t="shared" si="301"/>
        <v>0</v>
      </c>
      <c r="BY252" s="16">
        <f t="shared" si="302"/>
        <v>0</v>
      </c>
      <c r="BZ252" s="16">
        <f t="shared" si="303"/>
        <v>0</v>
      </c>
      <c r="CA252" s="16">
        <f t="shared" si="304"/>
        <v>0</v>
      </c>
      <c r="CB252" s="16">
        <f t="shared" si="305"/>
        <v>0</v>
      </c>
      <c r="CC252" s="16">
        <f t="shared" si="306"/>
        <v>0</v>
      </c>
      <c r="CD252" s="16">
        <f t="shared" si="307"/>
        <v>0</v>
      </c>
      <c r="CE252" s="16">
        <f t="shared" si="308"/>
        <v>0</v>
      </c>
      <c r="CF252" s="16">
        <f t="shared" si="309"/>
        <v>0</v>
      </c>
      <c r="CG252" s="16">
        <f t="shared" si="310"/>
        <v>0</v>
      </c>
      <c r="CH252" s="16">
        <f t="shared" si="311"/>
        <v>0</v>
      </c>
      <c r="CI252" s="16">
        <f t="shared" si="312"/>
        <v>0</v>
      </c>
      <c r="CJ252" s="16">
        <f t="shared" si="313"/>
        <v>0</v>
      </c>
      <c r="CK252" s="16">
        <f t="shared" si="314"/>
        <v>0</v>
      </c>
      <c r="CL252" s="16">
        <f t="shared" si="315"/>
        <v>0</v>
      </c>
    </row>
    <row r="253" spans="1:90">
      <c r="A253" s="14" t="s">
        <v>122</v>
      </c>
      <c r="B253" s="14" t="s">
        <v>140</v>
      </c>
      <c r="C253" s="14" t="s">
        <v>116</v>
      </c>
      <c r="D253" s="14" t="s">
        <v>128</v>
      </c>
      <c r="E253" s="14" t="s">
        <v>141</v>
      </c>
      <c r="L253" s="14">
        <f t="shared" si="237"/>
        <v>0</v>
      </c>
      <c r="M253" s="14">
        <f t="shared" si="238"/>
        <v>0</v>
      </c>
      <c r="N253" s="14">
        <f t="shared" si="239"/>
        <v>0</v>
      </c>
      <c r="O253" s="14">
        <f t="shared" si="240"/>
        <v>0</v>
      </c>
      <c r="P253" s="14">
        <f t="shared" si="241"/>
        <v>0</v>
      </c>
      <c r="Q253" s="14">
        <f t="shared" si="242"/>
        <v>0</v>
      </c>
      <c r="R253" s="14">
        <f t="shared" si="243"/>
        <v>0</v>
      </c>
      <c r="S253" s="14">
        <f t="shared" si="244"/>
        <v>0</v>
      </c>
      <c r="T253" s="14">
        <f t="shared" si="245"/>
        <v>0</v>
      </c>
      <c r="U253" s="14">
        <f t="shared" si="246"/>
        <v>0</v>
      </c>
      <c r="V253" s="14">
        <f t="shared" si="247"/>
        <v>0</v>
      </c>
      <c r="W253" s="14">
        <f t="shared" si="248"/>
        <v>0</v>
      </c>
      <c r="X253" s="14">
        <f t="shared" si="249"/>
        <v>0</v>
      </c>
      <c r="Y253" s="14">
        <f t="shared" si="250"/>
        <v>0</v>
      </c>
      <c r="Z253" s="14">
        <f t="shared" si="251"/>
        <v>0</v>
      </c>
      <c r="AA253" s="16">
        <f t="shared" si="252"/>
        <v>0</v>
      </c>
      <c r="AB253" s="14">
        <f t="shared" si="253"/>
        <v>0</v>
      </c>
      <c r="AC253" s="14">
        <f t="shared" si="254"/>
        <v>0</v>
      </c>
      <c r="AD253" s="16">
        <f t="shared" si="255"/>
        <v>0</v>
      </c>
      <c r="AE253" s="16">
        <f t="shared" si="256"/>
        <v>0</v>
      </c>
      <c r="AF253" s="16">
        <f t="shared" si="257"/>
        <v>0</v>
      </c>
      <c r="AG253" s="16">
        <f t="shared" si="258"/>
        <v>0</v>
      </c>
      <c r="AH253" s="16">
        <f t="shared" si="259"/>
        <v>0</v>
      </c>
      <c r="AI253" s="16">
        <f t="shared" si="260"/>
        <v>0</v>
      </c>
      <c r="AJ253" s="16">
        <f t="shared" si="261"/>
        <v>0</v>
      </c>
      <c r="AK253" s="16">
        <f t="shared" si="262"/>
        <v>0</v>
      </c>
      <c r="AL253" s="16">
        <f t="shared" si="263"/>
        <v>0</v>
      </c>
      <c r="AM253" s="16">
        <f t="shared" si="264"/>
        <v>0</v>
      </c>
      <c r="AN253" s="16">
        <f t="shared" si="265"/>
        <v>0</v>
      </c>
      <c r="AO253" s="16">
        <f t="shared" si="266"/>
        <v>0</v>
      </c>
      <c r="AP253" s="16">
        <f t="shared" si="267"/>
        <v>0</v>
      </c>
      <c r="AQ253" s="16">
        <f t="shared" si="268"/>
        <v>0</v>
      </c>
      <c r="AR253" s="16">
        <f t="shared" si="269"/>
        <v>0</v>
      </c>
      <c r="AS253" s="16">
        <f t="shared" si="270"/>
        <v>0</v>
      </c>
      <c r="AT253" s="14">
        <f t="shared" si="271"/>
        <v>0</v>
      </c>
      <c r="AU253" s="16">
        <f t="shared" si="272"/>
        <v>0</v>
      </c>
      <c r="AV253" s="16">
        <f t="shared" si="273"/>
        <v>0</v>
      </c>
      <c r="AW253" s="16">
        <f t="shared" si="274"/>
        <v>0</v>
      </c>
      <c r="AX253" s="16">
        <f t="shared" si="275"/>
        <v>0</v>
      </c>
      <c r="AY253" s="16">
        <f t="shared" si="276"/>
        <v>0</v>
      </c>
      <c r="AZ253" s="16">
        <f t="shared" si="277"/>
        <v>0</v>
      </c>
      <c r="BA253" s="16">
        <f t="shared" si="278"/>
        <v>0</v>
      </c>
      <c r="BB253" s="16">
        <f t="shared" si="279"/>
        <v>0</v>
      </c>
      <c r="BC253" s="16">
        <f t="shared" si="280"/>
        <v>0</v>
      </c>
      <c r="BD253" s="16">
        <f t="shared" si="281"/>
        <v>0</v>
      </c>
      <c r="BE253" s="16">
        <f t="shared" si="282"/>
        <v>0</v>
      </c>
      <c r="BF253" s="16">
        <f t="shared" si="283"/>
        <v>0</v>
      </c>
      <c r="BG253" s="16">
        <f t="shared" si="284"/>
        <v>0</v>
      </c>
      <c r="BH253" s="16">
        <f t="shared" si="285"/>
        <v>0</v>
      </c>
      <c r="BI253" s="16">
        <f t="shared" si="286"/>
        <v>0</v>
      </c>
      <c r="BJ253" s="16">
        <f t="shared" si="287"/>
        <v>0</v>
      </c>
      <c r="BK253" s="16">
        <f t="shared" si="288"/>
        <v>0</v>
      </c>
      <c r="BL253" s="16">
        <f t="shared" si="289"/>
        <v>0</v>
      </c>
      <c r="BM253" s="16">
        <f t="shared" si="290"/>
        <v>0</v>
      </c>
      <c r="BN253" s="16">
        <f t="shared" si="291"/>
        <v>0</v>
      </c>
      <c r="BO253" s="16">
        <f t="shared" si="292"/>
        <v>0</v>
      </c>
      <c r="BP253" s="16">
        <f t="shared" si="293"/>
        <v>0</v>
      </c>
      <c r="BQ253" s="16">
        <f t="shared" si="294"/>
        <v>0</v>
      </c>
      <c r="BR253" s="16">
        <f t="shared" si="295"/>
        <v>0</v>
      </c>
      <c r="BS253" s="16">
        <f t="shared" si="296"/>
        <v>0</v>
      </c>
      <c r="BT253" s="16">
        <f t="shared" si="297"/>
        <v>0</v>
      </c>
      <c r="BU253" s="16">
        <f t="shared" si="298"/>
        <v>0</v>
      </c>
      <c r="BV253" s="16">
        <f t="shared" si="299"/>
        <v>0</v>
      </c>
      <c r="BW253" s="16">
        <f t="shared" si="300"/>
        <v>0</v>
      </c>
      <c r="BX253" s="16">
        <f t="shared" si="301"/>
        <v>0</v>
      </c>
      <c r="BY253" s="16">
        <f t="shared" si="302"/>
        <v>0</v>
      </c>
      <c r="BZ253" s="16">
        <f t="shared" si="303"/>
        <v>0</v>
      </c>
      <c r="CA253" s="16">
        <f t="shared" si="304"/>
        <v>0</v>
      </c>
      <c r="CB253" s="16">
        <f t="shared" si="305"/>
        <v>0</v>
      </c>
      <c r="CC253" s="16">
        <f t="shared" si="306"/>
        <v>0</v>
      </c>
      <c r="CD253" s="16">
        <f t="shared" si="307"/>
        <v>0</v>
      </c>
      <c r="CE253" s="16">
        <f t="shared" si="308"/>
        <v>0</v>
      </c>
      <c r="CF253" s="16">
        <f t="shared" si="309"/>
        <v>0</v>
      </c>
      <c r="CG253" s="16">
        <f t="shared" si="310"/>
        <v>0</v>
      </c>
      <c r="CH253" s="16">
        <f t="shared" si="311"/>
        <v>0</v>
      </c>
      <c r="CI253" s="16">
        <f t="shared" si="312"/>
        <v>0</v>
      </c>
      <c r="CJ253" s="16">
        <f t="shared" si="313"/>
        <v>0</v>
      </c>
      <c r="CK253" s="16">
        <f t="shared" si="314"/>
        <v>0</v>
      </c>
      <c r="CL253" s="16">
        <f t="shared" si="315"/>
        <v>0</v>
      </c>
    </row>
    <row r="254" spans="1:90">
      <c r="A254" s="14" t="s">
        <v>122</v>
      </c>
      <c r="B254" s="14" t="s">
        <v>142</v>
      </c>
      <c r="C254" s="14" t="s">
        <v>35</v>
      </c>
      <c r="D254" s="14" t="s">
        <v>37</v>
      </c>
      <c r="E254" s="14" t="s">
        <v>143</v>
      </c>
      <c r="F254" s="14" t="s">
        <v>128</v>
      </c>
      <c r="L254" s="14">
        <f t="shared" si="237"/>
        <v>0</v>
      </c>
      <c r="M254" s="14">
        <f t="shared" si="238"/>
        <v>0</v>
      </c>
      <c r="N254" s="14">
        <f t="shared" si="239"/>
        <v>0</v>
      </c>
      <c r="O254" s="14">
        <f t="shared" si="240"/>
        <v>0</v>
      </c>
      <c r="P254" s="14">
        <f t="shared" si="241"/>
        <v>0</v>
      </c>
      <c r="Q254" s="14">
        <f t="shared" si="242"/>
        <v>0</v>
      </c>
      <c r="R254" s="14">
        <f t="shared" si="243"/>
        <v>0</v>
      </c>
      <c r="S254" s="14">
        <f t="shared" si="244"/>
        <v>0</v>
      </c>
      <c r="T254" s="14">
        <f t="shared" si="245"/>
        <v>1</v>
      </c>
      <c r="U254" s="14">
        <f t="shared" si="246"/>
        <v>0</v>
      </c>
      <c r="V254" s="14">
        <f t="shared" si="247"/>
        <v>0</v>
      </c>
      <c r="W254" s="14">
        <f t="shared" si="248"/>
        <v>0</v>
      </c>
      <c r="X254" s="14">
        <f t="shared" si="249"/>
        <v>0</v>
      </c>
      <c r="Y254" s="14">
        <f t="shared" si="250"/>
        <v>1</v>
      </c>
      <c r="Z254" s="14">
        <f t="shared" si="251"/>
        <v>0</v>
      </c>
      <c r="AA254" s="16">
        <f t="shared" si="252"/>
        <v>0</v>
      </c>
      <c r="AB254" s="14">
        <f t="shared" si="253"/>
        <v>0</v>
      </c>
      <c r="AC254" s="14">
        <f t="shared" si="254"/>
        <v>0</v>
      </c>
      <c r="AD254" s="16">
        <f t="shared" si="255"/>
        <v>0</v>
      </c>
      <c r="AE254" s="16">
        <f t="shared" si="256"/>
        <v>0</v>
      </c>
      <c r="AF254" s="16">
        <f t="shared" si="257"/>
        <v>0</v>
      </c>
      <c r="AG254" s="16">
        <f t="shared" si="258"/>
        <v>0</v>
      </c>
      <c r="AH254" s="16">
        <f t="shared" si="259"/>
        <v>0</v>
      </c>
      <c r="AI254" s="16">
        <f t="shared" si="260"/>
        <v>0</v>
      </c>
      <c r="AJ254" s="16">
        <f t="shared" si="261"/>
        <v>0</v>
      </c>
      <c r="AK254" s="16">
        <f t="shared" si="262"/>
        <v>0</v>
      </c>
      <c r="AL254" s="16">
        <f t="shared" si="263"/>
        <v>0</v>
      </c>
      <c r="AM254" s="16">
        <f t="shared" si="264"/>
        <v>0</v>
      </c>
      <c r="AN254" s="16">
        <f t="shared" si="265"/>
        <v>0</v>
      </c>
      <c r="AO254" s="16">
        <f t="shared" si="266"/>
        <v>0</v>
      </c>
      <c r="AP254" s="16">
        <f t="shared" si="267"/>
        <v>0</v>
      </c>
      <c r="AQ254" s="16">
        <f t="shared" si="268"/>
        <v>0</v>
      </c>
      <c r="AR254" s="16">
        <f t="shared" si="269"/>
        <v>0</v>
      </c>
      <c r="AS254" s="16">
        <f t="shared" si="270"/>
        <v>0</v>
      </c>
      <c r="AT254" s="14">
        <f t="shared" si="271"/>
        <v>0</v>
      </c>
      <c r="AU254" s="16">
        <f t="shared" si="272"/>
        <v>0</v>
      </c>
      <c r="AV254" s="16">
        <f t="shared" si="273"/>
        <v>0</v>
      </c>
      <c r="AW254" s="16">
        <f t="shared" si="274"/>
        <v>0</v>
      </c>
      <c r="AX254" s="16">
        <f t="shared" si="275"/>
        <v>0</v>
      </c>
      <c r="AY254" s="16">
        <f t="shared" si="276"/>
        <v>0</v>
      </c>
      <c r="AZ254" s="16">
        <f t="shared" si="277"/>
        <v>0</v>
      </c>
      <c r="BA254" s="16">
        <f t="shared" si="278"/>
        <v>0</v>
      </c>
      <c r="BB254" s="16">
        <f t="shared" si="279"/>
        <v>0</v>
      </c>
      <c r="BC254" s="16">
        <f t="shared" si="280"/>
        <v>0</v>
      </c>
      <c r="BD254" s="16">
        <f t="shared" si="281"/>
        <v>0</v>
      </c>
      <c r="BE254" s="16">
        <f t="shared" si="282"/>
        <v>0</v>
      </c>
      <c r="BF254" s="16">
        <f t="shared" si="283"/>
        <v>0</v>
      </c>
      <c r="BG254" s="16">
        <f t="shared" si="284"/>
        <v>0</v>
      </c>
      <c r="BH254" s="16">
        <f t="shared" si="285"/>
        <v>0</v>
      </c>
      <c r="BI254" s="16">
        <f t="shared" si="286"/>
        <v>0</v>
      </c>
      <c r="BJ254" s="16">
        <f t="shared" si="287"/>
        <v>0</v>
      </c>
      <c r="BK254" s="16">
        <f t="shared" si="288"/>
        <v>0</v>
      </c>
      <c r="BL254" s="16">
        <f t="shared" si="289"/>
        <v>0</v>
      </c>
      <c r="BM254" s="16">
        <f t="shared" si="290"/>
        <v>0</v>
      </c>
      <c r="BN254" s="16">
        <f t="shared" si="291"/>
        <v>0</v>
      </c>
      <c r="BO254" s="16">
        <f t="shared" si="292"/>
        <v>0</v>
      </c>
      <c r="BP254" s="16">
        <f t="shared" si="293"/>
        <v>0</v>
      </c>
      <c r="BQ254" s="16">
        <f t="shared" si="294"/>
        <v>0</v>
      </c>
      <c r="BR254" s="16">
        <f t="shared" si="295"/>
        <v>0</v>
      </c>
      <c r="BS254" s="16">
        <f t="shared" si="296"/>
        <v>0</v>
      </c>
      <c r="BT254" s="16">
        <f t="shared" si="297"/>
        <v>0</v>
      </c>
      <c r="BU254" s="16">
        <f t="shared" si="298"/>
        <v>0</v>
      </c>
      <c r="BV254" s="16">
        <f t="shared" si="299"/>
        <v>0</v>
      </c>
      <c r="BW254" s="16">
        <f t="shared" si="300"/>
        <v>0</v>
      </c>
      <c r="BX254" s="16">
        <f t="shared" si="301"/>
        <v>0</v>
      </c>
      <c r="BY254" s="16">
        <f t="shared" si="302"/>
        <v>0</v>
      </c>
      <c r="BZ254" s="16">
        <f t="shared" si="303"/>
        <v>0</v>
      </c>
      <c r="CA254" s="16">
        <f t="shared" si="304"/>
        <v>0</v>
      </c>
      <c r="CB254" s="16">
        <f t="shared" si="305"/>
        <v>0</v>
      </c>
      <c r="CC254" s="16">
        <f t="shared" si="306"/>
        <v>0</v>
      </c>
      <c r="CD254" s="16">
        <f t="shared" si="307"/>
        <v>0</v>
      </c>
      <c r="CE254" s="16">
        <f t="shared" si="308"/>
        <v>0</v>
      </c>
      <c r="CF254" s="16">
        <f t="shared" si="309"/>
        <v>0</v>
      </c>
      <c r="CG254" s="16">
        <f t="shared" si="310"/>
        <v>0</v>
      </c>
      <c r="CH254" s="16">
        <f t="shared" si="311"/>
        <v>0</v>
      </c>
      <c r="CI254" s="16">
        <f t="shared" si="312"/>
        <v>0</v>
      </c>
      <c r="CJ254" s="16">
        <f t="shared" si="313"/>
        <v>0</v>
      </c>
      <c r="CK254" s="16">
        <f t="shared" si="314"/>
        <v>0</v>
      </c>
      <c r="CL254" s="16">
        <f t="shared" si="315"/>
        <v>0</v>
      </c>
    </row>
    <row r="255" spans="1:90">
      <c r="A255" s="14" t="s">
        <v>122</v>
      </c>
      <c r="B255" s="14" t="s">
        <v>67</v>
      </c>
      <c r="C255" s="14" t="s">
        <v>137</v>
      </c>
      <c r="D255" s="14" t="s">
        <v>61</v>
      </c>
      <c r="E255" s="14" t="s">
        <v>116</v>
      </c>
      <c r="L255" s="14">
        <f t="shared" si="237"/>
        <v>0</v>
      </c>
      <c r="M255" s="14">
        <f t="shared" si="238"/>
        <v>0</v>
      </c>
      <c r="N255" s="14">
        <f t="shared" si="239"/>
        <v>1</v>
      </c>
      <c r="O255" s="14">
        <f t="shared" si="240"/>
        <v>0</v>
      </c>
      <c r="P255" s="14">
        <f t="shared" si="241"/>
        <v>0</v>
      </c>
      <c r="Q255" s="14">
        <f t="shared" si="242"/>
        <v>0</v>
      </c>
      <c r="R255" s="14">
        <f t="shared" si="243"/>
        <v>0</v>
      </c>
      <c r="S255" s="14">
        <f t="shared" si="244"/>
        <v>0</v>
      </c>
      <c r="T255" s="14">
        <f t="shared" si="245"/>
        <v>0</v>
      </c>
      <c r="U255" s="14">
        <f t="shared" si="246"/>
        <v>0</v>
      </c>
      <c r="V255" s="14">
        <f t="shared" si="247"/>
        <v>0</v>
      </c>
      <c r="W255" s="14">
        <f t="shared" si="248"/>
        <v>0</v>
      </c>
      <c r="X255" s="14">
        <f t="shared" si="249"/>
        <v>0</v>
      </c>
      <c r="Y255" s="14">
        <f t="shared" si="250"/>
        <v>0</v>
      </c>
      <c r="Z255" s="14">
        <f t="shared" si="251"/>
        <v>0</v>
      </c>
      <c r="AA255" s="16">
        <f t="shared" si="252"/>
        <v>0</v>
      </c>
      <c r="AB255" s="14">
        <f t="shared" si="253"/>
        <v>0</v>
      </c>
      <c r="AC255" s="14">
        <f t="shared" si="254"/>
        <v>1</v>
      </c>
      <c r="AD255" s="16">
        <f t="shared" si="255"/>
        <v>1</v>
      </c>
      <c r="AE255" s="16">
        <f t="shared" si="256"/>
        <v>0</v>
      </c>
      <c r="AF255" s="16">
        <f t="shared" si="257"/>
        <v>0</v>
      </c>
      <c r="AG255" s="16">
        <f t="shared" si="258"/>
        <v>0</v>
      </c>
      <c r="AH255" s="16">
        <f t="shared" si="259"/>
        <v>0</v>
      </c>
      <c r="AI255" s="16">
        <f t="shared" si="260"/>
        <v>0</v>
      </c>
      <c r="AJ255" s="16">
        <f t="shared" si="261"/>
        <v>0</v>
      </c>
      <c r="AK255" s="16">
        <f t="shared" si="262"/>
        <v>0</v>
      </c>
      <c r="AL255" s="16">
        <f t="shared" si="263"/>
        <v>0</v>
      </c>
      <c r="AM255" s="16">
        <f t="shared" si="264"/>
        <v>0</v>
      </c>
      <c r="AN255" s="16">
        <f t="shared" si="265"/>
        <v>0</v>
      </c>
      <c r="AO255" s="16">
        <f t="shared" si="266"/>
        <v>0</v>
      </c>
      <c r="AP255" s="16">
        <f t="shared" si="267"/>
        <v>0</v>
      </c>
      <c r="AQ255" s="16">
        <f t="shared" si="268"/>
        <v>0</v>
      </c>
      <c r="AR255" s="16">
        <f t="shared" si="269"/>
        <v>0</v>
      </c>
      <c r="AS255" s="16">
        <f t="shared" si="270"/>
        <v>0</v>
      </c>
      <c r="AT255" s="14">
        <f t="shared" si="271"/>
        <v>0</v>
      </c>
      <c r="AU255" s="16">
        <f t="shared" si="272"/>
        <v>0</v>
      </c>
      <c r="AV255" s="16">
        <f t="shared" si="273"/>
        <v>0</v>
      </c>
      <c r="AW255" s="16">
        <f t="shared" si="274"/>
        <v>0</v>
      </c>
      <c r="AX255" s="16">
        <f t="shared" si="275"/>
        <v>0</v>
      </c>
      <c r="AY255" s="16">
        <f t="shared" si="276"/>
        <v>0</v>
      </c>
      <c r="AZ255" s="16">
        <f t="shared" si="277"/>
        <v>0</v>
      </c>
      <c r="BA255" s="16">
        <f t="shared" si="278"/>
        <v>0</v>
      </c>
      <c r="BB255" s="16">
        <f t="shared" si="279"/>
        <v>0</v>
      </c>
      <c r="BC255" s="16">
        <f t="shared" si="280"/>
        <v>0</v>
      </c>
      <c r="BD255" s="16">
        <f t="shared" si="281"/>
        <v>0</v>
      </c>
      <c r="BE255" s="16">
        <f t="shared" si="282"/>
        <v>0</v>
      </c>
      <c r="BF255" s="16">
        <f t="shared" si="283"/>
        <v>0</v>
      </c>
      <c r="BG255" s="16">
        <f t="shared" si="284"/>
        <v>0</v>
      </c>
      <c r="BH255" s="16">
        <f t="shared" si="285"/>
        <v>0</v>
      </c>
      <c r="BI255" s="16">
        <f t="shared" si="286"/>
        <v>0</v>
      </c>
      <c r="BJ255" s="16">
        <f t="shared" si="287"/>
        <v>0</v>
      </c>
      <c r="BK255" s="16">
        <f t="shared" si="288"/>
        <v>0</v>
      </c>
      <c r="BL255" s="16">
        <f t="shared" si="289"/>
        <v>0</v>
      </c>
      <c r="BM255" s="16">
        <f t="shared" si="290"/>
        <v>0</v>
      </c>
      <c r="BN255" s="16">
        <f t="shared" si="291"/>
        <v>0</v>
      </c>
      <c r="BO255" s="16">
        <f t="shared" si="292"/>
        <v>0</v>
      </c>
      <c r="BP255" s="16">
        <f t="shared" si="293"/>
        <v>0</v>
      </c>
      <c r="BQ255" s="16">
        <f t="shared" si="294"/>
        <v>0</v>
      </c>
      <c r="BR255" s="16">
        <f t="shared" si="295"/>
        <v>0</v>
      </c>
      <c r="BS255" s="16">
        <f t="shared" si="296"/>
        <v>0</v>
      </c>
      <c r="BT255" s="16">
        <f t="shared" si="297"/>
        <v>0</v>
      </c>
      <c r="BU255" s="16">
        <f t="shared" si="298"/>
        <v>0</v>
      </c>
      <c r="BV255" s="16">
        <f t="shared" si="299"/>
        <v>0</v>
      </c>
      <c r="BW255" s="16">
        <f t="shared" si="300"/>
        <v>0</v>
      </c>
      <c r="BX255" s="16">
        <f t="shared" si="301"/>
        <v>0</v>
      </c>
      <c r="BY255" s="16">
        <f t="shared" si="302"/>
        <v>0</v>
      </c>
      <c r="BZ255" s="16">
        <f t="shared" si="303"/>
        <v>0</v>
      </c>
      <c r="CA255" s="16">
        <f t="shared" si="304"/>
        <v>0</v>
      </c>
      <c r="CB255" s="16">
        <f t="shared" si="305"/>
        <v>0</v>
      </c>
      <c r="CC255" s="16">
        <f t="shared" si="306"/>
        <v>0</v>
      </c>
      <c r="CD255" s="16">
        <f t="shared" si="307"/>
        <v>0</v>
      </c>
      <c r="CE255" s="16">
        <f t="shared" si="308"/>
        <v>0</v>
      </c>
      <c r="CF255" s="16">
        <f t="shared" si="309"/>
        <v>0</v>
      </c>
      <c r="CG255" s="16">
        <f t="shared" si="310"/>
        <v>0</v>
      </c>
      <c r="CH255" s="16">
        <f t="shared" si="311"/>
        <v>0</v>
      </c>
      <c r="CI255" s="16">
        <f t="shared" si="312"/>
        <v>0</v>
      </c>
      <c r="CJ255" s="16">
        <f t="shared" si="313"/>
        <v>0</v>
      </c>
      <c r="CK255" s="16">
        <f t="shared" si="314"/>
        <v>0</v>
      </c>
      <c r="CL255" s="16">
        <f t="shared" si="315"/>
        <v>0</v>
      </c>
    </row>
    <row r="256" spans="1:90">
      <c r="A256" s="14" t="s">
        <v>122</v>
      </c>
      <c r="B256" s="14" t="s">
        <v>105</v>
      </c>
      <c r="C256" s="14" t="s">
        <v>144</v>
      </c>
      <c r="D256" s="14" t="s">
        <v>145</v>
      </c>
      <c r="F256" s="14" t="s">
        <v>147</v>
      </c>
      <c r="L256" s="14">
        <f t="shared" si="237"/>
        <v>0</v>
      </c>
      <c r="M256" s="14">
        <f t="shared" si="238"/>
        <v>0</v>
      </c>
      <c r="N256" s="14">
        <f t="shared" si="239"/>
        <v>0</v>
      </c>
      <c r="O256" s="14">
        <f t="shared" si="240"/>
        <v>0</v>
      </c>
      <c r="P256" s="14">
        <f t="shared" si="241"/>
        <v>0</v>
      </c>
      <c r="Q256" s="14">
        <f t="shared" si="242"/>
        <v>0</v>
      </c>
      <c r="R256" s="14">
        <f t="shared" si="243"/>
        <v>0</v>
      </c>
      <c r="S256" s="14">
        <f t="shared" si="244"/>
        <v>0</v>
      </c>
      <c r="T256" s="14">
        <f t="shared" si="245"/>
        <v>0</v>
      </c>
      <c r="U256" s="14">
        <f t="shared" si="246"/>
        <v>0</v>
      </c>
      <c r="V256" s="14">
        <f t="shared" si="247"/>
        <v>0</v>
      </c>
      <c r="W256" s="14">
        <f t="shared" si="248"/>
        <v>0</v>
      </c>
      <c r="X256" s="14">
        <f t="shared" si="249"/>
        <v>0</v>
      </c>
      <c r="Y256" s="14">
        <f t="shared" si="250"/>
        <v>0</v>
      </c>
      <c r="Z256" s="14">
        <f t="shared" si="251"/>
        <v>0</v>
      </c>
      <c r="AA256" s="16">
        <f t="shared" si="252"/>
        <v>0</v>
      </c>
      <c r="AB256" s="14">
        <f t="shared" si="253"/>
        <v>0</v>
      </c>
      <c r="AC256" s="14">
        <f t="shared" si="254"/>
        <v>0</v>
      </c>
      <c r="AD256" s="16">
        <f t="shared" si="255"/>
        <v>0</v>
      </c>
      <c r="AE256" s="16">
        <f t="shared" si="256"/>
        <v>0</v>
      </c>
      <c r="AF256" s="16">
        <f t="shared" si="257"/>
        <v>0</v>
      </c>
      <c r="AG256" s="16">
        <f t="shared" si="258"/>
        <v>0</v>
      </c>
      <c r="AH256" s="16">
        <f t="shared" si="259"/>
        <v>0</v>
      </c>
      <c r="AI256" s="16">
        <f t="shared" si="260"/>
        <v>0</v>
      </c>
      <c r="AJ256" s="16">
        <f t="shared" si="261"/>
        <v>0</v>
      </c>
      <c r="AK256" s="16">
        <f t="shared" si="262"/>
        <v>0</v>
      </c>
      <c r="AL256" s="16">
        <f t="shared" si="263"/>
        <v>0</v>
      </c>
      <c r="AM256" s="16">
        <f t="shared" si="264"/>
        <v>0</v>
      </c>
      <c r="AN256" s="16">
        <f t="shared" si="265"/>
        <v>0</v>
      </c>
      <c r="AO256" s="16">
        <f t="shared" si="266"/>
        <v>0</v>
      </c>
      <c r="AP256" s="16">
        <f t="shared" si="267"/>
        <v>0</v>
      </c>
      <c r="AQ256" s="16">
        <f t="shared" si="268"/>
        <v>0</v>
      </c>
      <c r="AR256" s="16">
        <f t="shared" si="269"/>
        <v>0</v>
      </c>
      <c r="AS256" s="16">
        <f t="shared" si="270"/>
        <v>0</v>
      </c>
      <c r="AT256" s="14">
        <f t="shared" si="271"/>
        <v>0</v>
      </c>
      <c r="AU256" s="16">
        <f t="shared" si="272"/>
        <v>0</v>
      </c>
      <c r="AV256" s="16">
        <f t="shared" si="273"/>
        <v>0</v>
      </c>
      <c r="AW256" s="16">
        <f t="shared" si="274"/>
        <v>0</v>
      </c>
      <c r="AX256" s="16">
        <f t="shared" si="275"/>
        <v>0</v>
      </c>
      <c r="AY256" s="16">
        <f t="shared" si="276"/>
        <v>0</v>
      </c>
      <c r="AZ256" s="16">
        <f t="shared" si="277"/>
        <v>0</v>
      </c>
      <c r="BA256" s="16">
        <f t="shared" si="278"/>
        <v>0</v>
      </c>
      <c r="BB256" s="16">
        <f t="shared" si="279"/>
        <v>0</v>
      </c>
      <c r="BC256" s="16">
        <f t="shared" si="280"/>
        <v>0</v>
      </c>
      <c r="BD256" s="16">
        <f t="shared" si="281"/>
        <v>0</v>
      </c>
      <c r="BE256" s="16">
        <f t="shared" si="282"/>
        <v>0</v>
      </c>
      <c r="BF256" s="16">
        <f t="shared" si="283"/>
        <v>0</v>
      </c>
      <c r="BG256" s="16">
        <f t="shared" si="284"/>
        <v>0</v>
      </c>
      <c r="BH256" s="16">
        <f t="shared" si="285"/>
        <v>0</v>
      </c>
      <c r="BI256" s="16">
        <f t="shared" si="286"/>
        <v>0</v>
      </c>
      <c r="BJ256" s="16">
        <f t="shared" si="287"/>
        <v>0</v>
      </c>
      <c r="BK256" s="16">
        <f t="shared" si="288"/>
        <v>0</v>
      </c>
      <c r="BL256" s="16">
        <f t="shared" si="289"/>
        <v>0</v>
      </c>
      <c r="BM256" s="16">
        <f t="shared" si="290"/>
        <v>0</v>
      </c>
      <c r="BN256" s="16">
        <f t="shared" si="291"/>
        <v>0</v>
      </c>
      <c r="BO256" s="16">
        <f t="shared" si="292"/>
        <v>0</v>
      </c>
      <c r="BP256" s="16">
        <f t="shared" si="293"/>
        <v>0</v>
      </c>
      <c r="BQ256" s="16">
        <f t="shared" si="294"/>
        <v>0</v>
      </c>
      <c r="BR256" s="16">
        <f t="shared" si="295"/>
        <v>0</v>
      </c>
      <c r="BS256" s="16">
        <f t="shared" si="296"/>
        <v>1</v>
      </c>
      <c r="BT256" s="16">
        <f t="shared" si="297"/>
        <v>0</v>
      </c>
      <c r="BU256" s="16">
        <f t="shared" si="298"/>
        <v>0</v>
      </c>
      <c r="BV256" s="16">
        <f t="shared" si="299"/>
        <v>0</v>
      </c>
      <c r="BW256" s="16">
        <f t="shared" si="300"/>
        <v>0</v>
      </c>
      <c r="BX256" s="16">
        <f t="shared" si="301"/>
        <v>0</v>
      </c>
      <c r="BY256" s="16">
        <f t="shared" si="302"/>
        <v>0</v>
      </c>
      <c r="BZ256" s="16">
        <f t="shared" si="303"/>
        <v>0</v>
      </c>
      <c r="CA256" s="16">
        <f t="shared" si="304"/>
        <v>0</v>
      </c>
      <c r="CB256" s="16">
        <f t="shared" si="305"/>
        <v>0</v>
      </c>
      <c r="CC256" s="16">
        <f t="shared" si="306"/>
        <v>0</v>
      </c>
      <c r="CD256" s="16">
        <f t="shared" si="307"/>
        <v>0</v>
      </c>
      <c r="CE256" s="16">
        <f t="shared" si="308"/>
        <v>0</v>
      </c>
      <c r="CF256" s="16">
        <f t="shared" si="309"/>
        <v>0</v>
      </c>
      <c r="CG256" s="16">
        <f t="shared" si="310"/>
        <v>0</v>
      </c>
      <c r="CH256" s="16">
        <f t="shared" si="311"/>
        <v>0</v>
      </c>
      <c r="CI256" s="16">
        <f t="shared" si="312"/>
        <v>0</v>
      </c>
      <c r="CJ256" s="16">
        <f t="shared" si="313"/>
        <v>0</v>
      </c>
      <c r="CK256" s="16">
        <f t="shared" si="314"/>
        <v>0</v>
      </c>
      <c r="CL256" s="16">
        <f t="shared" si="315"/>
        <v>0</v>
      </c>
    </row>
    <row r="257" spans="1:90">
      <c r="A257" s="14" t="s">
        <v>122</v>
      </c>
      <c r="B257" s="14" t="s">
        <v>37</v>
      </c>
      <c r="C257" s="14" t="s">
        <v>67</v>
      </c>
      <c r="D257" s="14" t="s">
        <v>23</v>
      </c>
      <c r="E257" s="14" t="s">
        <v>236</v>
      </c>
      <c r="F257" s="14" t="s">
        <v>137</v>
      </c>
      <c r="L257" s="14">
        <f t="shared" si="237"/>
        <v>1</v>
      </c>
      <c r="M257" s="14">
        <f t="shared" si="238"/>
        <v>0</v>
      </c>
      <c r="N257" s="14">
        <f t="shared" si="239"/>
        <v>1</v>
      </c>
      <c r="O257" s="14">
        <f t="shared" si="240"/>
        <v>0</v>
      </c>
      <c r="P257" s="14">
        <f t="shared" si="241"/>
        <v>0</v>
      </c>
      <c r="Q257" s="14">
        <f t="shared" si="242"/>
        <v>0</v>
      </c>
      <c r="R257" s="14">
        <f t="shared" si="243"/>
        <v>0</v>
      </c>
      <c r="S257" s="14">
        <f t="shared" si="244"/>
        <v>0</v>
      </c>
      <c r="T257" s="14">
        <f t="shared" si="245"/>
        <v>0</v>
      </c>
      <c r="U257" s="14">
        <f t="shared" si="246"/>
        <v>0</v>
      </c>
      <c r="V257" s="14">
        <f t="shared" si="247"/>
        <v>0</v>
      </c>
      <c r="W257" s="14">
        <f t="shared" si="248"/>
        <v>0</v>
      </c>
      <c r="X257" s="14">
        <f t="shared" si="249"/>
        <v>0</v>
      </c>
      <c r="Y257" s="14">
        <f t="shared" si="250"/>
        <v>1</v>
      </c>
      <c r="Z257" s="14">
        <f t="shared" si="251"/>
        <v>0</v>
      </c>
      <c r="AA257" s="16">
        <f t="shared" si="252"/>
        <v>0</v>
      </c>
      <c r="AB257" s="14">
        <f t="shared" si="253"/>
        <v>0</v>
      </c>
      <c r="AC257" s="14">
        <f t="shared" si="254"/>
        <v>1</v>
      </c>
      <c r="AD257" s="16">
        <f t="shared" si="255"/>
        <v>0</v>
      </c>
      <c r="AE257" s="16">
        <f t="shared" si="256"/>
        <v>0</v>
      </c>
      <c r="AF257" s="16">
        <f t="shared" si="257"/>
        <v>0</v>
      </c>
      <c r="AG257" s="16">
        <f t="shared" si="258"/>
        <v>0</v>
      </c>
      <c r="AH257" s="16">
        <f t="shared" si="259"/>
        <v>0</v>
      </c>
      <c r="AI257" s="16">
        <f t="shared" si="260"/>
        <v>0</v>
      </c>
      <c r="AJ257" s="16">
        <f t="shared" si="261"/>
        <v>0</v>
      </c>
      <c r="AK257" s="16">
        <f t="shared" si="262"/>
        <v>0</v>
      </c>
      <c r="AL257" s="16">
        <f t="shared" si="263"/>
        <v>0</v>
      </c>
      <c r="AM257" s="16">
        <f t="shared" si="264"/>
        <v>0</v>
      </c>
      <c r="AN257" s="16">
        <f t="shared" si="265"/>
        <v>0</v>
      </c>
      <c r="AO257" s="16">
        <f t="shared" si="266"/>
        <v>0</v>
      </c>
      <c r="AP257" s="16">
        <f t="shared" si="267"/>
        <v>0</v>
      </c>
      <c r="AQ257" s="16">
        <f t="shared" si="268"/>
        <v>0</v>
      </c>
      <c r="AR257" s="16">
        <f t="shared" si="269"/>
        <v>0</v>
      </c>
      <c r="AS257" s="16">
        <f t="shared" si="270"/>
        <v>0</v>
      </c>
      <c r="AT257" s="14">
        <f t="shared" si="271"/>
        <v>0</v>
      </c>
      <c r="AU257" s="16">
        <f t="shared" si="272"/>
        <v>0</v>
      </c>
      <c r="AV257" s="16">
        <f t="shared" si="273"/>
        <v>0</v>
      </c>
      <c r="AW257" s="16">
        <f t="shared" si="274"/>
        <v>0</v>
      </c>
      <c r="AX257" s="16">
        <f t="shared" si="275"/>
        <v>0</v>
      </c>
      <c r="AY257" s="16">
        <f t="shared" si="276"/>
        <v>0</v>
      </c>
      <c r="AZ257" s="16">
        <f t="shared" si="277"/>
        <v>0</v>
      </c>
      <c r="BA257" s="16">
        <f t="shared" si="278"/>
        <v>0</v>
      </c>
      <c r="BB257" s="16">
        <f t="shared" si="279"/>
        <v>0</v>
      </c>
      <c r="BC257" s="16">
        <f t="shared" si="280"/>
        <v>0</v>
      </c>
      <c r="BD257" s="16">
        <f t="shared" si="281"/>
        <v>0</v>
      </c>
      <c r="BE257" s="16">
        <f t="shared" si="282"/>
        <v>0</v>
      </c>
      <c r="BF257" s="16">
        <f t="shared" si="283"/>
        <v>0</v>
      </c>
      <c r="BG257" s="16">
        <f t="shared" si="284"/>
        <v>0</v>
      </c>
      <c r="BH257" s="16">
        <f t="shared" si="285"/>
        <v>0</v>
      </c>
      <c r="BI257" s="16">
        <f t="shared" si="286"/>
        <v>0</v>
      </c>
      <c r="BJ257" s="16">
        <f t="shared" si="287"/>
        <v>0</v>
      </c>
      <c r="BK257" s="16">
        <f t="shared" si="288"/>
        <v>0</v>
      </c>
      <c r="BL257" s="16">
        <f t="shared" si="289"/>
        <v>0</v>
      </c>
      <c r="BM257" s="16">
        <f t="shared" si="290"/>
        <v>0</v>
      </c>
      <c r="BN257" s="16">
        <f t="shared" si="291"/>
        <v>0</v>
      </c>
      <c r="BO257" s="16">
        <f t="shared" si="292"/>
        <v>0</v>
      </c>
      <c r="BP257" s="16">
        <f t="shared" si="293"/>
        <v>0</v>
      </c>
      <c r="BQ257" s="16">
        <f t="shared" si="294"/>
        <v>0</v>
      </c>
      <c r="BR257" s="16">
        <f t="shared" si="295"/>
        <v>0</v>
      </c>
      <c r="BS257" s="16">
        <f t="shared" si="296"/>
        <v>0</v>
      </c>
      <c r="BT257" s="16">
        <f t="shared" si="297"/>
        <v>0</v>
      </c>
      <c r="BU257" s="16">
        <f t="shared" si="298"/>
        <v>0</v>
      </c>
      <c r="BV257" s="16">
        <f t="shared" si="299"/>
        <v>0</v>
      </c>
      <c r="BW257" s="16">
        <f t="shared" si="300"/>
        <v>0</v>
      </c>
      <c r="BX257" s="16">
        <f t="shared" si="301"/>
        <v>0</v>
      </c>
      <c r="BY257" s="16">
        <f t="shared" si="302"/>
        <v>0</v>
      </c>
      <c r="BZ257" s="16">
        <f t="shared" si="303"/>
        <v>0</v>
      </c>
      <c r="CA257" s="16">
        <f t="shared" si="304"/>
        <v>0</v>
      </c>
      <c r="CB257" s="16">
        <f t="shared" si="305"/>
        <v>0</v>
      </c>
      <c r="CC257" s="16">
        <f t="shared" si="306"/>
        <v>0</v>
      </c>
      <c r="CD257" s="16">
        <f t="shared" si="307"/>
        <v>0</v>
      </c>
      <c r="CE257" s="16">
        <f t="shared" si="308"/>
        <v>0</v>
      </c>
      <c r="CF257" s="16">
        <f t="shared" si="309"/>
        <v>0</v>
      </c>
      <c r="CG257" s="16">
        <f t="shared" si="310"/>
        <v>0</v>
      </c>
      <c r="CH257" s="16">
        <f t="shared" si="311"/>
        <v>0</v>
      </c>
      <c r="CI257" s="16">
        <f t="shared" si="312"/>
        <v>0</v>
      </c>
      <c r="CJ257" s="16">
        <f t="shared" si="313"/>
        <v>0</v>
      </c>
      <c r="CK257" s="16">
        <f t="shared" si="314"/>
        <v>0</v>
      </c>
      <c r="CL257" s="16">
        <f t="shared" si="315"/>
        <v>0</v>
      </c>
    </row>
    <row r="258" spans="1:90">
      <c r="A258" s="14" t="s">
        <v>122</v>
      </c>
      <c r="B258" s="14" t="s">
        <v>149</v>
      </c>
      <c r="C258" s="14" t="s">
        <v>67</v>
      </c>
      <c r="D258" s="14" t="s">
        <v>150</v>
      </c>
      <c r="E258" s="14" t="s">
        <v>35</v>
      </c>
      <c r="L258" s="14">
        <f t="shared" si="237"/>
        <v>0</v>
      </c>
      <c r="M258" s="14">
        <f t="shared" si="238"/>
        <v>0</v>
      </c>
      <c r="N258" s="14">
        <f t="shared" si="239"/>
        <v>1</v>
      </c>
      <c r="O258" s="14">
        <f t="shared" si="240"/>
        <v>0</v>
      </c>
      <c r="P258" s="14">
        <f t="shared" si="241"/>
        <v>0</v>
      </c>
      <c r="Q258" s="14">
        <f t="shared" si="242"/>
        <v>0</v>
      </c>
      <c r="R258" s="14">
        <f t="shared" si="243"/>
        <v>0</v>
      </c>
      <c r="S258" s="14">
        <f t="shared" si="244"/>
        <v>0</v>
      </c>
      <c r="T258" s="14">
        <f t="shared" si="245"/>
        <v>1</v>
      </c>
      <c r="U258" s="14">
        <f t="shared" si="246"/>
        <v>0</v>
      </c>
      <c r="V258" s="14">
        <f t="shared" si="247"/>
        <v>0</v>
      </c>
      <c r="W258" s="14">
        <f t="shared" si="248"/>
        <v>0</v>
      </c>
      <c r="X258" s="14">
        <f t="shared" si="249"/>
        <v>0</v>
      </c>
      <c r="Y258" s="14">
        <f t="shared" si="250"/>
        <v>0</v>
      </c>
      <c r="Z258" s="14">
        <f t="shared" si="251"/>
        <v>0</v>
      </c>
      <c r="AA258" s="16">
        <f t="shared" si="252"/>
        <v>0</v>
      </c>
      <c r="AB258" s="14">
        <f t="shared" si="253"/>
        <v>0</v>
      </c>
      <c r="AC258" s="14">
        <f t="shared" si="254"/>
        <v>0</v>
      </c>
      <c r="AD258" s="16">
        <f t="shared" si="255"/>
        <v>0</v>
      </c>
      <c r="AE258" s="16">
        <f t="shared" si="256"/>
        <v>0</v>
      </c>
      <c r="AF258" s="16">
        <f t="shared" si="257"/>
        <v>0</v>
      </c>
      <c r="AG258" s="16">
        <f t="shared" si="258"/>
        <v>0</v>
      </c>
      <c r="AH258" s="16">
        <f t="shared" si="259"/>
        <v>0</v>
      </c>
      <c r="AI258" s="16">
        <f t="shared" si="260"/>
        <v>0</v>
      </c>
      <c r="AJ258" s="16">
        <f t="shared" si="261"/>
        <v>0</v>
      </c>
      <c r="AK258" s="16">
        <f t="shared" si="262"/>
        <v>0</v>
      </c>
      <c r="AL258" s="16">
        <f t="shared" si="263"/>
        <v>0</v>
      </c>
      <c r="AM258" s="16">
        <f t="shared" si="264"/>
        <v>0</v>
      </c>
      <c r="AN258" s="16">
        <f t="shared" si="265"/>
        <v>0</v>
      </c>
      <c r="AO258" s="16">
        <f t="shared" si="266"/>
        <v>0</v>
      </c>
      <c r="AP258" s="16">
        <f t="shared" si="267"/>
        <v>0</v>
      </c>
      <c r="AQ258" s="16">
        <f t="shared" si="268"/>
        <v>0</v>
      </c>
      <c r="AR258" s="16">
        <f t="shared" si="269"/>
        <v>0</v>
      </c>
      <c r="AS258" s="16">
        <f t="shared" si="270"/>
        <v>0</v>
      </c>
      <c r="AT258" s="14">
        <f t="shared" si="271"/>
        <v>0</v>
      </c>
      <c r="AU258" s="16">
        <f t="shared" si="272"/>
        <v>0</v>
      </c>
      <c r="AV258" s="16">
        <f t="shared" si="273"/>
        <v>0</v>
      </c>
      <c r="AW258" s="16">
        <f t="shared" si="274"/>
        <v>0</v>
      </c>
      <c r="AX258" s="16">
        <f t="shared" si="275"/>
        <v>0</v>
      </c>
      <c r="AY258" s="16">
        <f t="shared" si="276"/>
        <v>0</v>
      </c>
      <c r="AZ258" s="16">
        <f t="shared" si="277"/>
        <v>0</v>
      </c>
      <c r="BA258" s="16">
        <f t="shared" si="278"/>
        <v>0</v>
      </c>
      <c r="BB258" s="16">
        <f t="shared" si="279"/>
        <v>0</v>
      </c>
      <c r="BC258" s="16">
        <f t="shared" si="280"/>
        <v>0</v>
      </c>
      <c r="BD258" s="16">
        <f t="shared" si="281"/>
        <v>0</v>
      </c>
      <c r="BE258" s="16">
        <f t="shared" si="282"/>
        <v>0</v>
      </c>
      <c r="BF258" s="16">
        <f t="shared" si="283"/>
        <v>0</v>
      </c>
      <c r="BG258" s="16">
        <f t="shared" si="284"/>
        <v>0</v>
      </c>
      <c r="BH258" s="16">
        <f t="shared" si="285"/>
        <v>0</v>
      </c>
      <c r="BI258" s="16">
        <f t="shared" si="286"/>
        <v>0</v>
      </c>
      <c r="BJ258" s="16">
        <f t="shared" si="287"/>
        <v>0</v>
      </c>
      <c r="BK258" s="16">
        <f t="shared" si="288"/>
        <v>0</v>
      </c>
      <c r="BL258" s="16">
        <f t="shared" si="289"/>
        <v>0</v>
      </c>
      <c r="BM258" s="16">
        <f t="shared" si="290"/>
        <v>0</v>
      </c>
      <c r="BN258" s="16">
        <f t="shared" si="291"/>
        <v>0</v>
      </c>
      <c r="BO258" s="16">
        <f t="shared" si="292"/>
        <v>0</v>
      </c>
      <c r="BP258" s="16">
        <f t="shared" si="293"/>
        <v>0</v>
      </c>
      <c r="BQ258" s="16">
        <f t="shared" si="294"/>
        <v>0</v>
      </c>
      <c r="BR258" s="16">
        <f t="shared" si="295"/>
        <v>0</v>
      </c>
      <c r="BS258" s="16">
        <f t="shared" si="296"/>
        <v>0</v>
      </c>
      <c r="BT258" s="16">
        <f t="shared" si="297"/>
        <v>0</v>
      </c>
      <c r="BU258" s="16">
        <f t="shared" si="298"/>
        <v>0</v>
      </c>
      <c r="BV258" s="16">
        <f t="shared" si="299"/>
        <v>0</v>
      </c>
      <c r="BW258" s="16">
        <f t="shared" si="300"/>
        <v>0</v>
      </c>
      <c r="BX258" s="16">
        <f t="shared" si="301"/>
        <v>0</v>
      </c>
      <c r="BY258" s="16">
        <f t="shared" si="302"/>
        <v>0</v>
      </c>
      <c r="BZ258" s="16">
        <f t="shared" si="303"/>
        <v>0</v>
      </c>
      <c r="CA258" s="16">
        <f t="shared" si="304"/>
        <v>0</v>
      </c>
      <c r="CB258" s="16">
        <f t="shared" si="305"/>
        <v>0</v>
      </c>
      <c r="CC258" s="16">
        <f t="shared" si="306"/>
        <v>0</v>
      </c>
      <c r="CD258" s="16">
        <f t="shared" si="307"/>
        <v>0</v>
      </c>
      <c r="CE258" s="16">
        <f t="shared" si="308"/>
        <v>0</v>
      </c>
      <c r="CF258" s="16">
        <f t="shared" si="309"/>
        <v>0</v>
      </c>
      <c r="CG258" s="16">
        <f t="shared" si="310"/>
        <v>0</v>
      </c>
      <c r="CH258" s="16">
        <f t="shared" si="311"/>
        <v>0</v>
      </c>
      <c r="CI258" s="16">
        <f t="shared" si="312"/>
        <v>0</v>
      </c>
      <c r="CJ258" s="16">
        <f t="shared" si="313"/>
        <v>0</v>
      </c>
      <c r="CK258" s="16">
        <f t="shared" si="314"/>
        <v>0</v>
      </c>
      <c r="CL258" s="16">
        <f t="shared" si="315"/>
        <v>0</v>
      </c>
    </row>
    <row r="259" spans="1:90">
      <c r="A259" s="14" t="s">
        <v>122</v>
      </c>
      <c r="B259" s="14" t="s">
        <v>22</v>
      </c>
      <c r="C259" s="14" t="s">
        <v>22</v>
      </c>
      <c r="D259" s="14" t="s">
        <v>22</v>
      </c>
      <c r="E259" s="14" t="s">
        <v>22</v>
      </c>
      <c r="F259" s="14" t="s">
        <v>22</v>
      </c>
      <c r="L259" s="14">
        <f t="shared" ref="L259:L322" si="316">IF(OR(B259="PYTHON",C259="PYTHON",D259="PYTHON",E259="PYTHON",F259="PYTHON",G259="PYTHON",H259="PYTHON",I259="PYTHON",J259="PYTHON",K259="PYTHON"),1,0)</f>
        <v>0</v>
      </c>
      <c r="M259" s="14">
        <f t="shared" ref="M259:M322" si="317">IF(OR(B259="R",C259="R",D259="R",E259="R",F259="R",G259="R",H259="R",I259="R",J259="R",K259="R"),1,0)</f>
        <v>0</v>
      </c>
      <c r="N259" s="14">
        <f t="shared" ref="N259:N322" si="318">IF(OR(B259="SQL",C259="SQL",D259="SQL",E259="SQL",F259="SQL",G259="SQL",H259="SQL",I259="SQL",J259="SQL",K259="SQL"),1,0)</f>
        <v>0</v>
      </c>
      <c r="O259" s="14">
        <f t="shared" ref="O259:O322" si="319">IF(OR(B259="SPARK",C259="SPARK",D259="SPARK",E259="SPARK",F259="SPARK",G259="SPARK",H259="SPARK",I259="SPARK",J259="SPARK",K259="SPARK"),1,0)</f>
        <v>0</v>
      </c>
      <c r="P259" s="14">
        <f t="shared" ref="P259:P322" si="320">IF(OR(B259="HADOOP",C259="HADOOP",D259="HADOOP",E259="HADOOP",F259="HADOOP",G259="HADOOP",H259="HADOOP",I259="HADOOP",J259="HADOOP",K259="HADOOP"),1,0)</f>
        <v>0</v>
      </c>
      <c r="Q259" s="14">
        <f t="shared" ref="Q259:Q322" si="321">IF(OR(B259="JAVA",C259="JAVA",D259="JAVA",E259="JAVA",F259="JAVA",G259="JAVA",H259="JAVA",I259="JAVA",J259="JAVA",K259="JAVA"),1,0)</f>
        <v>0</v>
      </c>
      <c r="R259" s="14">
        <f t="shared" ref="R259:R322" si="322">IF(OR(B259="SPSS",C259="SPSS",D259="SPSS",E259="SPSS",F259="SPSS",G259="SPSS",H259="SPSS",I259="SPSS",J259="SPSS",K259="SPSS"),1,0)</f>
        <v>0</v>
      </c>
      <c r="S259" s="14">
        <f t="shared" ref="S259:S322" si="323">IF(OR(B259="TENSOR FLOW",C259="TENSOR FLOW",D259="TENSOR FLOW",E259="TENSOR FLOW",F259="TENSOR FLOW",G259="TENSOR FLOW",H259="TENSOR FLOW",I259="TENSOR FLOW",J259="TENSOR FLOW",K259="TENSOR FLOW"),1,0)</f>
        <v>0</v>
      </c>
      <c r="T259" s="14">
        <f t="shared" ref="T259:T322" si="324">IF(OR(B259="POWER BI",C259="POWER BI",D259="POWER BI",E259="POWER BI",F259="POWER BI",G259="POWER BI",H259="POWER BI",I259="POWER BI",J259="POWER BI",K259="POWER BI"),1,0)</f>
        <v>0</v>
      </c>
      <c r="U259" s="14">
        <f t="shared" ref="U259:U322" si="325">IF(OR(B259="DATA VISUALIZATION",C259="DATA VISUALIZATION",D259="DATA VISUALIZATION",E259="DATA VISUALIZATION",F259="DATA VISUALIZATION",G259="DATA VISUALIZATION",H259="DATA VISUALIZATION",I259="DATA VISUALIZATION",J259="DATA VISUALIZATION",K259="DATA VISUALIZATION"),1,0)</f>
        <v>0</v>
      </c>
      <c r="V259" s="14">
        <f t="shared" ref="V259:V322" si="326">IF(OR(B259="MACHINE LEARNING",C259="MACHINE LEARNING",D259="MACHINE LEARNING",E259="MACHINE LEARNING",F259="MACHINE LEARNING",G259="MACHINE LEARNING",H259="MACHINE LEARNING",I259="MACHINE LEARNING",J259="MACHINE LEARNING",K259="MACHINE LEARNING"),1,0)</f>
        <v>0</v>
      </c>
      <c r="W259" s="14">
        <f t="shared" ref="W259:W322" si="327">IF(OR(B259="SCALA",C259="SCALA",D259="SCALA",E259="SCALA",F259="SCALA",G259="SCALA",H259="SCALA",I259="SCALA",J259="SCALA",K259="SCALA"),1,0)</f>
        <v>0</v>
      </c>
      <c r="X259" s="14">
        <f t="shared" ref="X259:X322" si="328">IF(OR(B259="SAP",C259="SAP",D259="SAP",E259="SAP",F259="SAP",G259="SAP",H259="SAP",I259="SAP",J259="SAP",K259="SAP"),1,0)</f>
        <v>0</v>
      </c>
      <c r="Y259" s="14">
        <f t="shared" ref="Y259:Y322" si="329">IF(OR(B259="TABLEAU",C259="TABLEAU",D259="TABLEAU",E259="TABLEAU",F259="TABLEAU",G259="TABLEAU",H259="TABLEAU",I259="TABLEAU",J259="TABLEAU",K259="TABLEAU"),1,0)</f>
        <v>0</v>
      </c>
      <c r="Z259" s="14">
        <f t="shared" ref="Z259:Z322" si="330">IF(OR(B259="C++",C259="C++",D259="C++",E259="C++",F259="C++",G259="C++",H259="C++",I259="C++",J259="C++",K259="C++"),1,0)</f>
        <v>0</v>
      </c>
      <c r="AA259" s="16">
        <f t="shared" ref="AA259:AA322" si="331">IF(OR(B259="DEVOPS",C259="DEVOPS",D259="DEVOPS",E259="DEVOPS",F259="DEVOPS",G259="DEVOPS",H259="DEVOPS",I259="DEVOPS",J259="DEVOPS",K259="DEVOPS"),1,0)</f>
        <v>0</v>
      </c>
      <c r="AB259" s="14">
        <f t="shared" ref="AB259:AB322" si="332">IF(OR(B259="ANALYTICS",C259="ANALYTICS",D259="ANALYTICS",E259="ANALYTICS",F259="ANALYTICS",G259="ANALYTICS",H259="ANALYTICS",I259="ANALYTICS",J259="ANALYTICS",K259="ANALYTICS"),1,0)</f>
        <v>0</v>
      </c>
      <c r="AC259" s="14">
        <f t="shared" ref="AC259:AC322" si="333">IF(OR(B259="AZURE",C259="AZURE",D259="AZURE",E259="AZURE",F259="AZURE",G259="AZURE",H259="AZURE",I259="AZURE",J259="AZURE",K259="AZURE"),1,0)</f>
        <v>0</v>
      </c>
      <c r="AD259" s="16">
        <f t="shared" ref="AD259:AD322" si="334">IF(OR(B259="C",C259="C",D259="C",E259="C",F259="C",G259="C",H259="C",I259="C",J259="C",K259="C"),1,0)</f>
        <v>0</v>
      </c>
      <c r="AE259" s="16">
        <f t="shared" ref="AE259:AE322" si="335">IF(OR(B259="SAS",C259="SAS",D259="SAS",E259="SAS",F259="SAS",G259="SAS",H259="SAS",I259="SAS",J259="SAS",K259="SAS"),1,0)</f>
        <v>0</v>
      </c>
      <c r="AF259" s="16">
        <f t="shared" ref="AF259:AF322" si="336">IF(OR(B259="MICROSTRATEGY",C259="MICROSTRATEGY",D259="MICROSTRATEGY",E259="MICROSTRATEGY",F259="MICROSTRATEGY",G259="MICROSTRATEGY",H259="MICROSTRATEGY",I259="MICROSTRATEGY",J259="MICROSTRATEGY",K259="MICROSTRATEGY"),1,0)</f>
        <v>0</v>
      </c>
      <c r="AG259" s="16">
        <f t="shared" ref="AG259:AG322" si="337">IF(OR(B259="STATISTIC",C259="STATISTIC",D259="STATISTIC",E259="STATISTIC",F259="STATISTIC",G259="STATISTIC",H259="STATISTIC",I259="STATISTIC",J259="STATISTIC",K259="STATISTIC"),1,0)</f>
        <v>0</v>
      </c>
      <c r="AH259" s="16">
        <f t="shared" ref="AH259:AH322" si="338">IF(OR(B259="DEEP LEARNING",C259="DEEP LEARNING",D259="DEEP LEARNING",E259="DEEP LEARNING",F259="DEEP LEARNING",G259="DEEP LEARNING",H259="DEEP LEARNING",I259="DEEP LEARNING",J259="DEEP LEARNING",K259="DEEP LEARNING"),1,0)</f>
        <v>0</v>
      </c>
      <c r="AI259" s="16">
        <f t="shared" ref="AI259:AI322" si="339">IF(OR(B259="GITLAB-CI",C259="GITLAB-CI",D259="GITLAB-CI",E259="GITLAB-CI",F259="GITLAB-CI",G259="GITLAB-CI",H259="GITLAB-CI",I259="GITLAB-CI",J259="GITLAB-CI",K259="GITLAB-CI"),1,0)</f>
        <v>0</v>
      </c>
      <c r="AJ259" s="16">
        <f t="shared" ref="AJ259:AJ322" si="340">IF(OR(B259="JIRA",C259="JIRA",D259="JIRA",E259="JIRA",F259="JIRA",G259="JIRA",H259="JIRA",I259="JIRA",J259="JIRA",K259="JIRA"),1,0)</f>
        <v>0</v>
      </c>
      <c r="AK259" s="16">
        <f t="shared" ref="AK259:AK322" si="341">IF(OR(B259="COGNOS",C259="COGNOS",D259="COGNOS",E259="COGNOS",F259="COGNOS",G259="COGNOS",H259="COGNOS",I259="COGNOS",J259="COGNOS",K259="COGNOS"),1,0)</f>
        <v>0</v>
      </c>
      <c r="AL259" s="16">
        <f t="shared" ref="AL259:AL322" si="342">IF(OR(B259="CRM",C259="CRM",D259="CRM",E259="CRM",F259="CRM",G259="CRM",H259="CRM",I259="CRM",J259="CRM",K259="CRM"),1,0)</f>
        <v>0</v>
      </c>
      <c r="AM259" s="16">
        <f t="shared" ref="AM259:AM322" si="343">IF(OR(B259="DOCKER",C259="DOCKER",D259="DOCKER",E259="DOCKER",F259="DOCKER",G259="DOCKER",H259="DOCKER",I259="DOCKER",J259="DOCKER",K259="DOCKER"),1,0)</f>
        <v>0</v>
      </c>
      <c r="AN259" s="16">
        <f t="shared" ref="AN259:AN322" si="344">IF(OR(B259="GRAPHQI",C259="GRAPHQI",D259="GRAPHQI",E259="GRAPHQI",F259="GRAPHQI",G259="GRAPHQI",H259="GRAPHQI",I259="GRAPHQI",J259="GRAPHQI",K259="GRAPHQI"),1,0)</f>
        <v>0</v>
      </c>
      <c r="AO259" s="16">
        <f t="shared" ref="AO259:AO322" si="345">IF(OR(B259="HIVE",C259="HIVE",D259="HIVE",E259="HIVE",F259="HIVE",G259="HIVE",H259="HIVE",I259="HIVE",J259="HIVE",K259="HIVE"),1,0)</f>
        <v>0</v>
      </c>
      <c r="AP259" s="16">
        <f t="shared" ref="AP259:AP322" si="346">IF(OR(B259="OCR",C259="OCR",D259="OCR",E259="OCR",F259="OCR",G259="OCR",H259="OCR",I259="OCR",J259="OCR",K259="OCR"),1,0)</f>
        <v>0</v>
      </c>
      <c r="AQ259" s="16">
        <f t="shared" ref="AQ259:AQ322" si="347">IF(OR(B259="SSIS",C259="SSIS",D259="SSIS",E259="SSIS",F259="SSIS",G259="SSIS",H259="SSIS",I259="SSIS",J259="SSIS",K259="SSIS"),1,0)</f>
        <v>0</v>
      </c>
      <c r="AR259" s="16">
        <f t="shared" ref="AR259:AR322" si="348">IF(OR(B259="1 QUERY",C259="1 QUERY",D259="1 QUERY",E259="1 QUERY",F259="1 QUERY",G259="1 QUERY",H259="1 QUERY",I259="1 QUERY",J259="1 QUERY",K259="1 QUERY"),1,0)</f>
        <v>0</v>
      </c>
      <c r="AS259" s="16">
        <f t="shared" ref="AS259:AS322" si="349">IF(OR(B259="AWS",C259="AWS",D259="AWS",E259="AWS",F259="AWS",G259="AWS",H259="AWS",I259="AWS",J259="AWS",K259="AWS"),1,0)</f>
        <v>0</v>
      </c>
      <c r="AT259" s="14">
        <f t="shared" ref="AT259:AT322" si="350">IF(OR(B259="BIG DATA",C259="BIG DATA",D259="BIG DATA",E259="BIG DATA",F259="BIG DATA",G259="BIG DATA",H259="BIG DATA",I259="BIG DATA",J259="BIG DATA",K259="BIG DATA"),1,0)</f>
        <v>0</v>
      </c>
      <c r="AU259" s="16">
        <f t="shared" ref="AU259:AU322" si="351">IF(OR(B259="BUSINESS",C259="BUSINESS",D259="BUSINESS",E259="BUSINESS",F259="BUSINESS",G259="BUSINESS",H259="BUSINESS",I259="BUSINESS",J259="BUSINESS",K259="BUSINESS"),1,0)</f>
        <v>0</v>
      </c>
      <c r="AV259" s="16">
        <f t="shared" ref="AV259:AV322" si="352">IF(OR(B259="CASSANDRA",C259="CASSANDRA",D259="CASSANDRA",E259="CASSANDRA",F259="CASSANDRA",G259="CASSANDRA",H259="CASSANDRA",I259="CASSANDRA",J259="CASSANDRA",K259="CASSANDRA"),1,0)</f>
        <v>0</v>
      </c>
      <c r="AW259" s="16">
        <f t="shared" ref="AW259:AW322" si="353">IF(OR(B259="CGP",C259="CGP",D259="CGP",E259="CGP",F259="CGP",G259="CGP",H259="CGP",I259="CGP",J259="CGP",K259="CGP"),1,0)</f>
        <v>0</v>
      </c>
      <c r="AX259" s="16">
        <f t="shared" ref="AX259:AX322" si="354">IF(OR(B259="COMPUTER VISION",C259="COMPUTER VISION",D259="COMPUTER VISION",E259="COMPUTER VISION",F259="COMPUTER VISION",G259="COMPUTER VISION",H259="COMPUTER VISION",I259="COMPUTER VISION",J259="COMPUTER VISION",K259="COMPUTER VISION"),1,0)</f>
        <v>0</v>
      </c>
      <c r="AY259" s="16">
        <f t="shared" ref="AY259:AY322" si="355">IF(OR(B259="DATA BASE",C259="DATA BASE",D259="DATA BASE",E259="DATA BASE",F259="DATA BASE",G259="DATA BASE",H259="DATA BASE",I259="DATA BASE",J259="DATA BASE",K259="DATA BASE"),1,0)</f>
        <v>0</v>
      </c>
      <c r="AZ259" s="16">
        <f t="shared" ref="AZ259:AZ322" si="356">IF(OR(B259="DATA FLOW",C259="DATA FLOW",D259="DATA FLOW",E259="DATA FLOW",F259="DATA FLOW",G259="DATA FLOW",H259="DATA FLOW",I259="DATA FLOW",J259="DATA FLOW",K259="DATA FLOW"),1,0)</f>
        <v>0</v>
      </c>
      <c r="BA259" s="16">
        <f t="shared" ref="BA259:BA322" si="357">IF(OR(B259="DATA IKU",C259="DATA IKU",D259="DATA IKU",E259="DATA IKU",F259="DATA IKU",G259="DATA IKU",H259="DATA IKU",I259="DATA IKU",J259="DATA IKU",K259="DATA IKU"),1,0)</f>
        <v>0</v>
      </c>
      <c r="BB259" s="16">
        <f t="shared" ref="BB259:BB322" si="358">IF(OR(B259="DATA MODELING",C259="DATA MODELING",D259="DATA MODELING",E259="DATA MODELING",F259="DATA MODELING",G259="DATA MODELING",H259="DATA MODELING",I259="DATA MODELING",J259="DATA MODELING",K259="DATA MODELING"),1,0)</f>
        <v>0</v>
      </c>
      <c r="BC259" s="16">
        <f t="shared" ref="BC259:BC322" si="359">IF(OR(B259="DATA PROC",C259="DATA PROC",D259="DATA PROC",E259="DATA PROC",F259="DATA PROC",G259="DATA PROC",H259="DATA PROC",I259="DATA PROC",J259="DATA PROC",K259="DATA PROC"),1,0)</f>
        <v>0</v>
      </c>
      <c r="BD259" s="16">
        <f t="shared" ref="BD259:BD322" si="360">IF(OR(B259="DATA WAREHOUSE",C259="DATA WAREHOUSE",D259="DATA WAREHOUSE",E259="DATA WAREHOUSE",F259="DATA WAREHOUSE",G259="DATA WAREHOUSE",H259="DATA WAREHOUSE",I259="DATA WAREHOUSE",J259="DATA WAREHOUSE",K259="DATA WAREHOUSE"),1,0)</f>
        <v>0</v>
      </c>
      <c r="BE259" s="16">
        <f t="shared" ref="BE259:BE322" si="361">IF(OR(B259="DATALAKE",C259="DATALAKE",D259="DATALAKE",E259="DATALAKE",F259="DATALAKE",G259="DATALAKE",H259="DATALAKE",I259="DATALAKE",J259="DATALAKE",K259="DATALAKE"),1,0)</f>
        <v>0</v>
      </c>
      <c r="BF259" s="16">
        <f t="shared" ref="BF259:BF322" si="362">IF(OR(B259="DESIGN",C259="DESIGN",D259="DESIGN",E259="DESIGN",F259="DESIGN",G259="DESIGN",H259="DESIGN",I259="DESIGN",J259="DESIGN",K259="DESIGN"),1,0)</f>
        <v>0</v>
      </c>
      <c r="BG259" s="16">
        <f t="shared" ref="BG259:BG322" si="363">IF(OR(B259="EXCEL",C259="EXCEL",D259="EXCEL",E259="EXCEL",F259="EXCEL",G259="EXCEL",H259="EXCEL",I259="EXCEL",J259="EXCEL",K259="EXCEL"),1,0)</f>
        <v>0</v>
      </c>
      <c r="BH259" s="16">
        <f t="shared" ref="BH259:BH322" si="364">IF(OR(B259="FINANCE",C259="FINANCE",D259="FINANCE",E259="FINANCE",F259="FINANCE",G259="FINANCE",H259="FINANCE",I259="FINANCE",J259="FINANCE",K259="FINANCE"),1,0)</f>
        <v>0</v>
      </c>
      <c r="BI259" s="16">
        <f t="shared" ref="BI259:BI322" si="365">IF(OR(B259="GLOVE",C259="GLOVE",D259="GLOVE",E259="GLOVE",F259="GLOVE",G259="GLOVE",H259="GLOVE",I259="GLOVE",J259="GLOVE",K259="GLOVE"),1,0)</f>
        <v>0</v>
      </c>
      <c r="BJ259" s="16">
        <f t="shared" ref="BJ259:BJ322" si="366">IF(OR(B259="GOOGLE CLOUD",C259="GOOGLE CLOUD",D259="GOOGLE CLOUD",E259="GOOGLE CLOUD",F259="GOOGLE CLOUD",G259="GOOGLE CLOUD",H259="GOOGLE CLOUD",I259="GOOGLE CLOUD",J259="GOOGLE CLOUD",K259="GOOGLE CLOUD"),1,0)</f>
        <v>0</v>
      </c>
      <c r="BK259" s="16">
        <f t="shared" ref="BK259:BK322" si="367">IF(OR(B259="IBM COGNOS",C259="IBM COGNOS",D259="IBM COGNOS",E259="IBM COGNOS",F259="IBM COGNOS",G259="IBM COGNOS",H259="IBM COGNOS",I259="IBM COGNOS",J259="IBM COGNOS",K259="IBM COGNOS"),1,0)</f>
        <v>0</v>
      </c>
      <c r="BL259" s="16">
        <f t="shared" ref="BL259:BL322" si="368">IF(OR(B259="IT",C259="IT",D259="IT",E259="IT",F259="IT",G259="IT",H259="IT",I259="IT",J259="IT",K259="IT"),1,0)</f>
        <v>0</v>
      </c>
      <c r="BM259" s="16">
        <f t="shared" ref="BM259:BM322" si="369">IF(OR(B259="KUBERNETES",C259="KUBERNETES",D259="KUBERNETES",E259="KUBERNETES",F259="KUBERNETES",G259="KUBERNETES",H259="KUBERNETES",I259="KUBERNETES",J259="KUBERNETES",K259="KUBERNETES"),1,0)</f>
        <v>0</v>
      </c>
      <c r="BN259" s="16">
        <f t="shared" ref="BN259:BN322" si="370">IF(OR(B259="MATHS APPLIQUER",C259="MATHS APPLIQUER",D259="MATHS APPLIQUER",E259="MATHS APPLIQUER",F259="MATHS APPLIQUER",G259="MATHS APPLIQUER",H259="MATHS APPLIQUER",I259="MATHS APPLIQUER",J259="MATHS APPLIQUER",K259="MATHS APPLIQUER"),1,0)</f>
        <v>0</v>
      </c>
      <c r="BO259" s="16">
        <f t="shared" ref="BO259:BO322" si="371">IF(OR(B259="MATLAB",C259="MATLAB",D259="MATLAB",E259="MATLAB",F259="MATLAB",G259="MATLAB",H259="MATLAB",I259="MATLAB",J259="MATLAB",K259="MATLAB"),1,0)</f>
        <v>0</v>
      </c>
      <c r="BP259" s="16">
        <f t="shared" ref="BP259:BP322" si="372">IF(OR(B259="MICROSOFT 365",C259="MICROSOFT 365",D259="MICROSOFT 365",E259="MICROSOFT 365",F259="MICROSOFT 365",G259="MICROSOFT 365",H259="MICROSOFT 365",I259="MICROSOFT 365",J259="MICROSOFT 365",K259="MICROSOFT 365"),1,0)</f>
        <v>0</v>
      </c>
      <c r="BQ259" s="16">
        <f t="shared" ref="BQ259:BQ322" si="373">IF(OR(B259="MODELISATION ",C259="MODELISATION ",D259="MODELISATION ",E259="MODELISATION ",F259="MODELISATION ",G259="MODELISATION ",H259="MODELISATION ",I259="MODELISATION ",J259="MODELISATION ",K259="MODELISATION "),1,0)</f>
        <v>0</v>
      </c>
      <c r="BR259" s="16">
        <f t="shared" ref="BR259:BR322" si="374">IF(OR(B259="MORPHINE",C259="MORPHINE",D259="MORPHINE",E259="MORPHINE",F259="MORPHINE",G259="MORPHINE",H259="MORPHINE",I259="MORPHINE",J259="MORPHINE",K259="MORPHINE"),1,0)</f>
        <v>0</v>
      </c>
      <c r="BS259" s="16">
        <f t="shared" ref="BS259:BS322" si="375">IF(OR(B259="MYSQL",C259="MYSQL",D259="MYSQL",E259="MYSQL",F259="MYSQL",G259="MYSQL",H259="MYSQL",I259="MYSQL",J259="MYSQL",K259="MYSQL"),1,0)</f>
        <v>0</v>
      </c>
      <c r="BT259" s="16">
        <f t="shared" ref="BT259:BT322" si="376">IF(OR(B259="NET",C259="NET",D259="NET",E259="NET",F259="NET",G259="NET",H259="NET",I259="NET",J259="NET",K259="NET"),1,0)</f>
        <v>0</v>
      </c>
      <c r="BU259" s="16">
        <f t="shared" ref="BU259:BU322" si="377">IF(OR(B259="NORCONEX",C259="NORCONEX",D259="NORCONEX",E259="NORCONEX",F259="NORCONEX",G259="NORCONEX",H259="NORCONEX",I259="NORCONEX",J259="NORCONEX",K259="NORCONEX"),1,0)</f>
        <v>0</v>
      </c>
      <c r="BV259" s="16">
        <f t="shared" ref="BV259:BV322" si="378">IF(OR(B259="NOSQL",C259="NOSQL",D259="NOSQL",E259="NOSQL",F259="NOSQL",G259="NOSQL",H259="NOSQL",I259="NOSQL",J259="NOSQL",K259="NOSQL"),1,0)</f>
        <v>0</v>
      </c>
      <c r="BW259" s="16">
        <f t="shared" ref="BW259:BW322" si="379">IF(OR(B259="NOTEBOOKS",C259="NOTEBOOKS",D259="NOTEBOOKS",E259="NOTEBOOKS",F259="NOTEBOOKS",G259="NOTEBOOKS",H259="NOTEBOOKS",I259="NOTEBOOKS",J259="NOTEBOOKS",K259="NOTEBOOKS"),1,0)</f>
        <v>0</v>
      </c>
      <c r="BX259" s="16">
        <f t="shared" ref="BX259:BX322" si="380">IF(OR(B259="PANDAS",C259="PANDAS",D259="PANDAS",E259="PANDAS",F259="PANDAS",G259="PANDAS",H259="PANDAS",I259="PANDAS",J259="PANDAS",K259="PANDAS"),1,0)</f>
        <v>0</v>
      </c>
      <c r="BY259" s="16">
        <f t="shared" ref="BY259:BY322" si="381">IF(OR(B259="PIG",C259="PIG",D259="PIG",E259="PIG",F259="PIG",G259="PIG",H259="PIG",I259="PIG",J259="PIG",K259="PIG"),1,0)</f>
        <v>0</v>
      </c>
      <c r="BZ259" s="16">
        <f t="shared" ref="BZ259:BZ322" si="382">IF(OR(B259="PRESTO ",C259="PRESTO ",D259="PRESTO ",E259="PRESTO ",F259="PRESTO ",G259="PRESTO ",H259="PRESTO ",I259="PRESTO ",J259="PRESTO ",K259="PRESTO "),1,0)</f>
        <v>0</v>
      </c>
      <c r="CA259" s="16">
        <f t="shared" ref="CA259:CA322" si="383">IF(OR(B259="PYTORCH",C259="PYTORCH",D259="PYTORCH",E259="PYTORCH",F259="PYTORCH",G259="PYTORCH",H259="PYTORCH",I259="PYTORCH",J259="PYTORCH",K259="PYTORCH"),1,0)</f>
        <v>0</v>
      </c>
      <c r="CB259" s="16">
        <f t="shared" ref="CB259:CB322" si="384">IF(OR(B259="QLICK",C259="QLICK",D259="QLICK",E259="QLICK",F259="QLICK",G259="QLICK",H259="QLICK",I259="QLICK",J259="QLICK",K259="QLICK"),1,0)</f>
        <v>0</v>
      </c>
      <c r="CC259" s="16">
        <f t="shared" ref="CC259:CC322" si="385">IF(OR(B259="RANDOM FOREST ",C259="RANDOM FOREST ",D259="RANDOM FOREST ",E259="RANDOM FOREST ",F259="RANDOM FOREST ",G259="RANDOM FOREST ",H259="RANDOM FOREST ",I259="RANDOM FOREST ",J259="RANDOM FOREST ",K259="RANDOM FOREST "),1,0)</f>
        <v>0</v>
      </c>
      <c r="CD259" s="16">
        <f t="shared" ref="CD259:CD322" si="386">IF(OR(B259="RUBY",C259="RUBY",D259="RUBY",E259="RUBY",F259="RUBY",G259="RUBY",H259="RUBY",I259="RUBY",J259="RUBY",K259="RUBY"),1,0)</f>
        <v>0</v>
      </c>
      <c r="CE259" s="16">
        <f t="shared" ref="CE259:CE322" si="387">IF(OR(B259="SCIKIT-LEARN",C259="SCIKIT-LEARN",D259="SCIKIT-LEARN",E259="SCIKIT-LEARN",F259="SCIKIT-LEARN",G259="SCIKIT-LEARN",H259="SCIKIT-LEARN",I259="SCIKIT-LEARN",J259="SCIKIT-LEARN",K259="SCIKIT-LEARN"),1,0)</f>
        <v>0</v>
      </c>
      <c r="CF259" s="16">
        <f t="shared" ref="CF259:CF322" si="388">IF(OR(B259="SCRAPPING",C259="SCRAPPING",D259="SCRAPPING",E259="SCRAPPING",F259="SCRAPPING",G259="SCRAPPING",H259="SCRAPPING",I259="SCRAPPING",J259="SCRAPPING",K259="SCRAPPING"),1,0)</f>
        <v>0</v>
      </c>
      <c r="CG259" s="16">
        <f t="shared" ref="CG259:CG322" si="389">IF(OR(B259="SKLEAM",C259="SKLEAM",D259="SKLEAM",E259="SKLEAM",F259="SKLEAM",G259="SKLEAM",H259="SKLEAM",I259="SKLEAM",J259="SKLEAM",K259="SKLEAM"),1,0)</f>
        <v>0</v>
      </c>
      <c r="CH259" s="16">
        <f t="shared" ref="CH259:CH322" si="390">IF(OR(B259="SQL-LIKE",C259="SQL-LIKE",D259="SQL-LIKE",E259="SQL-LIKE",F259="SQL-LIKE",G259="SQL-LIKE",H259="SQL-LIKE",I259="SQL-LIKE",J259="SQL-LIKE",K259="SQL-LIKE"),1,0)</f>
        <v>0</v>
      </c>
      <c r="CI259" s="16">
        <f t="shared" ref="CI259:CI322" si="391">IF(OR(B259="VISUAL STUDIO",C259="VISUAL STUDIO",D259="VISUAL STUDIO",E259="VISUAL STUDIO",F259="VISUAL STUDIO",G259="VISUAL STUDIO",H259="VISUAL STUDIO",I259="VISUAL STUDIO",J259="VISUAL STUDIO",K259="VISUAL STUDIO"),1,0)</f>
        <v>0</v>
      </c>
      <c r="CJ259" s="16">
        <f t="shared" ref="CJ259:CJ322" si="392">IF(OR(B259="WEKA",C259="WEKA",D259="WEKA",E259="WEKA",F259="WEKA",G259="WEKA",H259="WEKA",I259="WEKA",J259="WEKA",K259="WEKA"),1,0)</f>
        <v>0</v>
      </c>
      <c r="CK259" s="16">
        <f t="shared" ref="CK259:CK322" si="393">IF(OR(B259="WORD2VEC",C259="WORD2VEC",D259="WORD2VEC",E259="WORD2VEC",F259="WORD2VEC",G259="WORD2VEC",H259="WORD2VEC",I259="WORD2VEC",J259="WORD2VEC",K259="WORD2VEC"),1,0)</f>
        <v>0</v>
      </c>
      <c r="CL259" s="16">
        <f t="shared" ref="CL259:CL322" si="394">IF(OR(B259="YARN",C259="YARN",D259="YARN",E259="YARN",F259="YARN",G259="YARN",H259="YARN",I259="YARN",J259="YARN",K259="YARN"),1,0)</f>
        <v>0</v>
      </c>
    </row>
    <row r="260" spans="1:90">
      <c r="A260" s="14" t="s">
        <v>122</v>
      </c>
      <c r="B260" s="14" t="s">
        <v>151</v>
      </c>
      <c r="C260" s="14" t="s">
        <v>105</v>
      </c>
      <c r="D260" s="14" t="s">
        <v>126</v>
      </c>
      <c r="E260" s="14" t="s">
        <v>67</v>
      </c>
      <c r="L260" s="14">
        <f t="shared" si="316"/>
        <v>0</v>
      </c>
      <c r="M260" s="14">
        <f t="shared" si="317"/>
        <v>0</v>
      </c>
      <c r="N260" s="14">
        <f t="shared" si="318"/>
        <v>1</v>
      </c>
      <c r="O260" s="14">
        <f t="shared" si="319"/>
        <v>0</v>
      </c>
      <c r="P260" s="14">
        <f t="shared" si="320"/>
        <v>0</v>
      </c>
      <c r="Q260" s="14">
        <f t="shared" si="321"/>
        <v>0</v>
      </c>
      <c r="R260" s="14">
        <f t="shared" si="322"/>
        <v>0</v>
      </c>
      <c r="S260" s="14">
        <f t="shared" si="323"/>
        <v>0</v>
      </c>
      <c r="T260" s="14">
        <f t="shared" si="324"/>
        <v>0</v>
      </c>
      <c r="U260" s="14">
        <f t="shared" si="325"/>
        <v>0</v>
      </c>
      <c r="V260" s="14">
        <f t="shared" si="326"/>
        <v>0</v>
      </c>
      <c r="W260" s="14">
        <f t="shared" si="327"/>
        <v>0</v>
      </c>
      <c r="X260" s="14">
        <f t="shared" si="328"/>
        <v>0</v>
      </c>
      <c r="Y260" s="14">
        <f t="shared" si="329"/>
        <v>0</v>
      </c>
      <c r="Z260" s="14">
        <f t="shared" si="330"/>
        <v>0</v>
      </c>
      <c r="AA260" s="16">
        <f t="shared" si="331"/>
        <v>0</v>
      </c>
      <c r="AB260" s="14">
        <f t="shared" si="332"/>
        <v>0</v>
      </c>
      <c r="AC260" s="14">
        <f t="shared" si="333"/>
        <v>0</v>
      </c>
      <c r="AD260" s="16">
        <f t="shared" si="334"/>
        <v>0</v>
      </c>
      <c r="AE260" s="16">
        <f t="shared" si="335"/>
        <v>0</v>
      </c>
      <c r="AF260" s="16">
        <f t="shared" si="336"/>
        <v>1</v>
      </c>
      <c r="AG260" s="16">
        <f t="shared" si="337"/>
        <v>0</v>
      </c>
      <c r="AH260" s="16">
        <f t="shared" si="338"/>
        <v>0</v>
      </c>
      <c r="AI260" s="16">
        <f t="shared" si="339"/>
        <v>0</v>
      </c>
      <c r="AJ260" s="16">
        <f t="shared" si="340"/>
        <v>0</v>
      </c>
      <c r="AK260" s="16">
        <f t="shared" si="341"/>
        <v>0</v>
      </c>
      <c r="AL260" s="16">
        <f t="shared" si="342"/>
        <v>0</v>
      </c>
      <c r="AM260" s="16">
        <f t="shared" si="343"/>
        <v>0</v>
      </c>
      <c r="AN260" s="16">
        <f t="shared" si="344"/>
        <v>0</v>
      </c>
      <c r="AO260" s="16">
        <f t="shared" si="345"/>
        <v>0</v>
      </c>
      <c r="AP260" s="16">
        <f t="shared" si="346"/>
        <v>0</v>
      </c>
      <c r="AQ260" s="16">
        <f t="shared" si="347"/>
        <v>0</v>
      </c>
      <c r="AR260" s="16">
        <f t="shared" si="348"/>
        <v>0</v>
      </c>
      <c r="AS260" s="16">
        <f t="shared" si="349"/>
        <v>0</v>
      </c>
      <c r="AT260" s="14">
        <f t="shared" si="350"/>
        <v>0</v>
      </c>
      <c r="AU260" s="16">
        <f t="shared" si="351"/>
        <v>0</v>
      </c>
      <c r="AV260" s="16">
        <f t="shared" si="352"/>
        <v>0</v>
      </c>
      <c r="AW260" s="16">
        <f t="shared" si="353"/>
        <v>0</v>
      </c>
      <c r="AX260" s="16">
        <f t="shared" si="354"/>
        <v>0</v>
      </c>
      <c r="AY260" s="16">
        <f t="shared" si="355"/>
        <v>0</v>
      </c>
      <c r="AZ260" s="16">
        <f t="shared" si="356"/>
        <v>0</v>
      </c>
      <c r="BA260" s="16">
        <f t="shared" si="357"/>
        <v>0</v>
      </c>
      <c r="BB260" s="16">
        <f t="shared" si="358"/>
        <v>0</v>
      </c>
      <c r="BC260" s="16">
        <f t="shared" si="359"/>
        <v>0</v>
      </c>
      <c r="BD260" s="16">
        <f t="shared" si="360"/>
        <v>0</v>
      </c>
      <c r="BE260" s="16">
        <f t="shared" si="361"/>
        <v>0</v>
      </c>
      <c r="BF260" s="16">
        <f t="shared" si="362"/>
        <v>0</v>
      </c>
      <c r="BG260" s="16">
        <f t="shared" si="363"/>
        <v>0</v>
      </c>
      <c r="BH260" s="16">
        <f t="shared" si="364"/>
        <v>0</v>
      </c>
      <c r="BI260" s="16">
        <f t="shared" si="365"/>
        <v>0</v>
      </c>
      <c r="BJ260" s="16">
        <f t="shared" si="366"/>
        <v>0</v>
      </c>
      <c r="BK260" s="16">
        <f t="shared" si="367"/>
        <v>1</v>
      </c>
      <c r="BL260" s="16">
        <f t="shared" si="368"/>
        <v>0</v>
      </c>
      <c r="BM260" s="16">
        <f t="shared" si="369"/>
        <v>0</v>
      </c>
      <c r="BN260" s="16">
        <f t="shared" si="370"/>
        <v>0</v>
      </c>
      <c r="BO260" s="16">
        <f t="shared" si="371"/>
        <v>0</v>
      </c>
      <c r="BP260" s="16">
        <f t="shared" si="372"/>
        <v>0</v>
      </c>
      <c r="BQ260" s="16">
        <f t="shared" si="373"/>
        <v>0</v>
      </c>
      <c r="BR260" s="16">
        <f t="shared" si="374"/>
        <v>0</v>
      </c>
      <c r="BS260" s="16">
        <f t="shared" si="375"/>
        <v>0</v>
      </c>
      <c r="BT260" s="16">
        <f t="shared" si="376"/>
        <v>0</v>
      </c>
      <c r="BU260" s="16">
        <f t="shared" si="377"/>
        <v>0</v>
      </c>
      <c r="BV260" s="16">
        <f t="shared" si="378"/>
        <v>0</v>
      </c>
      <c r="BW260" s="16">
        <f t="shared" si="379"/>
        <v>0</v>
      </c>
      <c r="BX260" s="16">
        <f t="shared" si="380"/>
        <v>0</v>
      </c>
      <c r="BY260" s="16">
        <f t="shared" si="381"/>
        <v>0</v>
      </c>
      <c r="BZ260" s="16">
        <f t="shared" si="382"/>
        <v>0</v>
      </c>
      <c r="CA260" s="16">
        <f t="shared" si="383"/>
        <v>0</v>
      </c>
      <c r="CB260" s="16">
        <f t="shared" si="384"/>
        <v>0</v>
      </c>
      <c r="CC260" s="16">
        <f t="shared" si="385"/>
        <v>0</v>
      </c>
      <c r="CD260" s="16">
        <f t="shared" si="386"/>
        <v>0</v>
      </c>
      <c r="CE260" s="16">
        <f t="shared" si="387"/>
        <v>0</v>
      </c>
      <c r="CF260" s="16">
        <f t="shared" si="388"/>
        <v>0</v>
      </c>
      <c r="CG260" s="16">
        <f t="shared" si="389"/>
        <v>0</v>
      </c>
      <c r="CH260" s="16">
        <f t="shared" si="390"/>
        <v>0</v>
      </c>
      <c r="CI260" s="16">
        <f t="shared" si="391"/>
        <v>0</v>
      </c>
      <c r="CJ260" s="16">
        <f t="shared" si="392"/>
        <v>0</v>
      </c>
      <c r="CK260" s="16">
        <f t="shared" si="393"/>
        <v>0</v>
      </c>
      <c r="CL260" s="16">
        <f t="shared" si="394"/>
        <v>0</v>
      </c>
    </row>
    <row r="261" spans="1:90">
      <c r="A261" s="14" t="s">
        <v>122</v>
      </c>
      <c r="B261" s="14" t="s">
        <v>37</v>
      </c>
      <c r="C261" s="14" t="s">
        <v>35</v>
      </c>
      <c r="D261" s="14" t="s">
        <v>152</v>
      </c>
      <c r="L261" s="14">
        <f t="shared" si="316"/>
        <v>0</v>
      </c>
      <c r="M261" s="14">
        <f t="shared" si="317"/>
        <v>0</v>
      </c>
      <c r="N261" s="14">
        <f t="shared" si="318"/>
        <v>0</v>
      </c>
      <c r="O261" s="14">
        <f t="shared" si="319"/>
        <v>0</v>
      </c>
      <c r="P261" s="14">
        <f t="shared" si="320"/>
        <v>0</v>
      </c>
      <c r="Q261" s="14">
        <f t="shared" si="321"/>
        <v>0</v>
      </c>
      <c r="R261" s="14">
        <f t="shared" si="322"/>
        <v>0</v>
      </c>
      <c r="S261" s="14">
        <f t="shared" si="323"/>
        <v>0</v>
      </c>
      <c r="T261" s="14">
        <f t="shared" si="324"/>
        <v>1</v>
      </c>
      <c r="U261" s="14">
        <f t="shared" si="325"/>
        <v>0</v>
      </c>
      <c r="V261" s="14">
        <f t="shared" si="326"/>
        <v>0</v>
      </c>
      <c r="W261" s="14">
        <f t="shared" si="327"/>
        <v>0</v>
      </c>
      <c r="X261" s="14">
        <f t="shared" si="328"/>
        <v>0</v>
      </c>
      <c r="Y261" s="14">
        <f t="shared" si="329"/>
        <v>1</v>
      </c>
      <c r="Z261" s="14">
        <f t="shared" si="330"/>
        <v>0</v>
      </c>
      <c r="AA261" s="16">
        <f t="shared" si="331"/>
        <v>0</v>
      </c>
      <c r="AB261" s="14">
        <f t="shared" si="332"/>
        <v>0</v>
      </c>
      <c r="AC261" s="14">
        <f t="shared" si="333"/>
        <v>0</v>
      </c>
      <c r="AD261" s="16">
        <f t="shared" si="334"/>
        <v>0</v>
      </c>
      <c r="AE261" s="16">
        <f t="shared" si="335"/>
        <v>0</v>
      </c>
      <c r="AF261" s="16">
        <f t="shared" si="336"/>
        <v>0</v>
      </c>
      <c r="AG261" s="16">
        <f t="shared" si="337"/>
        <v>0</v>
      </c>
      <c r="AH261" s="16">
        <f t="shared" si="338"/>
        <v>0</v>
      </c>
      <c r="AI261" s="16">
        <f t="shared" si="339"/>
        <v>0</v>
      </c>
      <c r="AJ261" s="16">
        <f t="shared" si="340"/>
        <v>0</v>
      </c>
      <c r="AK261" s="16">
        <f t="shared" si="341"/>
        <v>0</v>
      </c>
      <c r="AL261" s="16">
        <f t="shared" si="342"/>
        <v>0</v>
      </c>
      <c r="AM261" s="16">
        <f t="shared" si="343"/>
        <v>0</v>
      </c>
      <c r="AN261" s="16">
        <f t="shared" si="344"/>
        <v>0</v>
      </c>
      <c r="AO261" s="16">
        <f t="shared" si="345"/>
        <v>0</v>
      </c>
      <c r="AP261" s="16">
        <f t="shared" si="346"/>
        <v>0</v>
      </c>
      <c r="AQ261" s="16">
        <f t="shared" si="347"/>
        <v>0</v>
      </c>
      <c r="AR261" s="16">
        <f t="shared" si="348"/>
        <v>0</v>
      </c>
      <c r="AS261" s="16">
        <f t="shared" si="349"/>
        <v>0</v>
      </c>
      <c r="AT261" s="14">
        <f t="shared" si="350"/>
        <v>0</v>
      </c>
      <c r="AU261" s="16">
        <f t="shared" si="351"/>
        <v>0</v>
      </c>
      <c r="AV261" s="16">
        <f t="shared" si="352"/>
        <v>0</v>
      </c>
      <c r="AW261" s="16">
        <f t="shared" si="353"/>
        <v>0</v>
      </c>
      <c r="AX261" s="16">
        <f t="shared" si="354"/>
        <v>0</v>
      </c>
      <c r="AY261" s="16">
        <f t="shared" si="355"/>
        <v>0</v>
      </c>
      <c r="AZ261" s="16">
        <f t="shared" si="356"/>
        <v>0</v>
      </c>
      <c r="BA261" s="16">
        <f t="shared" si="357"/>
        <v>0</v>
      </c>
      <c r="BB261" s="16">
        <f t="shared" si="358"/>
        <v>0</v>
      </c>
      <c r="BC261" s="16">
        <f t="shared" si="359"/>
        <v>0</v>
      </c>
      <c r="BD261" s="16">
        <f t="shared" si="360"/>
        <v>0</v>
      </c>
      <c r="BE261" s="16">
        <f t="shared" si="361"/>
        <v>0</v>
      </c>
      <c r="BF261" s="16">
        <f t="shared" si="362"/>
        <v>0</v>
      </c>
      <c r="BG261" s="16">
        <f t="shared" si="363"/>
        <v>0</v>
      </c>
      <c r="BH261" s="16">
        <f t="shared" si="364"/>
        <v>0</v>
      </c>
      <c r="BI261" s="16">
        <f t="shared" si="365"/>
        <v>0</v>
      </c>
      <c r="BJ261" s="16">
        <f t="shared" si="366"/>
        <v>0</v>
      </c>
      <c r="BK261" s="16">
        <f t="shared" si="367"/>
        <v>0</v>
      </c>
      <c r="BL261" s="16">
        <f t="shared" si="368"/>
        <v>0</v>
      </c>
      <c r="BM261" s="16">
        <f t="shared" si="369"/>
        <v>0</v>
      </c>
      <c r="BN261" s="16">
        <f t="shared" si="370"/>
        <v>0</v>
      </c>
      <c r="BO261" s="16">
        <f t="shared" si="371"/>
        <v>0</v>
      </c>
      <c r="BP261" s="16">
        <f t="shared" si="372"/>
        <v>0</v>
      </c>
      <c r="BQ261" s="16">
        <f t="shared" si="373"/>
        <v>0</v>
      </c>
      <c r="BR261" s="16">
        <f t="shared" si="374"/>
        <v>0</v>
      </c>
      <c r="BS261" s="16">
        <f t="shared" si="375"/>
        <v>0</v>
      </c>
      <c r="BT261" s="16">
        <f t="shared" si="376"/>
        <v>0</v>
      </c>
      <c r="BU261" s="16">
        <f t="shared" si="377"/>
        <v>0</v>
      </c>
      <c r="BV261" s="16">
        <f t="shared" si="378"/>
        <v>0</v>
      </c>
      <c r="BW261" s="16">
        <f t="shared" si="379"/>
        <v>0</v>
      </c>
      <c r="BX261" s="16">
        <f t="shared" si="380"/>
        <v>0</v>
      </c>
      <c r="BY261" s="16">
        <f t="shared" si="381"/>
        <v>0</v>
      </c>
      <c r="BZ261" s="16">
        <f t="shared" si="382"/>
        <v>0</v>
      </c>
      <c r="CA261" s="16">
        <f t="shared" si="383"/>
        <v>0</v>
      </c>
      <c r="CB261" s="16">
        <f t="shared" si="384"/>
        <v>0</v>
      </c>
      <c r="CC261" s="16">
        <f t="shared" si="385"/>
        <v>0</v>
      </c>
      <c r="CD261" s="16">
        <f t="shared" si="386"/>
        <v>0</v>
      </c>
      <c r="CE261" s="16">
        <f t="shared" si="387"/>
        <v>0</v>
      </c>
      <c r="CF261" s="16">
        <f t="shared" si="388"/>
        <v>0</v>
      </c>
      <c r="CG261" s="16">
        <f t="shared" si="389"/>
        <v>0</v>
      </c>
      <c r="CH261" s="16">
        <f t="shared" si="390"/>
        <v>0</v>
      </c>
      <c r="CI261" s="16">
        <f t="shared" si="391"/>
        <v>0</v>
      </c>
      <c r="CJ261" s="16">
        <f t="shared" si="392"/>
        <v>0</v>
      </c>
      <c r="CK261" s="16">
        <f t="shared" si="393"/>
        <v>0</v>
      </c>
      <c r="CL261" s="16">
        <f t="shared" si="394"/>
        <v>0</v>
      </c>
    </row>
    <row r="262" spans="1:90">
      <c r="A262" s="14" t="s">
        <v>122</v>
      </c>
      <c r="B262" s="14" t="s">
        <v>123</v>
      </c>
      <c r="D262" s="14" t="s">
        <v>67</v>
      </c>
      <c r="L262" s="14">
        <f t="shared" si="316"/>
        <v>0</v>
      </c>
      <c r="M262" s="14">
        <f t="shared" si="317"/>
        <v>0</v>
      </c>
      <c r="N262" s="14">
        <f t="shared" si="318"/>
        <v>1</v>
      </c>
      <c r="O262" s="14">
        <f t="shared" si="319"/>
        <v>0</v>
      </c>
      <c r="P262" s="14">
        <f t="shared" si="320"/>
        <v>0</v>
      </c>
      <c r="Q262" s="14">
        <f t="shared" si="321"/>
        <v>0</v>
      </c>
      <c r="R262" s="14">
        <f t="shared" si="322"/>
        <v>0</v>
      </c>
      <c r="S262" s="14">
        <f t="shared" si="323"/>
        <v>0</v>
      </c>
      <c r="T262" s="14">
        <f t="shared" si="324"/>
        <v>0</v>
      </c>
      <c r="U262" s="14">
        <f t="shared" si="325"/>
        <v>0</v>
      </c>
      <c r="V262" s="14">
        <f t="shared" si="326"/>
        <v>0</v>
      </c>
      <c r="W262" s="14">
        <f t="shared" si="327"/>
        <v>0</v>
      </c>
      <c r="X262" s="14">
        <f t="shared" si="328"/>
        <v>0</v>
      </c>
      <c r="Y262" s="14">
        <f t="shared" si="329"/>
        <v>0</v>
      </c>
      <c r="Z262" s="14">
        <f t="shared" si="330"/>
        <v>0</v>
      </c>
      <c r="AA262" s="16">
        <f t="shared" si="331"/>
        <v>0</v>
      </c>
      <c r="AB262" s="14">
        <f t="shared" si="332"/>
        <v>0</v>
      </c>
      <c r="AC262" s="14">
        <f t="shared" si="333"/>
        <v>0</v>
      </c>
      <c r="AD262" s="16">
        <f t="shared" si="334"/>
        <v>0</v>
      </c>
      <c r="AE262" s="16">
        <f t="shared" si="335"/>
        <v>0</v>
      </c>
      <c r="AF262" s="16">
        <f t="shared" si="336"/>
        <v>0</v>
      </c>
      <c r="AG262" s="16">
        <f t="shared" si="337"/>
        <v>0</v>
      </c>
      <c r="AH262" s="16">
        <f t="shared" si="338"/>
        <v>0</v>
      </c>
      <c r="AI262" s="16">
        <f t="shared" si="339"/>
        <v>0</v>
      </c>
      <c r="AJ262" s="16">
        <f t="shared" si="340"/>
        <v>0</v>
      </c>
      <c r="AK262" s="16">
        <f t="shared" si="341"/>
        <v>0</v>
      </c>
      <c r="AL262" s="16">
        <f t="shared" si="342"/>
        <v>0</v>
      </c>
      <c r="AM262" s="16">
        <f t="shared" si="343"/>
        <v>0</v>
      </c>
      <c r="AN262" s="16">
        <f t="shared" si="344"/>
        <v>0</v>
      </c>
      <c r="AO262" s="16">
        <f t="shared" si="345"/>
        <v>0</v>
      </c>
      <c r="AP262" s="16">
        <f t="shared" si="346"/>
        <v>0</v>
      </c>
      <c r="AQ262" s="16">
        <f t="shared" si="347"/>
        <v>1</v>
      </c>
      <c r="AR262" s="16">
        <f t="shared" si="348"/>
        <v>0</v>
      </c>
      <c r="AS262" s="16">
        <f t="shared" si="349"/>
        <v>0</v>
      </c>
      <c r="AT262" s="14">
        <f t="shared" si="350"/>
        <v>0</v>
      </c>
      <c r="AU262" s="16">
        <f t="shared" si="351"/>
        <v>0</v>
      </c>
      <c r="AV262" s="16">
        <f t="shared" si="352"/>
        <v>0</v>
      </c>
      <c r="AW262" s="16">
        <f t="shared" si="353"/>
        <v>0</v>
      </c>
      <c r="AX262" s="16">
        <f t="shared" si="354"/>
        <v>0</v>
      </c>
      <c r="AY262" s="16">
        <f t="shared" si="355"/>
        <v>0</v>
      </c>
      <c r="AZ262" s="16">
        <f t="shared" si="356"/>
        <v>0</v>
      </c>
      <c r="BA262" s="16">
        <f t="shared" si="357"/>
        <v>0</v>
      </c>
      <c r="BB262" s="16">
        <f t="shared" si="358"/>
        <v>0</v>
      </c>
      <c r="BC262" s="16">
        <f t="shared" si="359"/>
        <v>0</v>
      </c>
      <c r="BD262" s="16">
        <f t="shared" si="360"/>
        <v>0</v>
      </c>
      <c r="BE262" s="16">
        <f t="shared" si="361"/>
        <v>0</v>
      </c>
      <c r="BF262" s="16">
        <f t="shared" si="362"/>
        <v>0</v>
      </c>
      <c r="BG262" s="16">
        <f t="shared" si="363"/>
        <v>0</v>
      </c>
      <c r="BH262" s="16">
        <f t="shared" si="364"/>
        <v>0</v>
      </c>
      <c r="BI262" s="16">
        <f t="shared" si="365"/>
        <v>0</v>
      </c>
      <c r="BJ262" s="16">
        <f t="shared" si="366"/>
        <v>0</v>
      </c>
      <c r="BK262" s="16">
        <f t="shared" si="367"/>
        <v>0</v>
      </c>
      <c r="BL262" s="16">
        <f t="shared" si="368"/>
        <v>0</v>
      </c>
      <c r="BM262" s="16">
        <f t="shared" si="369"/>
        <v>0</v>
      </c>
      <c r="BN262" s="16">
        <f t="shared" si="370"/>
        <v>0</v>
      </c>
      <c r="BO262" s="16">
        <f t="shared" si="371"/>
        <v>0</v>
      </c>
      <c r="BP262" s="16">
        <f t="shared" si="372"/>
        <v>0</v>
      </c>
      <c r="BQ262" s="16">
        <f t="shared" si="373"/>
        <v>0</v>
      </c>
      <c r="BR262" s="16">
        <f t="shared" si="374"/>
        <v>0</v>
      </c>
      <c r="BS262" s="16">
        <f t="shared" si="375"/>
        <v>0</v>
      </c>
      <c r="BT262" s="16">
        <f t="shared" si="376"/>
        <v>0</v>
      </c>
      <c r="BU262" s="16">
        <f t="shared" si="377"/>
        <v>0</v>
      </c>
      <c r="BV262" s="16">
        <f t="shared" si="378"/>
        <v>0</v>
      </c>
      <c r="BW262" s="16">
        <f t="shared" si="379"/>
        <v>0</v>
      </c>
      <c r="BX262" s="16">
        <f t="shared" si="380"/>
        <v>0</v>
      </c>
      <c r="BY262" s="16">
        <f t="shared" si="381"/>
        <v>0</v>
      </c>
      <c r="BZ262" s="16">
        <f t="shared" si="382"/>
        <v>0</v>
      </c>
      <c r="CA262" s="16">
        <f t="shared" si="383"/>
        <v>0</v>
      </c>
      <c r="CB262" s="16">
        <f t="shared" si="384"/>
        <v>0</v>
      </c>
      <c r="CC262" s="16">
        <f t="shared" si="385"/>
        <v>0</v>
      </c>
      <c r="CD262" s="16">
        <f t="shared" si="386"/>
        <v>0</v>
      </c>
      <c r="CE262" s="16">
        <f t="shared" si="387"/>
        <v>0</v>
      </c>
      <c r="CF262" s="16">
        <f t="shared" si="388"/>
        <v>0</v>
      </c>
      <c r="CG262" s="16">
        <f t="shared" si="389"/>
        <v>0</v>
      </c>
      <c r="CH262" s="16">
        <f t="shared" si="390"/>
        <v>0</v>
      </c>
      <c r="CI262" s="16">
        <f t="shared" si="391"/>
        <v>0</v>
      </c>
      <c r="CJ262" s="16">
        <f t="shared" si="392"/>
        <v>0</v>
      </c>
      <c r="CK262" s="16">
        <f t="shared" si="393"/>
        <v>0</v>
      </c>
      <c r="CL262" s="16">
        <f t="shared" si="394"/>
        <v>0</v>
      </c>
    </row>
    <row r="263" spans="1:90">
      <c r="A263" s="14" t="s">
        <v>122</v>
      </c>
      <c r="B263" s="14" t="s">
        <v>123</v>
      </c>
      <c r="C263" s="14" t="s">
        <v>124</v>
      </c>
      <c r="D263" s="14" t="s">
        <v>67</v>
      </c>
      <c r="E263" s="14" t="s">
        <v>35</v>
      </c>
      <c r="F263" s="14" t="s">
        <v>125</v>
      </c>
      <c r="L263" s="14">
        <f t="shared" si="316"/>
        <v>0</v>
      </c>
      <c r="M263" s="14">
        <f t="shared" si="317"/>
        <v>0</v>
      </c>
      <c r="N263" s="14">
        <f t="shared" si="318"/>
        <v>1</v>
      </c>
      <c r="O263" s="14">
        <f t="shared" si="319"/>
        <v>0</v>
      </c>
      <c r="P263" s="14">
        <f t="shared" si="320"/>
        <v>0</v>
      </c>
      <c r="Q263" s="14">
        <f t="shared" si="321"/>
        <v>0</v>
      </c>
      <c r="R263" s="14">
        <f t="shared" si="322"/>
        <v>0</v>
      </c>
      <c r="S263" s="14">
        <f t="shared" si="323"/>
        <v>0</v>
      </c>
      <c r="T263" s="14">
        <f t="shared" si="324"/>
        <v>1</v>
      </c>
      <c r="U263" s="14">
        <f t="shared" si="325"/>
        <v>0</v>
      </c>
      <c r="V263" s="14">
        <f t="shared" si="326"/>
        <v>0</v>
      </c>
      <c r="W263" s="14">
        <f t="shared" si="327"/>
        <v>0</v>
      </c>
      <c r="X263" s="14">
        <f t="shared" si="328"/>
        <v>0</v>
      </c>
      <c r="Y263" s="14">
        <f t="shared" si="329"/>
        <v>0</v>
      </c>
      <c r="Z263" s="14">
        <f t="shared" si="330"/>
        <v>0</v>
      </c>
      <c r="AA263" s="16">
        <f t="shared" si="331"/>
        <v>0</v>
      </c>
      <c r="AB263" s="14">
        <f t="shared" si="332"/>
        <v>0</v>
      </c>
      <c r="AC263" s="14">
        <f t="shared" si="333"/>
        <v>0</v>
      </c>
      <c r="AD263" s="16">
        <f t="shared" si="334"/>
        <v>0</v>
      </c>
      <c r="AE263" s="16">
        <f t="shared" si="335"/>
        <v>0</v>
      </c>
      <c r="AF263" s="16">
        <f t="shared" si="336"/>
        <v>0</v>
      </c>
      <c r="AG263" s="16">
        <f t="shared" si="337"/>
        <v>0</v>
      </c>
      <c r="AH263" s="16">
        <f t="shared" si="338"/>
        <v>0</v>
      </c>
      <c r="AI263" s="16">
        <f t="shared" si="339"/>
        <v>0</v>
      </c>
      <c r="AJ263" s="16">
        <f t="shared" si="340"/>
        <v>0</v>
      </c>
      <c r="AK263" s="16">
        <f t="shared" si="341"/>
        <v>1</v>
      </c>
      <c r="AL263" s="16">
        <f t="shared" si="342"/>
        <v>0</v>
      </c>
      <c r="AM263" s="16">
        <f t="shared" si="343"/>
        <v>0</v>
      </c>
      <c r="AN263" s="16">
        <f t="shared" si="344"/>
        <v>0</v>
      </c>
      <c r="AO263" s="16">
        <f t="shared" si="345"/>
        <v>0</v>
      </c>
      <c r="AP263" s="16">
        <f t="shared" si="346"/>
        <v>0</v>
      </c>
      <c r="AQ263" s="16">
        <f t="shared" si="347"/>
        <v>1</v>
      </c>
      <c r="AR263" s="16">
        <f t="shared" si="348"/>
        <v>0</v>
      </c>
      <c r="AS263" s="16">
        <f t="shared" si="349"/>
        <v>0</v>
      </c>
      <c r="AT263" s="14">
        <f t="shared" si="350"/>
        <v>0</v>
      </c>
      <c r="AU263" s="16">
        <f t="shared" si="351"/>
        <v>0</v>
      </c>
      <c r="AV263" s="16">
        <f t="shared" si="352"/>
        <v>0</v>
      </c>
      <c r="AW263" s="16">
        <f t="shared" si="353"/>
        <v>0</v>
      </c>
      <c r="AX263" s="16">
        <f t="shared" si="354"/>
        <v>0</v>
      </c>
      <c r="AY263" s="16">
        <f t="shared" si="355"/>
        <v>0</v>
      </c>
      <c r="AZ263" s="16">
        <f t="shared" si="356"/>
        <v>0</v>
      </c>
      <c r="BA263" s="16">
        <f t="shared" si="357"/>
        <v>0</v>
      </c>
      <c r="BB263" s="16">
        <f t="shared" si="358"/>
        <v>0</v>
      </c>
      <c r="BC263" s="16">
        <f t="shared" si="359"/>
        <v>0</v>
      </c>
      <c r="BD263" s="16">
        <f t="shared" si="360"/>
        <v>0</v>
      </c>
      <c r="BE263" s="16">
        <f t="shared" si="361"/>
        <v>0</v>
      </c>
      <c r="BF263" s="16">
        <f t="shared" si="362"/>
        <v>0</v>
      </c>
      <c r="BG263" s="16">
        <f t="shared" si="363"/>
        <v>0</v>
      </c>
      <c r="BH263" s="16">
        <f t="shared" si="364"/>
        <v>0</v>
      </c>
      <c r="BI263" s="16">
        <f t="shared" si="365"/>
        <v>0</v>
      </c>
      <c r="BJ263" s="16">
        <f t="shared" si="366"/>
        <v>0</v>
      </c>
      <c r="BK263" s="16">
        <f t="shared" si="367"/>
        <v>0</v>
      </c>
      <c r="BL263" s="16">
        <f t="shared" si="368"/>
        <v>0</v>
      </c>
      <c r="BM263" s="16">
        <f t="shared" si="369"/>
        <v>0</v>
      </c>
      <c r="BN263" s="16">
        <f t="shared" si="370"/>
        <v>0</v>
      </c>
      <c r="BO263" s="16">
        <f t="shared" si="371"/>
        <v>0</v>
      </c>
      <c r="BP263" s="16">
        <f t="shared" si="372"/>
        <v>0</v>
      </c>
      <c r="BQ263" s="16">
        <f t="shared" si="373"/>
        <v>0</v>
      </c>
      <c r="BR263" s="16">
        <f t="shared" si="374"/>
        <v>0</v>
      </c>
      <c r="BS263" s="16">
        <f t="shared" si="375"/>
        <v>0</v>
      </c>
      <c r="BT263" s="16">
        <f t="shared" si="376"/>
        <v>0</v>
      </c>
      <c r="BU263" s="16">
        <f t="shared" si="377"/>
        <v>0</v>
      </c>
      <c r="BV263" s="16">
        <f t="shared" si="378"/>
        <v>0</v>
      </c>
      <c r="BW263" s="16">
        <f t="shared" si="379"/>
        <v>0</v>
      </c>
      <c r="BX263" s="16">
        <f t="shared" si="380"/>
        <v>0</v>
      </c>
      <c r="BY263" s="16">
        <f t="shared" si="381"/>
        <v>0</v>
      </c>
      <c r="BZ263" s="16">
        <f t="shared" si="382"/>
        <v>0</v>
      </c>
      <c r="CA263" s="16">
        <f t="shared" si="383"/>
        <v>0</v>
      </c>
      <c r="CB263" s="16">
        <f t="shared" si="384"/>
        <v>0</v>
      </c>
      <c r="CC263" s="16">
        <f t="shared" si="385"/>
        <v>0</v>
      </c>
      <c r="CD263" s="16">
        <f t="shared" si="386"/>
        <v>0</v>
      </c>
      <c r="CE263" s="16">
        <f t="shared" si="387"/>
        <v>0</v>
      </c>
      <c r="CF263" s="16">
        <f t="shared" si="388"/>
        <v>0</v>
      </c>
      <c r="CG263" s="16">
        <f t="shared" si="389"/>
        <v>0</v>
      </c>
      <c r="CH263" s="16">
        <f t="shared" si="390"/>
        <v>0</v>
      </c>
      <c r="CI263" s="16">
        <f t="shared" si="391"/>
        <v>0</v>
      </c>
      <c r="CJ263" s="16">
        <f t="shared" si="392"/>
        <v>0</v>
      </c>
      <c r="CK263" s="16">
        <f t="shared" si="393"/>
        <v>0</v>
      </c>
      <c r="CL263" s="16">
        <f t="shared" si="394"/>
        <v>0</v>
      </c>
    </row>
    <row r="264" spans="1:90">
      <c r="A264" s="14" t="s">
        <v>122</v>
      </c>
      <c r="B264" s="14" t="s">
        <v>127</v>
      </c>
      <c r="C264" s="14" t="s">
        <v>67</v>
      </c>
      <c r="D264" s="14" t="s">
        <v>126</v>
      </c>
      <c r="L264" s="14">
        <f t="shared" si="316"/>
        <v>0</v>
      </c>
      <c r="M264" s="14">
        <f t="shared" si="317"/>
        <v>0</v>
      </c>
      <c r="N264" s="14">
        <f t="shared" si="318"/>
        <v>1</v>
      </c>
      <c r="O264" s="14">
        <f t="shared" si="319"/>
        <v>0</v>
      </c>
      <c r="P264" s="14">
        <f t="shared" si="320"/>
        <v>0</v>
      </c>
      <c r="Q264" s="14">
        <f t="shared" si="321"/>
        <v>0</v>
      </c>
      <c r="R264" s="14">
        <f t="shared" si="322"/>
        <v>0</v>
      </c>
      <c r="S264" s="14">
        <f t="shared" si="323"/>
        <v>0</v>
      </c>
      <c r="T264" s="14">
        <f t="shared" si="324"/>
        <v>0</v>
      </c>
      <c r="U264" s="14">
        <f t="shared" si="325"/>
        <v>0</v>
      </c>
      <c r="V264" s="14">
        <f t="shared" si="326"/>
        <v>0</v>
      </c>
      <c r="W264" s="14">
        <f t="shared" si="327"/>
        <v>0</v>
      </c>
      <c r="X264" s="14">
        <f t="shared" si="328"/>
        <v>0</v>
      </c>
      <c r="Y264" s="14">
        <f t="shared" si="329"/>
        <v>0</v>
      </c>
      <c r="Z264" s="14">
        <f t="shared" si="330"/>
        <v>0</v>
      </c>
      <c r="AA264" s="16">
        <f t="shared" si="331"/>
        <v>1</v>
      </c>
      <c r="AB264" s="14">
        <f t="shared" si="332"/>
        <v>0</v>
      </c>
      <c r="AC264" s="14">
        <f t="shared" si="333"/>
        <v>0</v>
      </c>
      <c r="AD264" s="16">
        <f t="shared" si="334"/>
        <v>0</v>
      </c>
      <c r="AE264" s="16">
        <f t="shared" si="335"/>
        <v>0</v>
      </c>
      <c r="AF264" s="16">
        <f t="shared" si="336"/>
        <v>1</v>
      </c>
      <c r="AG264" s="16">
        <f t="shared" si="337"/>
        <v>0</v>
      </c>
      <c r="AH264" s="16">
        <f t="shared" si="338"/>
        <v>0</v>
      </c>
      <c r="AI264" s="16">
        <f t="shared" si="339"/>
        <v>0</v>
      </c>
      <c r="AJ264" s="16">
        <f t="shared" si="340"/>
        <v>0</v>
      </c>
      <c r="AK264" s="16">
        <f t="shared" si="341"/>
        <v>0</v>
      </c>
      <c r="AL264" s="16">
        <f t="shared" si="342"/>
        <v>0</v>
      </c>
      <c r="AM264" s="16">
        <f t="shared" si="343"/>
        <v>0</v>
      </c>
      <c r="AN264" s="16">
        <f t="shared" si="344"/>
        <v>0</v>
      </c>
      <c r="AO264" s="16">
        <f t="shared" si="345"/>
        <v>0</v>
      </c>
      <c r="AP264" s="16">
        <f t="shared" si="346"/>
        <v>0</v>
      </c>
      <c r="AQ264" s="16">
        <f t="shared" si="347"/>
        <v>0</v>
      </c>
      <c r="AR264" s="16">
        <f t="shared" si="348"/>
        <v>0</v>
      </c>
      <c r="AS264" s="16">
        <f t="shared" si="349"/>
        <v>0</v>
      </c>
      <c r="AT264" s="14">
        <f t="shared" si="350"/>
        <v>0</v>
      </c>
      <c r="AU264" s="16">
        <f t="shared" si="351"/>
        <v>0</v>
      </c>
      <c r="AV264" s="16">
        <f t="shared" si="352"/>
        <v>0</v>
      </c>
      <c r="AW264" s="16">
        <f t="shared" si="353"/>
        <v>0</v>
      </c>
      <c r="AX264" s="16">
        <f t="shared" si="354"/>
        <v>0</v>
      </c>
      <c r="AY264" s="16">
        <f t="shared" si="355"/>
        <v>0</v>
      </c>
      <c r="AZ264" s="16">
        <f t="shared" si="356"/>
        <v>0</v>
      </c>
      <c r="BA264" s="16">
        <f t="shared" si="357"/>
        <v>0</v>
      </c>
      <c r="BB264" s="16">
        <f t="shared" si="358"/>
        <v>0</v>
      </c>
      <c r="BC264" s="16">
        <f t="shared" si="359"/>
        <v>0</v>
      </c>
      <c r="BD264" s="16">
        <f t="shared" si="360"/>
        <v>0</v>
      </c>
      <c r="BE264" s="16">
        <f t="shared" si="361"/>
        <v>0</v>
      </c>
      <c r="BF264" s="16">
        <f t="shared" si="362"/>
        <v>0</v>
      </c>
      <c r="BG264" s="16">
        <f t="shared" si="363"/>
        <v>0</v>
      </c>
      <c r="BH264" s="16">
        <f t="shared" si="364"/>
        <v>0</v>
      </c>
      <c r="BI264" s="16">
        <f t="shared" si="365"/>
        <v>0</v>
      </c>
      <c r="BJ264" s="16">
        <f t="shared" si="366"/>
        <v>0</v>
      </c>
      <c r="BK264" s="16">
        <f t="shared" si="367"/>
        <v>0</v>
      </c>
      <c r="BL264" s="16">
        <f t="shared" si="368"/>
        <v>0</v>
      </c>
      <c r="BM264" s="16">
        <f t="shared" si="369"/>
        <v>0</v>
      </c>
      <c r="BN264" s="16">
        <f t="shared" si="370"/>
        <v>0</v>
      </c>
      <c r="BO264" s="16">
        <f t="shared" si="371"/>
        <v>0</v>
      </c>
      <c r="BP264" s="16">
        <f t="shared" si="372"/>
        <v>0</v>
      </c>
      <c r="BQ264" s="16">
        <f t="shared" si="373"/>
        <v>0</v>
      </c>
      <c r="BR264" s="16">
        <f t="shared" si="374"/>
        <v>0</v>
      </c>
      <c r="BS264" s="16">
        <f t="shared" si="375"/>
        <v>0</v>
      </c>
      <c r="BT264" s="16">
        <f t="shared" si="376"/>
        <v>0</v>
      </c>
      <c r="BU264" s="16">
        <f t="shared" si="377"/>
        <v>0</v>
      </c>
      <c r="BV264" s="16">
        <f t="shared" si="378"/>
        <v>0</v>
      </c>
      <c r="BW264" s="16">
        <f t="shared" si="379"/>
        <v>0</v>
      </c>
      <c r="BX264" s="16">
        <f t="shared" si="380"/>
        <v>0</v>
      </c>
      <c r="BY264" s="16">
        <f t="shared" si="381"/>
        <v>0</v>
      </c>
      <c r="BZ264" s="16">
        <f t="shared" si="382"/>
        <v>0</v>
      </c>
      <c r="CA264" s="16">
        <f t="shared" si="383"/>
        <v>0</v>
      </c>
      <c r="CB264" s="16">
        <f t="shared" si="384"/>
        <v>0</v>
      </c>
      <c r="CC264" s="16">
        <f t="shared" si="385"/>
        <v>0</v>
      </c>
      <c r="CD264" s="16">
        <f t="shared" si="386"/>
        <v>0</v>
      </c>
      <c r="CE264" s="16">
        <f t="shared" si="387"/>
        <v>0</v>
      </c>
      <c r="CF264" s="16">
        <f t="shared" si="388"/>
        <v>0</v>
      </c>
      <c r="CG264" s="16">
        <f t="shared" si="389"/>
        <v>0</v>
      </c>
      <c r="CH264" s="16">
        <f t="shared" si="390"/>
        <v>0</v>
      </c>
      <c r="CI264" s="16">
        <f t="shared" si="391"/>
        <v>0</v>
      </c>
      <c r="CJ264" s="16">
        <f t="shared" si="392"/>
        <v>0</v>
      </c>
      <c r="CK264" s="16">
        <f t="shared" si="393"/>
        <v>0</v>
      </c>
      <c r="CL264" s="16">
        <f t="shared" si="394"/>
        <v>0</v>
      </c>
    </row>
    <row r="265" spans="1:90">
      <c r="A265" s="14" t="s">
        <v>122</v>
      </c>
      <c r="B265" s="14" t="s">
        <v>116</v>
      </c>
      <c r="C265" s="14" t="s">
        <v>35</v>
      </c>
      <c r="D265" s="14" t="s">
        <v>67</v>
      </c>
      <c r="L265" s="14">
        <f t="shared" si="316"/>
        <v>0</v>
      </c>
      <c r="M265" s="14">
        <f t="shared" si="317"/>
        <v>0</v>
      </c>
      <c r="N265" s="14">
        <f t="shared" si="318"/>
        <v>1</v>
      </c>
      <c r="O265" s="14">
        <f t="shared" si="319"/>
        <v>0</v>
      </c>
      <c r="P265" s="14">
        <f t="shared" si="320"/>
        <v>0</v>
      </c>
      <c r="Q265" s="14">
        <f t="shared" si="321"/>
        <v>0</v>
      </c>
      <c r="R265" s="14">
        <f t="shared" si="322"/>
        <v>0</v>
      </c>
      <c r="S265" s="14">
        <f t="shared" si="323"/>
        <v>0</v>
      </c>
      <c r="T265" s="14">
        <f t="shared" si="324"/>
        <v>1</v>
      </c>
      <c r="U265" s="14">
        <f t="shared" si="325"/>
        <v>0</v>
      </c>
      <c r="V265" s="14">
        <f t="shared" si="326"/>
        <v>0</v>
      </c>
      <c r="W265" s="14">
        <f t="shared" si="327"/>
        <v>0</v>
      </c>
      <c r="X265" s="14">
        <f t="shared" si="328"/>
        <v>0</v>
      </c>
      <c r="Y265" s="14">
        <f t="shared" si="329"/>
        <v>0</v>
      </c>
      <c r="Z265" s="14">
        <f t="shared" si="330"/>
        <v>0</v>
      </c>
      <c r="AA265" s="16">
        <f t="shared" si="331"/>
        <v>0</v>
      </c>
      <c r="AB265" s="14">
        <f t="shared" si="332"/>
        <v>0</v>
      </c>
      <c r="AC265" s="14">
        <f t="shared" si="333"/>
        <v>0</v>
      </c>
      <c r="AD265" s="16">
        <f t="shared" si="334"/>
        <v>0</v>
      </c>
      <c r="AE265" s="16">
        <f t="shared" si="335"/>
        <v>0</v>
      </c>
      <c r="AF265" s="16">
        <f t="shared" si="336"/>
        <v>0</v>
      </c>
      <c r="AG265" s="16">
        <f t="shared" si="337"/>
        <v>0</v>
      </c>
      <c r="AH265" s="16">
        <f t="shared" si="338"/>
        <v>0</v>
      </c>
      <c r="AI265" s="16">
        <f t="shared" si="339"/>
        <v>0</v>
      </c>
      <c r="AJ265" s="16">
        <f t="shared" si="340"/>
        <v>0</v>
      </c>
      <c r="AK265" s="16">
        <f t="shared" si="341"/>
        <v>0</v>
      </c>
      <c r="AL265" s="16">
        <f t="shared" si="342"/>
        <v>0</v>
      </c>
      <c r="AM265" s="16">
        <f t="shared" si="343"/>
        <v>0</v>
      </c>
      <c r="AN265" s="16">
        <f t="shared" si="344"/>
        <v>0</v>
      </c>
      <c r="AO265" s="16">
        <f t="shared" si="345"/>
        <v>0</v>
      </c>
      <c r="AP265" s="16">
        <f t="shared" si="346"/>
        <v>0</v>
      </c>
      <c r="AQ265" s="16">
        <f t="shared" si="347"/>
        <v>0</v>
      </c>
      <c r="AR265" s="16">
        <f t="shared" si="348"/>
        <v>0</v>
      </c>
      <c r="AS265" s="16">
        <f t="shared" si="349"/>
        <v>0</v>
      </c>
      <c r="AT265" s="14">
        <f t="shared" si="350"/>
        <v>0</v>
      </c>
      <c r="AU265" s="16">
        <f t="shared" si="351"/>
        <v>0</v>
      </c>
      <c r="AV265" s="16">
        <f t="shared" si="352"/>
        <v>0</v>
      </c>
      <c r="AW265" s="16">
        <f t="shared" si="353"/>
        <v>0</v>
      </c>
      <c r="AX265" s="16">
        <f t="shared" si="354"/>
        <v>0</v>
      </c>
      <c r="AY265" s="16">
        <f t="shared" si="355"/>
        <v>0</v>
      </c>
      <c r="AZ265" s="16">
        <f t="shared" si="356"/>
        <v>0</v>
      </c>
      <c r="BA265" s="16">
        <f t="shared" si="357"/>
        <v>0</v>
      </c>
      <c r="BB265" s="16">
        <f t="shared" si="358"/>
        <v>0</v>
      </c>
      <c r="BC265" s="16">
        <f t="shared" si="359"/>
        <v>0</v>
      </c>
      <c r="BD265" s="16">
        <f t="shared" si="360"/>
        <v>0</v>
      </c>
      <c r="BE265" s="16">
        <f t="shared" si="361"/>
        <v>0</v>
      </c>
      <c r="BF265" s="16">
        <f t="shared" si="362"/>
        <v>0</v>
      </c>
      <c r="BG265" s="16">
        <f t="shared" si="363"/>
        <v>0</v>
      </c>
      <c r="BH265" s="16">
        <f t="shared" si="364"/>
        <v>0</v>
      </c>
      <c r="BI265" s="16">
        <f t="shared" si="365"/>
        <v>0</v>
      </c>
      <c r="BJ265" s="16">
        <f t="shared" si="366"/>
        <v>0</v>
      </c>
      <c r="BK265" s="16">
        <f t="shared" si="367"/>
        <v>0</v>
      </c>
      <c r="BL265" s="16">
        <f t="shared" si="368"/>
        <v>0</v>
      </c>
      <c r="BM265" s="16">
        <f t="shared" si="369"/>
        <v>0</v>
      </c>
      <c r="BN265" s="16">
        <f t="shared" si="370"/>
        <v>0</v>
      </c>
      <c r="BO265" s="16">
        <f t="shared" si="371"/>
        <v>0</v>
      </c>
      <c r="BP265" s="16">
        <f t="shared" si="372"/>
        <v>0</v>
      </c>
      <c r="BQ265" s="16">
        <f t="shared" si="373"/>
        <v>0</v>
      </c>
      <c r="BR265" s="16">
        <f t="shared" si="374"/>
        <v>0</v>
      </c>
      <c r="BS265" s="16">
        <f t="shared" si="375"/>
        <v>0</v>
      </c>
      <c r="BT265" s="16">
        <f t="shared" si="376"/>
        <v>0</v>
      </c>
      <c r="BU265" s="16">
        <f t="shared" si="377"/>
        <v>0</v>
      </c>
      <c r="BV265" s="16">
        <f t="shared" si="378"/>
        <v>0</v>
      </c>
      <c r="BW265" s="16">
        <f t="shared" si="379"/>
        <v>0</v>
      </c>
      <c r="BX265" s="16">
        <f t="shared" si="380"/>
        <v>0</v>
      </c>
      <c r="BY265" s="16">
        <f t="shared" si="381"/>
        <v>0</v>
      </c>
      <c r="BZ265" s="16">
        <f t="shared" si="382"/>
        <v>0</v>
      </c>
      <c r="CA265" s="16">
        <f t="shared" si="383"/>
        <v>0</v>
      </c>
      <c r="CB265" s="16">
        <f t="shared" si="384"/>
        <v>0</v>
      </c>
      <c r="CC265" s="16">
        <f t="shared" si="385"/>
        <v>0</v>
      </c>
      <c r="CD265" s="16">
        <f t="shared" si="386"/>
        <v>0</v>
      </c>
      <c r="CE265" s="16">
        <f t="shared" si="387"/>
        <v>0</v>
      </c>
      <c r="CF265" s="16">
        <f t="shared" si="388"/>
        <v>0</v>
      </c>
      <c r="CG265" s="16">
        <f t="shared" si="389"/>
        <v>0</v>
      </c>
      <c r="CH265" s="16">
        <f t="shared" si="390"/>
        <v>0</v>
      </c>
      <c r="CI265" s="16">
        <f t="shared" si="391"/>
        <v>0</v>
      </c>
      <c r="CJ265" s="16">
        <f t="shared" si="392"/>
        <v>0</v>
      </c>
      <c r="CK265" s="16">
        <f t="shared" si="393"/>
        <v>0</v>
      </c>
      <c r="CL265" s="16">
        <f t="shared" si="394"/>
        <v>0</v>
      </c>
    </row>
    <row r="266" spans="1:90">
      <c r="A266" s="14" t="s">
        <v>122</v>
      </c>
      <c r="B266" s="14" t="s">
        <v>37</v>
      </c>
      <c r="D266" s="14" t="s">
        <v>128</v>
      </c>
      <c r="L266" s="14">
        <f t="shared" si="316"/>
        <v>0</v>
      </c>
      <c r="M266" s="14">
        <f t="shared" si="317"/>
        <v>0</v>
      </c>
      <c r="N266" s="14">
        <f t="shared" si="318"/>
        <v>0</v>
      </c>
      <c r="O266" s="14">
        <f t="shared" si="319"/>
        <v>0</v>
      </c>
      <c r="P266" s="14">
        <f t="shared" si="320"/>
        <v>0</v>
      </c>
      <c r="Q266" s="14">
        <f t="shared" si="321"/>
        <v>0</v>
      </c>
      <c r="R266" s="14">
        <f t="shared" si="322"/>
        <v>0</v>
      </c>
      <c r="S266" s="14">
        <f t="shared" si="323"/>
        <v>0</v>
      </c>
      <c r="T266" s="14">
        <f t="shared" si="324"/>
        <v>0</v>
      </c>
      <c r="U266" s="14">
        <f t="shared" si="325"/>
        <v>0</v>
      </c>
      <c r="V266" s="14">
        <f t="shared" si="326"/>
        <v>0</v>
      </c>
      <c r="W266" s="14">
        <f t="shared" si="327"/>
        <v>0</v>
      </c>
      <c r="X266" s="14">
        <f t="shared" si="328"/>
        <v>0</v>
      </c>
      <c r="Y266" s="14">
        <f t="shared" si="329"/>
        <v>1</v>
      </c>
      <c r="Z266" s="14">
        <f t="shared" si="330"/>
        <v>0</v>
      </c>
      <c r="AA266" s="16">
        <f t="shared" si="331"/>
        <v>0</v>
      </c>
      <c r="AB266" s="14">
        <f t="shared" si="332"/>
        <v>0</v>
      </c>
      <c r="AC266" s="14">
        <f t="shared" si="333"/>
        <v>0</v>
      </c>
      <c r="AD266" s="16">
        <f t="shared" si="334"/>
        <v>0</v>
      </c>
      <c r="AE266" s="16">
        <f t="shared" si="335"/>
        <v>0</v>
      </c>
      <c r="AF266" s="16">
        <f t="shared" si="336"/>
        <v>0</v>
      </c>
      <c r="AG266" s="16">
        <f t="shared" si="337"/>
        <v>0</v>
      </c>
      <c r="AH266" s="16">
        <f t="shared" si="338"/>
        <v>0</v>
      </c>
      <c r="AI266" s="16">
        <f t="shared" si="339"/>
        <v>0</v>
      </c>
      <c r="AJ266" s="16">
        <f t="shared" si="340"/>
        <v>0</v>
      </c>
      <c r="AK266" s="16">
        <f t="shared" si="341"/>
        <v>0</v>
      </c>
      <c r="AL266" s="16">
        <f t="shared" si="342"/>
        <v>0</v>
      </c>
      <c r="AM266" s="16">
        <f t="shared" si="343"/>
        <v>0</v>
      </c>
      <c r="AN266" s="16">
        <f t="shared" si="344"/>
        <v>0</v>
      </c>
      <c r="AO266" s="16">
        <f t="shared" si="345"/>
        <v>0</v>
      </c>
      <c r="AP266" s="16">
        <f t="shared" si="346"/>
        <v>0</v>
      </c>
      <c r="AQ266" s="16">
        <f t="shared" si="347"/>
        <v>0</v>
      </c>
      <c r="AR266" s="16">
        <f t="shared" si="348"/>
        <v>0</v>
      </c>
      <c r="AS266" s="16">
        <f t="shared" si="349"/>
        <v>0</v>
      </c>
      <c r="AT266" s="14">
        <f t="shared" si="350"/>
        <v>0</v>
      </c>
      <c r="AU266" s="16">
        <f t="shared" si="351"/>
        <v>0</v>
      </c>
      <c r="AV266" s="16">
        <f t="shared" si="352"/>
        <v>0</v>
      </c>
      <c r="AW266" s="16">
        <f t="shared" si="353"/>
        <v>0</v>
      </c>
      <c r="AX266" s="16">
        <f t="shared" si="354"/>
        <v>0</v>
      </c>
      <c r="AY266" s="16">
        <f t="shared" si="355"/>
        <v>0</v>
      </c>
      <c r="AZ266" s="16">
        <f t="shared" si="356"/>
        <v>0</v>
      </c>
      <c r="BA266" s="16">
        <f t="shared" si="357"/>
        <v>0</v>
      </c>
      <c r="BB266" s="16">
        <f t="shared" si="358"/>
        <v>0</v>
      </c>
      <c r="BC266" s="16">
        <f t="shared" si="359"/>
        <v>0</v>
      </c>
      <c r="BD266" s="16">
        <f t="shared" si="360"/>
        <v>0</v>
      </c>
      <c r="BE266" s="16">
        <f t="shared" si="361"/>
        <v>0</v>
      </c>
      <c r="BF266" s="16">
        <f t="shared" si="362"/>
        <v>0</v>
      </c>
      <c r="BG266" s="16">
        <f t="shared" si="363"/>
        <v>0</v>
      </c>
      <c r="BH266" s="16">
        <f t="shared" si="364"/>
        <v>0</v>
      </c>
      <c r="BI266" s="16">
        <f t="shared" si="365"/>
        <v>0</v>
      </c>
      <c r="BJ266" s="16">
        <f t="shared" si="366"/>
        <v>0</v>
      </c>
      <c r="BK266" s="16">
        <f t="shared" si="367"/>
        <v>0</v>
      </c>
      <c r="BL266" s="16">
        <f t="shared" si="368"/>
        <v>0</v>
      </c>
      <c r="BM266" s="16">
        <f t="shared" si="369"/>
        <v>0</v>
      </c>
      <c r="BN266" s="16">
        <f t="shared" si="370"/>
        <v>0</v>
      </c>
      <c r="BO266" s="16">
        <f t="shared" si="371"/>
        <v>0</v>
      </c>
      <c r="BP266" s="16">
        <f t="shared" si="372"/>
        <v>0</v>
      </c>
      <c r="BQ266" s="16">
        <f t="shared" si="373"/>
        <v>0</v>
      </c>
      <c r="BR266" s="16">
        <f t="shared" si="374"/>
        <v>0</v>
      </c>
      <c r="BS266" s="16">
        <f t="shared" si="375"/>
        <v>0</v>
      </c>
      <c r="BT266" s="16">
        <f t="shared" si="376"/>
        <v>0</v>
      </c>
      <c r="BU266" s="16">
        <f t="shared" si="377"/>
        <v>0</v>
      </c>
      <c r="BV266" s="16">
        <f t="shared" si="378"/>
        <v>0</v>
      </c>
      <c r="BW266" s="16">
        <f t="shared" si="379"/>
        <v>0</v>
      </c>
      <c r="BX266" s="16">
        <f t="shared" si="380"/>
        <v>0</v>
      </c>
      <c r="BY266" s="16">
        <f t="shared" si="381"/>
        <v>0</v>
      </c>
      <c r="BZ266" s="16">
        <f t="shared" si="382"/>
        <v>0</v>
      </c>
      <c r="CA266" s="16">
        <f t="shared" si="383"/>
        <v>0</v>
      </c>
      <c r="CB266" s="16">
        <f t="shared" si="384"/>
        <v>0</v>
      </c>
      <c r="CC266" s="16">
        <f t="shared" si="385"/>
        <v>0</v>
      </c>
      <c r="CD266" s="16">
        <f t="shared" si="386"/>
        <v>0</v>
      </c>
      <c r="CE266" s="16">
        <f t="shared" si="387"/>
        <v>0</v>
      </c>
      <c r="CF266" s="16">
        <f t="shared" si="388"/>
        <v>0</v>
      </c>
      <c r="CG266" s="16">
        <f t="shared" si="389"/>
        <v>0</v>
      </c>
      <c r="CH266" s="16">
        <f t="shared" si="390"/>
        <v>0</v>
      </c>
      <c r="CI266" s="16">
        <f t="shared" si="391"/>
        <v>0</v>
      </c>
      <c r="CJ266" s="16">
        <f t="shared" si="392"/>
        <v>0</v>
      </c>
      <c r="CK266" s="16">
        <f t="shared" si="393"/>
        <v>0</v>
      </c>
      <c r="CL266" s="16">
        <f t="shared" si="394"/>
        <v>0</v>
      </c>
    </row>
    <row r="267" spans="1:90">
      <c r="A267" s="14" t="s">
        <v>122</v>
      </c>
      <c r="B267" s="14" t="s">
        <v>67</v>
      </c>
      <c r="D267" s="14" t="s">
        <v>35</v>
      </c>
      <c r="L267" s="14">
        <f t="shared" si="316"/>
        <v>0</v>
      </c>
      <c r="M267" s="14">
        <f t="shared" si="317"/>
        <v>0</v>
      </c>
      <c r="N267" s="14">
        <f t="shared" si="318"/>
        <v>1</v>
      </c>
      <c r="O267" s="14">
        <f t="shared" si="319"/>
        <v>0</v>
      </c>
      <c r="P267" s="14">
        <f t="shared" si="320"/>
        <v>0</v>
      </c>
      <c r="Q267" s="14">
        <f t="shared" si="321"/>
        <v>0</v>
      </c>
      <c r="R267" s="14">
        <f t="shared" si="322"/>
        <v>0</v>
      </c>
      <c r="S267" s="14">
        <f t="shared" si="323"/>
        <v>0</v>
      </c>
      <c r="T267" s="14">
        <f t="shared" si="324"/>
        <v>1</v>
      </c>
      <c r="U267" s="14">
        <f t="shared" si="325"/>
        <v>0</v>
      </c>
      <c r="V267" s="14">
        <f t="shared" si="326"/>
        <v>0</v>
      </c>
      <c r="W267" s="14">
        <f t="shared" si="327"/>
        <v>0</v>
      </c>
      <c r="X267" s="14">
        <f t="shared" si="328"/>
        <v>0</v>
      </c>
      <c r="Y267" s="14">
        <f t="shared" si="329"/>
        <v>0</v>
      </c>
      <c r="Z267" s="14">
        <f t="shared" si="330"/>
        <v>0</v>
      </c>
      <c r="AA267" s="16">
        <f t="shared" si="331"/>
        <v>0</v>
      </c>
      <c r="AB267" s="14">
        <f t="shared" si="332"/>
        <v>0</v>
      </c>
      <c r="AC267" s="14">
        <f t="shared" si="333"/>
        <v>0</v>
      </c>
      <c r="AD267" s="16">
        <f t="shared" si="334"/>
        <v>0</v>
      </c>
      <c r="AE267" s="16">
        <f t="shared" si="335"/>
        <v>0</v>
      </c>
      <c r="AF267" s="16">
        <f t="shared" si="336"/>
        <v>0</v>
      </c>
      <c r="AG267" s="16">
        <f t="shared" si="337"/>
        <v>0</v>
      </c>
      <c r="AH267" s="16">
        <f t="shared" si="338"/>
        <v>0</v>
      </c>
      <c r="AI267" s="16">
        <f t="shared" si="339"/>
        <v>0</v>
      </c>
      <c r="AJ267" s="16">
        <f t="shared" si="340"/>
        <v>0</v>
      </c>
      <c r="AK267" s="16">
        <f t="shared" si="341"/>
        <v>0</v>
      </c>
      <c r="AL267" s="16">
        <f t="shared" si="342"/>
        <v>0</v>
      </c>
      <c r="AM267" s="16">
        <f t="shared" si="343"/>
        <v>0</v>
      </c>
      <c r="AN267" s="16">
        <f t="shared" si="344"/>
        <v>0</v>
      </c>
      <c r="AO267" s="16">
        <f t="shared" si="345"/>
        <v>0</v>
      </c>
      <c r="AP267" s="16">
        <f t="shared" si="346"/>
        <v>0</v>
      </c>
      <c r="AQ267" s="16">
        <f t="shared" si="347"/>
        <v>0</v>
      </c>
      <c r="AR267" s="16">
        <f t="shared" si="348"/>
        <v>0</v>
      </c>
      <c r="AS267" s="16">
        <f t="shared" si="349"/>
        <v>0</v>
      </c>
      <c r="AT267" s="14">
        <f t="shared" si="350"/>
        <v>0</v>
      </c>
      <c r="AU267" s="16">
        <f t="shared" si="351"/>
        <v>0</v>
      </c>
      <c r="AV267" s="16">
        <f t="shared" si="352"/>
        <v>0</v>
      </c>
      <c r="AW267" s="16">
        <f t="shared" si="353"/>
        <v>0</v>
      </c>
      <c r="AX267" s="16">
        <f t="shared" si="354"/>
        <v>0</v>
      </c>
      <c r="AY267" s="16">
        <f t="shared" si="355"/>
        <v>0</v>
      </c>
      <c r="AZ267" s="16">
        <f t="shared" si="356"/>
        <v>0</v>
      </c>
      <c r="BA267" s="16">
        <f t="shared" si="357"/>
        <v>0</v>
      </c>
      <c r="BB267" s="16">
        <f t="shared" si="358"/>
        <v>0</v>
      </c>
      <c r="BC267" s="16">
        <f t="shared" si="359"/>
        <v>0</v>
      </c>
      <c r="BD267" s="16">
        <f t="shared" si="360"/>
        <v>0</v>
      </c>
      <c r="BE267" s="16">
        <f t="shared" si="361"/>
        <v>0</v>
      </c>
      <c r="BF267" s="16">
        <f t="shared" si="362"/>
        <v>0</v>
      </c>
      <c r="BG267" s="16">
        <f t="shared" si="363"/>
        <v>0</v>
      </c>
      <c r="BH267" s="16">
        <f t="shared" si="364"/>
        <v>0</v>
      </c>
      <c r="BI267" s="16">
        <f t="shared" si="365"/>
        <v>0</v>
      </c>
      <c r="BJ267" s="16">
        <f t="shared" si="366"/>
        <v>0</v>
      </c>
      <c r="BK267" s="16">
        <f t="shared" si="367"/>
        <v>0</v>
      </c>
      <c r="BL267" s="16">
        <f t="shared" si="368"/>
        <v>0</v>
      </c>
      <c r="BM267" s="16">
        <f t="shared" si="369"/>
        <v>0</v>
      </c>
      <c r="BN267" s="16">
        <f t="shared" si="370"/>
        <v>0</v>
      </c>
      <c r="BO267" s="16">
        <f t="shared" si="371"/>
        <v>0</v>
      </c>
      <c r="BP267" s="16">
        <f t="shared" si="372"/>
        <v>0</v>
      </c>
      <c r="BQ267" s="16">
        <f t="shared" si="373"/>
        <v>0</v>
      </c>
      <c r="BR267" s="16">
        <f t="shared" si="374"/>
        <v>0</v>
      </c>
      <c r="BS267" s="16">
        <f t="shared" si="375"/>
        <v>0</v>
      </c>
      <c r="BT267" s="16">
        <f t="shared" si="376"/>
        <v>0</v>
      </c>
      <c r="BU267" s="16">
        <f t="shared" si="377"/>
        <v>0</v>
      </c>
      <c r="BV267" s="16">
        <f t="shared" si="378"/>
        <v>0</v>
      </c>
      <c r="BW267" s="16">
        <f t="shared" si="379"/>
        <v>0</v>
      </c>
      <c r="BX267" s="16">
        <f t="shared" si="380"/>
        <v>0</v>
      </c>
      <c r="BY267" s="16">
        <f t="shared" si="381"/>
        <v>0</v>
      </c>
      <c r="BZ267" s="16">
        <f t="shared" si="382"/>
        <v>0</v>
      </c>
      <c r="CA267" s="16">
        <f t="shared" si="383"/>
        <v>0</v>
      </c>
      <c r="CB267" s="16">
        <f t="shared" si="384"/>
        <v>0</v>
      </c>
      <c r="CC267" s="16">
        <f t="shared" si="385"/>
        <v>0</v>
      </c>
      <c r="CD267" s="16">
        <f t="shared" si="386"/>
        <v>0</v>
      </c>
      <c r="CE267" s="16">
        <f t="shared" si="387"/>
        <v>0</v>
      </c>
      <c r="CF267" s="16">
        <f t="shared" si="388"/>
        <v>0</v>
      </c>
      <c r="CG267" s="16">
        <f t="shared" si="389"/>
        <v>0</v>
      </c>
      <c r="CH267" s="16">
        <f t="shared" si="390"/>
        <v>0</v>
      </c>
      <c r="CI267" s="16">
        <f t="shared" si="391"/>
        <v>0</v>
      </c>
      <c r="CJ267" s="16">
        <f t="shared" si="392"/>
        <v>0</v>
      </c>
      <c r="CK267" s="16">
        <f t="shared" si="393"/>
        <v>0</v>
      </c>
      <c r="CL267" s="16">
        <f t="shared" si="394"/>
        <v>0</v>
      </c>
    </row>
    <row r="268" spans="1:90">
      <c r="A268" s="14" t="s">
        <v>122</v>
      </c>
      <c r="B268" s="14" t="s">
        <v>130</v>
      </c>
      <c r="D268" s="14" t="s">
        <v>116</v>
      </c>
      <c r="L268" s="14">
        <f t="shared" si="316"/>
        <v>0</v>
      </c>
      <c r="M268" s="14">
        <f t="shared" si="317"/>
        <v>0</v>
      </c>
      <c r="N268" s="14">
        <f t="shared" si="318"/>
        <v>0</v>
      </c>
      <c r="O268" s="14">
        <f t="shared" si="319"/>
        <v>0</v>
      </c>
      <c r="P268" s="14">
        <f t="shared" si="320"/>
        <v>0</v>
      </c>
      <c r="Q268" s="14">
        <f t="shared" si="321"/>
        <v>0</v>
      </c>
      <c r="R268" s="14">
        <f t="shared" si="322"/>
        <v>0</v>
      </c>
      <c r="S268" s="14">
        <f t="shared" si="323"/>
        <v>0</v>
      </c>
      <c r="T268" s="14">
        <f t="shared" si="324"/>
        <v>0</v>
      </c>
      <c r="U268" s="14">
        <f t="shared" si="325"/>
        <v>0</v>
      </c>
      <c r="V268" s="14">
        <f t="shared" si="326"/>
        <v>0</v>
      </c>
      <c r="W268" s="14">
        <f t="shared" si="327"/>
        <v>0</v>
      </c>
      <c r="X268" s="14">
        <f t="shared" si="328"/>
        <v>0</v>
      </c>
      <c r="Y268" s="14">
        <f t="shared" si="329"/>
        <v>0</v>
      </c>
      <c r="Z268" s="14">
        <f t="shared" si="330"/>
        <v>0</v>
      </c>
      <c r="AA268" s="16">
        <f t="shared" si="331"/>
        <v>0</v>
      </c>
      <c r="AB268" s="14">
        <f t="shared" si="332"/>
        <v>0</v>
      </c>
      <c r="AC268" s="14">
        <f t="shared" si="333"/>
        <v>0</v>
      </c>
      <c r="AD268" s="16">
        <f t="shared" si="334"/>
        <v>0</v>
      </c>
      <c r="AE268" s="16">
        <f t="shared" si="335"/>
        <v>0</v>
      </c>
      <c r="AF268" s="16">
        <f t="shared" si="336"/>
        <v>0</v>
      </c>
      <c r="AG268" s="16">
        <f t="shared" si="337"/>
        <v>0</v>
      </c>
      <c r="AH268" s="16">
        <f t="shared" si="338"/>
        <v>0</v>
      </c>
      <c r="AI268" s="16">
        <f t="shared" si="339"/>
        <v>0</v>
      </c>
      <c r="AJ268" s="16">
        <f t="shared" si="340"/>
        <v>0</v>
      </c>
      <c r="AK268" s="16">
        <f t="shared" si="341"/>
        <v>0</v>
      </c>
      <c r="AL268" s="16">
        <f t="shared" si="342"/>
        <v>0</v>
      </c>
      <c r="AM268" s="16">
        <f t="shared" si="343"/>
        <v>0</v>
      </c>
      <c r="AN268" s="16">
        <f t="shared" si="344"/>
        <v>0</v>
      </c>
      <c r="AO268" s="16">
        <f t="shared" si="345"/>
        <v>0</v>
      </c>
      <c r="AP268" s="16">
        <f t="shared" si="346"/>
        <v>0</v>
      </c>
      <c r="AQ268" s="16">
        <f t="shared" si="347"/>
        <v>0</v>
      </c>
      <c r="AR268" s="16">
        <f t="shared" si="348"/>
        <v>0</v>
      </c>
      <c r="AS268" s="16">
        <f t="shared" si="349"/>
        <v>0</v>
      </c>
      <c r="AT268" s="14">
        <f t="shared" si="350"/>
        <v>0</v>
      </c>
      <c r="AU268" s="16">
        <f t="shared" si="351"/>
        <v>0</v>
      </c>
      <c r="AV268" s="16">
        <f t="shared" si="352"/>
        <v>0</v>
      </c>
      <c r="AW268" s="16">
        <f t="shared" si="353"/>
        <v>0</v>
      </c>
      <c r="AX268" s="16">
        <f t="shared" si="354"/>
        <v>0</v>
      </c>
      <c r="AY268" s="16">
        <f t="shared" si="355"/>
        <v>0</v>
      </c>
      <c r="AZ268" s="16">
        <f t="shared" si="356"/>
        <v>0</v>
      </c>
      <c r="BA268" s="16">
        <f t="shared" si="357"/>
        <v>0</v>
      </c>
      <c r="BB268" s="16">
        <f t="shared" si="358"/>
        <v>0</v>
      </c>
      <c r="BC268" s="16">
        <f t="shared" si="359"/>
        <v>0</v>
      </c>
      <c r="BD268" s="16">
        <f t="shared" si="360"/>
        <v>0</v>
      </c>
      <c r="BE268" s="16">
        <f t="shared" si="361"/>
        <v>0</v>
      </c>
      <c r="BF268" s="16">
        <f t="shared" si="362"/>
        <v>0</v>
      </c>
      <c r="BG268" s="16">
        <f t="shared" si="363"/>
        <v>0</v>
      </c>
      <c r="BH268" s="16">
        <f t="shared" si="364"/>
        <v>0</v>
      </c>
      <c r="BI268" s="16">
        <f t="shared" si="365"/>
        <v>0</v>
      </c>
      <c r="BJ268" s="16">
        <f t="shared" si="366"/>
        <v>0</v>
      </c>
      <c r="BK268" s="16">
        <f t="shared" si="367"/>
        <v>0</v>
      </c>
      <c r="BL268" s="16">
        <f t="shared" si="368"/>
        <v>0</v>
      </c>
      <c r="BM268" s="16">
        <f t="shared" si="369"/>
        <v>0</v>
      </c>
      <c r="BN268" s="16">
        <f t="shared" si="370"/>
        <v>0</v>
      </c>
      <c r="BO268" s="16">
        <f t="shared" si="371"/>
        <v>0</v>
      </c>
      <c r="BP268" s="16">
        <f t="shared" si="372"/>
        <v>0</v>
      </c>
      <c r="BQ268" s="16">
        <f t="shared" si="373"/>
        <v>0</v>
      </c>
      <c r="BR268" s="16">
        <f t="shared" si="374"/>
        <v>0</v>
      </c>
      <c r="BS268" s="16">
        <f t="shared" si="375"/>
        <v>0</v>
      </c>
      <c r="BT268" s="16">
        <f t="shared" si="376"/>
        <v>0</v>
      </c>
      <c r="BU268" s="16">
        <f t="shared" si="377"/>
        <v>0</v>
      </c>
      <c r="BV268" s="16">
        <f t="shared" si="378"/>
        <v>0</v>
      </c>
      <c r="BW268" s="16">
        <f t="shared" si="379"/>
        <v>0</v>
      </c>
      <c r="BX268" s="16">
        <f t="shared" si="380"/>
        <v>0</v>
      </c>
      <c r="BY268" s="16">
        <f t="shared" si="381"/>
        <v>0</v>
      </c>
      <c r="BZ268" s="16">
        <f t="shared" si="382"/>
        <v>0</v>
      </c>
      <c r="CA268" s="16">
        <f t="shared" si="383"/>
        <v>0</v>
      </c>
      <c r="CB268" s="16">
        <f t="shared" si="384"/>
        <v>0</v>
      </c>
      <c r="CC268" s="16">
        <f t="shared" si="385"/>
        <v>0</v>
      </c>
      <c r="CD268" s="16">
        <f t="shared" si="386"/>
        <v>0</v>
      </c>
      <c r="CE268" s="16">
        <f t="shared" si="387"/>
        <v>0</v>
      </c>
      <c r="CF268" s="16">
        <f t="shared" si="388"/>
        <v>0</v>
      </c>
      <c r="CG268" s="16">
        <f t="shared" si="389"/>
        <v>0</v>
      </c>
      <c r="CH268" s="16">
        <f t="shared" si="390"/>
        <v>0</v>
      </c>
      <c r="CI268" s="16">
        <f t="shared" si="391"/>
        <v>0</v>
      </c>
      <c r="CJ268" s="16">
        <f t="shared" si="392"/>
        <v>0</v>
      </c>
      <c r="CK268" s="16">
        <f t="shared" si="393"/>
        <v>0</v>
      </c>
      <c r="CL268" s="16">
        <f t="shared" si="394"/>
        <v>0</v>
      </c>
    </row>
    <row r="269" spans="1:90">
      <c r="A269" s="14" t="s">
        <v>122</v>
      </c>
      <c r="B269" s="14" t="s">
        <v>17</v>
      </c>
      <c r="C269" s="14" t="s">
        <v>131</v>
      </c>
      <c r="D269" s="14" t="s">
        <v>116</v>
      </c>
      <c r="E269" s="14" t="s">
        <v>132</v>
      </c>
      <c r="F269" s="14" t="s">
        <v>23</v>
      </c>
      <c r="L269" s="14">
        <f t="shared" si="316"/>
        <v>1</v>
      </c>
      <c r="M269" s="14">
        <f t="shared" si="317"/>
        <v>0</v>
      </c>
      <c r="N269" s="14">
        <f t="shared" si="318"/>
        <v>0</v>
      </c>
      <c r="O269" s="14">
        <f t="shared" si="319"/>
        <v>0</v>
      </c>
      <c r="P269" s="14">
        <f t="shared" si="320"/>
        <v>1</v>
      </c>
      <c r="Q269" s="14">
        <f t="shared" si="321"/>
        <v>0</v>
      </c>
      <c r="R269" s="14">
        <f t="shared" si="322"/>
        <v>0</v>
      </c>
      <c r="S269" s="14">
        <f t="shared" si="323"/>
        <v>0</v>
      </c>
      <c r="T269" s="14">
        <f t="shared" si="324"/>
        <v>0</v>
      </c>
      <c r="U269" s="14">
        <f t="shared" si="325"/>
        <v>0</v>
      </c>
      <c r="V269" s="14">
        <f t="shared" si="326"/>
        <v>0</v>
      </c>
      <c r="W269" s="14">
        <f t="shared" si="327"/>
        <v>0</v>
      </c>
      <c r="X269" s="14">
        <f t="shared" si="328"/>
        <v>0</v>
      </c>
      <c r="Y269" s="14">
        <f t="shared" si="329"/>
        <v>0</v>
      </c>
      <c r="Z269" s="14">
        <f t="shared" si="330"/>
        <v>0</v>
      </c>
      <c r="AA269" s="16">
        <f t="shared" si="331"/>
        <v>0</v>
      </c>
      <c r="AB269" s="14">
        <f t="shared" si="332"/>
        <v>0</v>
      </c>
      <c r="AC269" s="14">
        <f t="shared" si="333"/>
        <v>0</v>
      </c>
      <c r="AD269" s="16">
        <f t="shared" si="334"/>
        <v>0</v>
      </c>
      <c r="AE269" s="16">
        <f t="shared" si="335"/>
        <v>0</v>
      </c>
      <c r="AF269" s="16">
        <f t="shared" si="336"/>
        <v>0</v>
      </c>
      <c r="AG269" s="16">
        <f t="shared" si="337"/>
        <v>0</v>
      </c>
      <c r="AH269" s="16">
        <f t="shared" si="338"/>
        <v>0</v>
      </c>
      <c r="AI269" s="16">
        <f t="shared" si="339"/>
        <v>0</v>
      </c>
      <c r="AJ269" s="16">
        <f t="shared" si="340"/>
        <v>0</v>
      </c>
      <c r="AK269" s="16">
        <f t="shared" si="341"/>
        <v>0</v>
      </c>
      <c r="AL269" s="16">
        <f t="shared" si="342"/>
        <v>0</v>
      </c>
      <c r="AM269" s="16">
        <f t="shared" si="343"/>
        <v>0</v>
      </c>
      <c r="AN269" s="16">
        <f t="shared" si="344"/>
        <v>0</v>
      </c>
      <c r="AO269" s="16">
        <f t="shared" si="345"/>
        <v>0</v>
      </c>
      <c r="AP269" s="16">
        <f t="shared" si="346"/>
        <v>0</v>
      </c>
      <c r="AQ269" s="16">
        <f t="shared" si="347"/>
        <v>0</v>
      </c>
      <c r="AR269" s="16">
        <f t="shared" si="348"/>
        <v>0</v>
      </c>
      <c r="AS269" s="16">
        <f t="shared" si="349"/>
        <v>0</v>
      </c>
      <c r="AT269" s="14">
        <f t="shared" si="350"/>
        <v>0</v>
      </c>
      <c r="AU269" s="16">
        <f t="shared" si="351"/>
        <v>0</v>
      </c>
      <c r="AV269" s="16">
        <f t="shared" si="352"/>
        <v>0</v>
      </c>
      <c r="AW269" s="16">
        <f t="shared" si="353"/>
        <v>0</v>
      </c>
      <c r="AX269" s="16">
        <f t="shared" si="354"/>
        <v>0</v>
      </c>
      <c r="AY269" s="16">
        <f t="shared" si="355"/>
        <v>0</v>
      </c>
      <c r="AZ269" s="16">
        <f t="shared" si="356"/>
        <v>0</v>
      </c>
      <c r="BA269" s="16">
        <f t="shared" si="357"/>
        <v>0</v>
      </c>
      <c r="BB269" s="16">
        <f t="shared" si="358"/>
        <v>0</v>
      </c>
      <c r="BC269" s="16">
        <f t="shared" si="359"/>
        <v>0</v>
      </c>
      <c r="BD269" s="16">
        <f t="shared" si="360"/>
        <v>0</v>
      </c>
      <c r="BE269" s="16">
        <f t="shared" si="361"/>
        <v>0</v>
      </c>
      <c r="BF269" s="16">
        <f t="shared" si="362"/>
        <v>0</v>
      </c>
      <c r="BG269" s="16">
        <f t="shared" si="363"/>
        <v>0</v>
      </c>
      <c r="BH269" s="16">
        <f t="shared" si="364"/>
        <v>0</v>
      </c>
      <c r="BI269" s="16">
        <f t="shared" si="365"/>
        <v>0</v>
      </c>
      <c r="BJ269" s="16">
        <f t="shared" si="366"/>
        <v>0</v>
      </c>
      <c r="BK269" s="16">
        <f t="shared" si="367"/>
        <v>0</v>
      </c>
      <c r="BL269" s="16">
        <f t="shared" si="368"/>
        <v>0</v>
      </c>
      <c r="BM269" s="16">
        <f t="shared" si="369"/>
        <v>0</v>
      </c>
      <c r="BN269" s="16">
        <f t="shared" si="370"/>
        <v>0</v>
      </c>
      <c r="BO269" s="16">
        <f t="shared" si="371"/>
        <v>0</v>
      </c>
      <c r="BP269" s="16">
        <f t="shared" si="372"/>
        <v>0</v>
      </c>
      <c r="BQ269" s="16">
        <f t="shared" si="373"/>
        <v>0</v>
      </c>
      <c r="BR269" s="16">
        <f t="shared" si="374"/>
        <v>0</v>
      </c>
      <c r="BS269" s="16">
        <f t="shared" si="375"/>
        <v>0</v>
      </c>
      <c r="BT269" s="16">
        <f t="shared" si="376"/>
        <v>0</v>
      </c>
      <c r="BU269" s="16">
        <f t="shared" si="377"/>
        <v>0</v>
      </c>
      <c r="BV269" s="16">
        <f t="shared" si="378"/>
        <v>0</v>
      </c>
      <c r="BW269" s="16">
        <f t="shared" si="379"/>
        <v>0</v>
      </c>
      <c r="BX269" s="16">
        <f t="shared" si="380"/>
        <v>0</v>
      </c>
      <c r="BY269" s="16">
        <f t="shared" si="381"/>
        <v>0</v>
      </c>
      <c r="BZ269" s="16">
        <f t="shared" si="382"/>
        <v>0</v>
      </c>
      <c r="CA269" s="16">
        <f t="shared" si="383"/>
        <v>0</v>
      </c>
      <c r="CB269" s="16">
        <f t="shared" si="384"/>
        <v>0</v>
      </c>
      <c r="CC269" s="16">
        <f t="shared" si="385"/>
        <v>0</v>
      </c>
      <c r="CD269" s="16">
        <f t="shared" si="386"/>
        <v>0</v>
      </c>
      <c r="CE269" s="16">
        <f t="shared" si="387"/>
        <v>0</v>
      </c>
      <c r="CF269" s="16">
        <f t="shared" si="388"/>
        <v>0</v>
      </c>
      <c r="CG269" s="16">
        <f t="shared" si="389"/>
        <v>0</v>
      </c>
      <c r="CH269" s="16">
        <f t="shared" si="390"/>
        <v>0</v>
      </c>
      <c r="CI269" s="16">
        <f t="shared" si="391"/>
        <v>0</v>
      </c>
      <c r="CJ269" s="16">
        <f t="shared" si="392"/>
        <v>0</v>
      </c>
      <c r="CK269" s="16">
        <f t="shared" si="393"/>
        <v>0</v>
      </c>
      <c r="CL269" s="16">
        <f t="shared" si="394"/>
        <v>0</v>
      </c>
    </row>
    <row r="270" spans="1:90">
      <c r="A270" s="14" t="s">
        <v>122</v>
      </c>
      <c r="B270" s="14" t="s">
        <v>81</v>
      </c>
      <c r="C270" s="14" t="s">
        <v>67</v>
      </c>
      <c r="D270" s="14" t="s">
        <v>133</v>
      </c>
      <c r="E270" s="14" t="s">
        <v>35</v>
      </c>
      <c r="L270" s="14">
        <f t="shared" si="316"/>
        <v>0</v>
      </c>
      <c r="M270" s="14">
        <f t="shared" si="317"/>
        <v>0</v>
      </c>
      <c r="N270" s="14">
        <f t="shared" si="318"/>
        <v>1</v>
      </c>
      <c r="O270" s="14">
        <f t="shared" si="319"/>
        <v>0</v>
      </c>
      <c r="P270" s="14">
        <f t="shared" si="320"/>
        <v>0</v>
      </c>
      <c r="Q270" s="14">
        <f t="shared" si="321"/>
        <v>0</v>
      </c>
      <c r="R270" s="14">
        <f t="shared" si="322"/>
        <v>0</v>
      </c>
      <c r="S270" s="14">
        <f t="shared" si="323"/>
        <v>0</v>
      </c>
      <c r="T270" s="14">
        <f t="shared" si="324"/>
        <v>1</v>
      </c>
      <c r="U270" s="14">
        <f t="shared" si="325"/>
        <v>0</v>
      </c>
      <c r="V270" s="14">
        <f t="shared" si="326"/>
        <v>0</v>
      </c>
      <c r="W270" s="14">
        <f t="shared" si="327"/>
        <v>0</v>
      </c>
      <c r="X270" s="14">
        <f t="shared" si="328"/>
        <v>0</v>
      </c>
      <c r="Y270" s="14">
        <f t="shared" si="329"/>
        <v>0</v>
      </c>
      <c r="Z270" s="14">
        <f t="shared" si="330"/>
        <v>0</v>
      </c>
      <c r="AA270" s="16">
        <f t="shared" si="331"/>
        <v>0</v>
      </c>
      <c r="AB270" s="14">
        <f t="shared" si="332"/>
        <v>0</v>
      </c>
      <c r="AC270" s="14">
        <f t="shared" si="333"/>
        <v>0</v>
      </c>
      <c r="AD270" s="16">
        <f t="shared" si="334"/>
        <v>0</v>
      </c>
      <c r="AE270" s="16">
        <f t="shared" si="335"/>
        <v>0</v>
      </c>
      <c r="AF270" s="16">
        <f t="shared" si="336"/>
        <v>0</v>
      </c>
      <c r="AG270" s="16">
        <f t="shared" si="337"/>
        <v>0</v>
      </c>
      <c r="AH270" s="16">
        <f t="shared" si="338"/>
        <v>0</v>
      </c>
      <c r="AI270" s="16">
        <f t="shared" si="339"/>
        <v>0</v>
      </c>
      <c r="AJ270" s="16">
        <f t="shared" si="340"/>
        <v>0</v>
      </c>
      <c r="AK270" s="16">
        <f t="shared" si="341"/>
        <v>0</v>
      </c>
      <c r="AL270" s="16">
        <f t="shared" si="342"/>
        <v>0</v>
      </c>
      <c r="AM270" s="16">
        <f t="shared" si="343"/>
        <v>0</v>
      </c>
      <c r="AN270" s="16">
        <f t="shared" si="344"/>
        <v>0</v>
      </c>
      <c r="AO270" s="16">
        <f t="shared" si="345"/>
        <v>0</v>
      </c>
      <c r="AP270" s="16">
        <f t="shared" si="346"/>
        <v>0</v>
      </c>
      <c r="AQ270" s="16">
        <f t="shared" si="347"/>
        <v>0</v>
      </c>
      <c r="AR270" s="16">
        <f t="shared" si="348"/>
        <v>0</v>
      </c>
      <c r="AS270" s="16">
        <f t="shared" si="349"/>
        <v>0</v>
      </c>
      <c r="AT270" s="14">
        <f t="shared" si="350"/>
        <v>0</v>
      </c>
      <c r="AU270" s="16">
        <f t="shared" si="351"/>
        <v>0</v>
      </c>
      <c r="AV270" s="16">
        <f t="shared" si="352"/>
        <v>0</v>
      </c>
      <c r="AW270" s="16">
        <f t="shared" si="353"/>
        <v>0</v>
      </c>
      <c r="AX270" s="16">
        <f t="shared" si="354"/>
        <v>0</v>
      </c>
      <c r="AY270" s="16">
        <f t="shared" si="355"/>
        <v>0</v>
      </c>
      <c r="AZ270" s="16">
        <f t="shared" si="356"/>
        <v>0</v>
      </c>
      <c r="BA270" s="16">
        <f t="shared" si="357"/>
        <v>0</v>
      </c>
      <c r="BB270" s="16">
        <f t="shared" si="358"/>
        <v>0</v>
      </c>
      <c r="BC270" s="16">
        <f t="shared" si="359"/>
        <v>0</v>
      </c>
      <c r="BD270" s="16">
        <f t="shared" si="360"/>
        <v>0</v>
      </c>
      <c r="BE270" s="16">
        <f t="shared" si="361"/>
        <v>0</v>
      </c>
      <c r="BF270" s="16">
        <f t="shared" si="362"/>
        <v>0</v>
      </c>
      <c r="BG270" s="16">
        <f t="shared" si="363"/>
        <v>1</v>
      </c>
      <c r="BH270" s="16">
        <f t="shared" si="364"/>
        <v>0</v>
      </c>
      <c r="BI270" s="16">
        <f t="shared" si="365"/>
        <v>0</v>
      </c>
      <c r="BJ270" s="16">
        <f t="shared" si="366"/>
        <v>0</v>
      </c>
      <c r="BK270" s="16">
        <f t="shared" si="367"/>
        <v>0</v>
      </c>
      <c r="BL270" s="16">
        <f t="shared" si="368"/>
        <v>0</v>
      </c>
      <c r="BM270" s="16">
        <f t="shared" si="369"/>
        <v>0</v>
      </c>
      <c r="BN270" s="16">
        <f t="shared" si="370"/>
        <v>0</v>
      </c>
      <c r="BO270" s="16">
        <f t="shared" si="371"/>
        <v>0</v>
      </c>
      <c r="BP270" s="16">
        <f t="shared" si="372"/>
        <v>0</v>
      </c>
      <c r="BQ270" s="16">
        <f t="shared" si="373"/>
        <v>0</v>
      </c>
      <c r="BR270" s="16">
        <f t="shared" si="374"/>
        <v>0</v>
      </c>
      <c r="BS270" s="16">
        <f t="shared" si="375"/>
        <v>0</v>
      </c>
      <c r="BT270" s="16">
        <f t="shared" si="376"/>
        <v>0</v>
      </c>
      <c r="BU270" s="16">
        <f t="shared" si="377"/>
        <v>0</v>
      </c>
      <c r="BV270" s="16">
        <f t="shared" si="378"/>
        <v>0</v>
      </c>
      <c r="BW270" s="16">
        <f t="shared" si="379"/>
        <v>0</v>
      </c>
      <c r="BX270" s="16">
        <f t="shared" si="380"/>
        <v>0</v>
      </c>
      <c r="BY270" s="16">
        <f t="shared" si="381"/>
        <v>0</v>
      </c>
      <c r="BZ270" s="16">
        <f t="shared" si="382"/>
        <v>0</v>
      </c>
      <c r="CA270" s="16">
        <f t="shared" si="383"/>
        <v>0</v>
      </c>
      <c r="CB270" s="16">
        <f t="shared" si="384"/>
        <v>0</v>
      </c>
      <c r="CC270" s="16">
        <f t="shared" si="385"/>
        <v>0</v>
      </c>
      <c r="CD270" s="16">
        <f t="shared" si="386"/>
        <v>0</v>
      </c>
      <c r="CE270" s="16">
        <f t="shared" si="387"/>
        <v>0</v>
      </c>
      <c r="CF270" s="16">
        <f t="shared" si="388"/>
        <v>0</v>
      </c>
      <c r="CG270" s="16">
        <f t="shared" si="389"/>
        <v>0</v>
      </c>
      <c r="CH270" s="16">
        <f t="shared" si="390"/>
        <v>0</v>
      </c>
      <c r="CI270" s="16">
        <f t="shared" si="391"/>
        <v>0</v>
      </c>
      <c r="CJ270" s="16">
        <f t="shared" si="392"/>
        <v>0</v>
      </c>
      <c r="CK270" s="16">
        <f t="shared" si="393"/>
        <v>0</v>
      </c>
      <c r="CL270" s="16">
        <f t="shared" si="394"/>
        <v>0</v>
      </c>
    </row>
    <row r="271" spans="1:90">
      <c r="A271" s="14" t="s">
        <v>122</v>
      </c>
      <c r="B271" s="14" t="s">
        <v>35</v>
      </c>
      <c r="C271" s="14" t="s">
        <v>105</v>
      </c>
      <c r="D271" s="14" t="s">
        <v>134</v>
      </c>
      <c r="L271" s="14">
        <f t="shared" si="316"/>
        <v>0</v>
      </c>
      <c r="M271" s="14">
        <f t="shared" si="317"/>
        <v>0</v>
      </c>
      <c r="N271" s="14">
        <f t="shared" si="318"/>
        <v>0</v>
      </c>
      <c r="O271" s="14">
        <f t="shared" si="319"/>
        <v>0</v>
      </c>
      <c r="P271" s="14">
        <f t="shared" si="320"/>
        <v>0</v>
      </c>
      <c r="Q271" s="14">
        <f t="shared" si="321"/>
        <v>0</v>
      </c>
      <c r="R271" s="14">
        <f t="shared" si="322"/>
        <v>0</v>
      </c>
      <c r="S271" s="14">
        <f t="shared" si="323"/>
        <v>0</v>
      </c>
      <c r="T271" s="14">
        <f t="shared" si="324"/>
        <v>1</v>
      </c>
      <c r="U271" s="14">
        <f t="shared" si="325"/>
        <v>0</v>
      </c>
      <c r="V271" s="14">
        <f t="shared" si="326"/>
        <v>0</v>
      </c>
      <c r="W271" s="14">
        <f t="shared" si="327"/>
        <v>0</v>
      </c>
      <c r="X271" s="14">
        <f t="shared" si="328"/>
        <v>0</v>
      </c>
      <c r="Y271" s="14">
        <f t="shared" si="329"/>
        <v>0</v>
      </c>
      <c r="Z271" s="14">
        <f t="shared" si="330"/>
        <v>0</v>
      </c>
      <c r="AA271" s="16">
        <f t="shared" si="331"/>
        <v>0</v>
      </c>
      <c r="AB271" s="14">
        <f t="shared" si="332"/>
        <v>0</v>
      </c>
      <c r="AC271" s="14">
        <f t="shared" si="333"/>
        <v>0</v>
      </c>
      <c r="AD271" s="16">
        <f t="shared" si="334"/>
        <v>0</v>
      </c>
      <c r="AE271" s="16">
        <f t="shared" si="335"/>
        <v>0</v>
      </c>
      <c r="AF271" s="16">
        <f t="shared" si="336"/>
        <v>0</v>
      </c>
      <c r="AG271" s="16">
        <f t="shared" si="337"/>
        <v>0</v>
      </c>
      <c r="AH271" s="16">
        <f t="shared" si="338"/>
        <v>0</v>
      </c>
      <c r="AI271" s="16">
        <f t="shared" si="339"/>
        <v>0</v>
      </c>
      <c r="AJ271" s="16">
        <f t="shared" si="340"/>
        <v>0</v>
      </c>
      <c r="AK271" s="16">
        <f t="shared" si="341"/>
        <v>0</v>
      </c>
      <c r="AL271" s="16">
        <f t="shared" si="342"/>
        <v>0</v>
      </c>
      <c r="AM271" s="16">
        <f t="shared" si="343"/>
        <v>0</v>
      </c>
      <c r="AN271" s="16">
        <f t="shared" si="344"/>
        <v>0</v>
      </c>
      <c r="AO271" s="16">
        <f t="shared" si="345"/>
        <v>0</v>
      </c>
      <c r="AP271" s="16">
        <f t="shared" si="346"/>
        <v>0</v>
      </c>
      <c r="AQ271" s="16">
        <f t="shared" si="347"/>
        <v>0</v>
      </c>
      <c r="AR271" s="16">
        <f t="shared" si="348"/>
        <v>0</v>
      </c>
      <c r="AS271" s="16">
        <f t="shared" si="349"/>
        <v>0</v>
      </c>
      <c r="AT271" s="14">
        <f t="shared" si="350"/>
        <v>0</v>
      </c>
      <c r="AU271" s="16">
        <f t="shared" si="351"/>
        <v>0</v>
      </c>
      <c r="AV271" s="16">
        <f t="shared" si="352"/>
        <v>0</v>
      </c>
      <c r="AW271" s="16">
        <f t="shared" si="353"/>
        <v>0</v>
      </c>
      <c r="AX271" s="16">
        <f t="shared" si="354"/>
        <v>0</v>
      </c>
      <c r="AY271" s="16">
        <f t="shared" si="355"/>
        <v>0</v>
      </c>
      <c r="AZ271" s="16">
        <f t="shared" si="356"/>
        <v>0</v>
      </c>
      <c r="BA271" s="16">
        <f t="shared" si="357"/>
        <v>0</v>
      </c>
      <c r="BB271" s="16">
        <f t="shared" si="358"/>
        <v>0</v>
      </c>
      <c r="BC271" s="16">
        <f t="shared" si="359"/>
        <v>0</v>
      </c>
      <c r="BD271" s="16">
        <f t="shared" si="360"/>
        <v>0</v>
      </c>
      <c r="BE271" s="16">
        <f t="shared" si="361"/>
        <v>0</v>
      </c>
      <c r="BF271" s="16">
        <f t="shared" si="362"/>
        <v>0</v>
      </c>
      <c r="BG271" s="16">
        <f t="shared" si="363"/>
        <v>0</v>
      </c>
      <c r="BH271" s="16">
        <f t="shared" si="364"/>
        <v>0</v>
      </c>
      <c r="BI271" s="16">
        <f t="shared" si="365"/>
        <v>0</v>
      </c>
      <c r="BJ271" s="16">
        <f t="shared" si="366"/>
        <v>0</v>
      </c>
      <c r="BK271" s="16">
        <f t="shared" si="367"/>
        <v>0</v>
      </c>
      <c r="BL271" s="16">
        <f t="shared" si="368"/>
        <v>0</v>
      </c>
      <c r="BM271" s="16">
        <f t="shared" si="369"/>
        <v>0</v>
      </c>
      <c r="BN271" s="16">
        <f t="shared" si="370"/>
        <v>0</v>
      </c>
      <c r="BO271" s="16">
        <f t="shared" si="371"/>
        <v>0</v>
      </c>
      <c r="BP271" s="16">
        <f t="shared" si="372"/>
        <v>1</v>
      </c>
      <c r="BQ271" s="16">
        <f t="shared" si="373"/>
        <v>0</v>
      </c>
      <c r="BR271" s="16">
        <f t="shared" si="374"/>
        <v>0</v>
      </c>
      <c r="BS271" s="16">
        <f t="shared" si="375"/>
        <v>0</v>
      </c>
      <c r="BT271" s="16">
        <f t="shared" si="376"/>
        <v>0</v>
      </c>
      <c r="BU271" s="16">
        <f t="shared" si="377"/>
        <v>0</v>
      </c>
      <c r="BV271" s="16">
        <f t="shared" si="378"/>
        <v>0</v>
      </c>
      <c r="BW271" s="16">
        <f t="shared" si="379"/>
        <v>0</v>
      </c>
      <c r="BX271" s="16">
        <f t="shared" si="380"/>
        <v>0</v>
      </c>
      <c r="BY271" s="16">
        <f t="shared" si="381"/>
        <v>0</v>
      </c>
      <c r="BZ271" s="16">
        <f t="shared" si="382"/>
        <v>0</v>
      </c>
      <c r="CA271" s="16">
        <f t="shared" si="383"/>
        <v>0</v>
      </c>
      <c r="CB271" s="16">
        <f t="shared" si="384"/>
        <v>0</v>
      </c>
      <c r="CC271" s="16">
        <f t="shared" si="385"/>
        <v>0</v>
      </c>
      <c r="CD271" s="16">
        <f t="shared" si="386"/>
        <v>0</v>
      </c>
      <c r="CE271" s="16">
        <f t="shared" si="387"/>
        <v>0</v>
      </c>
      <c r="CF271" s="16">
        <f t="shared" si="388"/>
        <v>0</v>
      </c>
      <c r="CG271" s="16">
        <f t="shared" si="389"/>
        <v>0</v>
      </c>
      <c r="CH271" s="16">
        <f t="shared" si="390"/>
        <v>0</v>
      </c>
      <c r="CI271" s="16">
        <f t="shared" si="391"/>
        <v>0</v>
      </c>
      <c r="CJ271" s="16">
        <f t="shared" si="392"/>
        <v>0</v>
      </c>
      <c r="CK271" s="16">
        <f t="shared" si="393"/>
        <v>0</v>
      </c>
      <c r="CL271" s="16">
        <f t="shared" si="394"/>
        <v>0</v>
      </c>
    </row>
    <row r="272" spans="1:90">
      <c r="A272" s="14" t="s">
        <v>122</v>
      </c>
      <c r="B272" s="14" t="s">
        <v>116</v>
      </c>
      <c r="C272" s="14" t="s">
        <v>135</v>
      </c>
      <c r="D272" s="14" t="s">
        <v>67</v>
      </c>
      <c r="E272" s="14" t="s">
        <v>64</v>
      </c>
      <c r="L272" s="14">
        <f t="shared" si="316"/>
        <v>0</v>
      </c>
      <c r="M272" s="14">
        <f t="shared" si="317"/>
        <v>0</v>
      </c>
      <c r="N272" s="14">
        <f t="shared" si="318"/>
        <v>1</v>
      </c>
      <c r="O272" s="14">
        <f t="shared" si="319"/>
        <v>0</v>
      </c>
      <c r="P272" s="14">
        <f t="shared" si="320"/>
        <v>0</v>
      </c>
      <c r="Q272" s="14">
        <f t="shared" si="321"/>
        <v>0</v>
      </c>
      <c r="R272" s="14">
        <f t="shared" si="322"/>
        <v>0</v>
      </c>
      <c r="S272" s="14">
        <f t="shared" si="323"/>
        <v>0</v>
      </c>
      <c r="T272" s="14">
        <f t="shared" si="324"/>
        <v>0</v>
      </c>
      <c r="U272" s="14">
        <f t="shared" si="325"/>
        <v>0</v>
      </c>
      <c r="V272" s="14">
        <f t="shared" si="326"/>
        <v>0</v>
      </c>
      <c r="W272" s="14">
        <f t="shared" si="327"/>
        <v>0</v>
      </c>
      <c r="X272" s="14">
        <f t="shared" si="328"/>
        <v>0</v>
      </c>
      <c r="Y272" s="14">
        <f t="shared" si="329"/>
        <v>0</v>
      </c>
      <c r="Z272" s="14">
        <f t="shared" si="330"/>
        <v>0</v>
      </c>
      <c r="AA272" s="16">
        <f t="shared" si="331"/>
        <v>0</v>
      </c>
      <c r="AB272" s="14">
        <f t="shared" si="332"/>
        <v>0</v>
      </c>
      <c r="AC272" s="14">
        <f t="shared" si="333"/>
        <v>0</v>
      </c>
      <c r="AD272" s="16">
        <f t="shared" si="334"/>
        <v>0</v>
      </c>
      <c r="AE272" s="16">
        <f t="shared" si="335"/>
        <v>0</v>
      </c>
      <c r="AF272" s="16">
        <f t="shared" si="336"/>
        <v>0</v>
      </c>
      <c r="AG272" s="16">
        <f t="shared" si="337"/>
        <v>0</v>
      </c>
      <c r="AH272" s="16">
        <f t="shared" si="338"/>
        <v>0</v>
      </c>
      <c r="AI272" s="16">
        <f t="shared" si="339"/>
        <v>0</v>
      </c>
      <c r="AJ272" s="16">
        <f t="shared" si="340"/>
        <v>0</v>
      </c>
      <c r="AK272" s="16">
        <f t="shared" si="341"/>
        <v>0</v>
      </c>
      <c r="AL272" s="16">
        <f t="shared" si="342"/>
        <v>0</v>
      </c>
      <c r="AM272" s="16">
        <f t="shared" si="343"/>
        <v>0</v>
      </c>
      <c r="AN272" s="16">
        <f t="shared" si="344"/>
        <v>0</v>
      </c>
      <c r="AO272" s="16">
        <f t="shared" si="345"/>
        <v>0</v>
      </c>
      <c r="AP272" s="16">
        <f t="shared" si="346"/>
        <v>0</v>
      </c>
      <c r="AQ272" s="16">
        <f t="shared" si="347"/>
        <v>0</v>
      </c>
      <c r="AR272" s="16">
        <f t="shared" si="348"/>
        <v>0</v>
      </c>
      <c r="AS272" s="16">
        <f t="shared" si="349"/>
        <v>0</v>
      </c>
      <c r="AT272" s="14">
        <f t="shared" si="350"/>
        <v>0</v>
      </c>
      <c r="AU272" s="16">
        <f t="shared" si="351"/>
        <v>0</v>
      </c>
      <c r="AV272" s="16">
        <f t="shared" si="352"/>
        <v>0</v>
      </c>
      <c r="AW272" s="16">
        <f t="shared" si="353"/>
        <v>0</v>
      </c>
      <c r="AX272" s="16">
        <f t="shared" si="354"/>
        <v>0</v>
      </c>
      <c r="AY272" s="16">
        <f t="shared" si="355"/>
        <v>0</v>
      </c>
      <c r="AZ272" s="16">
        <f t="shared" si="356"/>
        <v>0</v>
      </c>
      <c r="BA272" s="16">
        <f t="shared" si="357"/>
        <v>0</v>
      </c>
      <c r="BB272" s="16">
        <f t="shared" si="358"/>
        <v>0</v>
      </c>
      <c r="BC272" s="16">
        <f t="shared" si="359"/>
        <v>0</v>
      </c>
      <c r="BD272" s="16">
        <f t="shared" si="360"/>
        <v>1</v>
      </c>
      <c r="BE272" s="16">
        <f t="shared" si="361"/>
        <v>0</v>
      </c>
      <c r="BF272" s="16">
        <f t="shared" si="362"/>
        <v>0</v>
      </c>
      <c r="BG272" s="16">
        <f t="shared" si="363"/>
        <v>0</v>
      </c>
      <c r="BH272" s="16">
        <f t="shared" si="364"/>
        <v>0</v>
      </c>
      <c r="BI272" s="16">
        <f t="shared" si="365"/>
        <v>0</v>
      </c>
      <c r="BJ272" s="16">
        <f t="shared" si="366"/>
        <v>0</v>
      </c>
      <c r="BK272" s="16">
        <f t="shared" si="367"/>
        <v>0</v>
      </c>
      <c r="BL272" s="16">
        <f t="shared" si="368"/>
        <v>0</v>
      </c>
      <c r="BM272" s="16">
        <f t="shared" si="369"/>
        <v>0</v>
      </c>
      <c r="BN272" s="16">
        <f t="shared" si="370"/>
        <v>0</v>
      </c>
      <c r="BO272" s="16">
        <f t="shared" si="371"/>
        <v>0</v>
      </c>
      <c r="BP272" s="16">
        <f t="shared" si="372"/>
        <v>0</v>
      </c>
      <c r="BQ272" s="16">
        <f t="shared" si="373"/>
        <v>0</v>
      </c>
      <c r="BR272" s="16">
        <f t="shared" si="374"/>
        <v>0</v>
      </c>
      <c r="BS272" s="16">
        <f t="shared" si="375"/>
        <v>0</v>
      </c>
      <c r="BT272" s="16">
        <f t="shared" si="376"/>
        <v>0</v>
      </c>
      <c r="BU272" s="16">
        <f t="shared" si="377"/>
        <v>0</v>
      </c>
      <c r="BV272" s="16">
        <f t="shared" si="378"/>
        <v>0</v>
      </c>
      <c r="BW272" s="16">
        <f t="shared" si="379"/>
        <v>0</v>
      </c>
      <c r="BX272" s="16">
        <f t="shared" si="380"/>
        <v>0</v>
      </c>
      <c r="BY272" s="16">
        <f t="shared" si="381"/>
        <v>0</v>
      </c>
      <c r="BZ272" s="16">
        <f t="shared" si="382"/>
        <v>0</v>
      </c>
      <c r="CA272" s="16">
        <f t="shared" si="383"/>
        <v>0</v>
      </c>
      <c r="CB272" s="16">
        <f t="shared" si="384"/>
        <v>0</v>
      </c>
      <c r="CC272" s="16">
        <f t="shared" si="385"/>
        <v>0</v>
      </c>
      <c r="CD272" s="16">
        <f t="shared" si="386"/>
        <v>0</v>
      </c>
      <c r="CE272" s="16">
        <f t="shared" si="387"/>
        <v>0</v>
      </c>
      <c r="CF272" s="16">
        <f t="shared" si="388"/>
        <v>0</v>
      </c>
      <c r="CG272" s="16">
        <f t="shared" si="389"/>
        <v>0</v>
      </c>
      <c r="CH272" s="16">
        <f t="shared" si="390"/>
        <v>0</v>
      </c>
      <c r="CI272" s="16">
        <f t="shared" si="391"/>
        <v>0</v>
      </c>
      <c r="CJ272" s="16">
        <f t="shared" si="392"/>
        <v>0</v>
      </c>
      <c r="CK272" s="16">
        <f t="shared" si="393"/>
        <v>0</v>
      </c>
      <c r="CL272" s="16">
        <f t="shared" si="394"/>
        <v>0</v>
      </c>
    </row>
    <row r="273" spans="1:90">
      <c r="A273" s="14" t="s">
        <v>122</v>
      </c>
      <c r="B273" s="14" t="s">
        <v>28</v>
      </c>
      <c r="C273" s="14" t="s">
        <v>105</v>
      </c>
      <c r="D273" s="14" t="s">
        <v>125</v>
      </c>
      <c r="L273" s="14">
        <f t="shared" si="316"/>
        <v>0</v>
      </c>
      <c r="M273" s="14">
        <f t="shared" si="317"/>
        <v>0</v>
      </c>
      <c r="N273" s="14">
        <f t="shared" si="318"/>
        <v>0</v>
      </c>
      <c r="O273" s="14">
        <f t="shared" si="319"/>
        <v>0</v>
      </c>
      <c r="P273" s="14">
        <f t="shared" si="320"/>
        <v>0</v>
      </c>
      <c r="Q273" s="14">
        <f t="shared" si="321"/>
        <v>0</v>
      </c>
      <c r="R273" s="14">
        <f t="shared" si="322"/>
        <v>0</v>
      </c>
      <c r="S273" s="14">
        <f t="shared" si="323"/>
        <v>0</v>
      </c>
      <c r="T273" s="14">
        <f t="shared" si="324"/>
        <v>0</v>
      </c>
      <c r="U273" s="14">
        <f t="shared" si="325"/>
        <v>0</v>
      </c>
      <c r="V273" s="14">
        <f t="shared" si="326"/>
        <v>0</v>
      </c>
      <c r="W273" s="14">
        <f t="shared" si="327"/>
        <v>0</v>
      </c>
      <c r="X273" s="14">
        <f t="shared" si="328"/>
        <v>0</v>
      </c>
      <c r="Y273" s="14">
        <f t="shared" si="329"/>
        <v>0</v>
      </c>
      <c r="Z273" s="14">
        <f t="shared" si="330"/>
        <v>0</v>
      </c>
      <c r="AA273" s="16">
        <f t="shared" si="331"/>
        <v>0</v>
      </c>
      <c r="AB273" s="14">
        <f t="shared" si="332"/>
        <v>0</v>
      </c>
      <c r="AC273" s="14">
        <f t="shared" si="333"/>
        <v>0</v>
      </c>
      <c r="AD273" s="16">
        <f t="shared" si="334"/>
        <v>0</v>
      </c>
      <c r="AE273" s="16">
        <f t="shared" si="335"/>
        <v>1</v>
      </c>
      <c r="AF273" s="16">
        <f t="shared" si="336"/>
        <v>0</v>
      </c>
      <c r="AG273" s="16">
        <f t="shared" si="337"/>
        <v>0</v>
      </c>
      <c r="AH273" s="16">
        <f t="shared" si="338"/>
        <v>0</v>
      </c>
      <c r="AI273" s="16">
        <f t="shared" si="339"/>
        <v>0</v>
      </c>
      <c r="AJ273" s="16">
        <f t="shared" si="340"/>
        <v>0</v>
      </c>
      <c r="AK273" s="16">
        <f t="shared" si="341"/>
        <v>1</v>
      </c>
      <c r="AL273" s="16">
        <f t="shared" si="342"/>
        <v>0</v>
      </c>
      <c r="AM273" s="16">
        <f t="shared" si="343"/>
        <v>0</v>
      </c>
      <c r="AN273" s="16">
        <f t="shared" si="344"/>
        <v>0</v>
      </c>
      <c r="AO273" s="16">
        <f t="shared" si="345"/>
        <v>0</v>
      </c>
      <c r="AP273" s="16">
        <f t="shared" si="346"/>
        <v>0</v>
      </c>
      <c r="AQ273" s="16">
        <f t="shared" si="347"/>
        <v>0</v>
      </c>
      <c r="AR273" s="16">
        <f t="shared" si="348"/>
        <v>0</v>
      </c>
      <c r="AS273" s="16">
        <f t="shared" si="349"/>
        <v>0</v>
      </c>
      <c r="AT273" s="14">
        <f t="shared" si="350"/>
        <v>0</v>
      </c>
      <c r="AU273" s="16">
        <f t="shared" si="351"/>
        <v>0</v>
      </c>
      <c r="AV273" s="16">
        <f t="shared" si="352"/>
        <v>0</v>
      </c>
      <c r="AW273" s="16">
        <f t="shared" si="353"/>
        <v>0</v>
      </c>
      <c r="AX273" s="16">
        <f t="shared" si="354"/>
        <v>0</v>
      </c>
      <c r="AY273" s="16">
        <f t="shared" si="355"/>
        <v>0</v>
      </c>
      <c r="AZ273" s="16">
        <f t="shared" si="356"/>
        <v>0</v>
      </c>
      <c r="BA273" s="16">
        <f t="shared" si="357"/>
        <v>0</v>
      </c>
      <c r="BB273" s="16">
        <f t="shared" si="358"/>
        <v>0</v>
      </c>
      <c r="BC273" s="16">
        <f t="shared" si="359"/>
        <v>0</v>
      </c>
      <c r="BD273" s="16">
        <f t="shared" si="360"/>
        <v>0</v>
      </c>
      <c r="BE273" s="16">
        <f t="shared" si="361"/>
        <v>0</v>
      </c>
      <c r="BF273" s="16">
        <f t="shared" si="362"/>
        <v>0</v>
      </c>
      <c r="BG273" s="16">
        <f t="shared" si="363"/>
        <v>0</v>
      </c>
      <c r="BH273" s="16">
        <f t="shared" si="364"/>
        <v>0</v>
      </c>
      <c r="BI273" s="16">
        <f t="shared" si="365"/>
        <v>0</v>
      </c>
      <c r="BJ273" s="16">
        <f t="shared" si="366"/>
        <v>0</v>
      </c>
      <c r="BK273" s="16">
        <f t="shared" si="367"/>
        <v>0</v>
      </c>
      <c r="BL273" s="16">
        <f t="shared" si="368"/>
        <v>0</v>
      </c>
      <c r="BM273" s="16">
        <f t="shared" si="369"/>
        <v>0</v>
      </c>
      <c r="BN273" s="16">
        <f t="shared" si="370"/>
        <v>0</v>
      </c>
      <c r="BO273" s="16">
        <f t="shared" si="371"/>
        <v>0</v>
      </c>
      <c r="BP273" s="16">
        <f t="shared" si="372"/>
        <v>0</v>
      </c>
      <c r="BQ273" s="16">
        <f t="shared" si="373"/>
        <v>0</v>
      </c>
      <c r="BR273" s="16">
        <f t="shared" si="374"/>
        <v>0</v>
      </c>
      <c r="BS273" s="16">
        <f t="shared" si="375"/>
        <v>0</v>
      </c>
      <c r="BT273" s="16">
        <f t="shared" si="376"/>
        <v>0</v>
      </c>
      <c r="BU273" s="16">
        <f t="shared" si="377"/>
        <v>0</v>
      </c>
      <c r="BV273" s="16">
        <f t="shared" si="378"/>
        <v>0</v>
      </c>
      <c r="BW273" s="16">
        <f t="shared" si="379"/>
        <v>0</v>
      </c>
      <c r="BX273" s="16">
        <f t="shared" si="380"/>
        <v>0</v>
      </c>
      <c r="BY273" s="16">
        <f t="shared" si="381"/>
        <v>0</v>
      </c>
      <c r="BZ273" s="16">
        <f t="shared" si="382"/>
        <v>0</v>
      </c>
      <c r="CA273" s="16">
        <f t="shared" si="383"/>
        <v>0</v>
      </c>
      <c r="CB273" s="16">
        <f t="shared" si="384"/>
        <v>0</v>
      </c>
      <c r="CC273" s="16">
        <f t="shared" si="385"/>
        <v>0</v>
      </c>
      <c r="CD273" s="16">
        <f t="shared" si="386"/>
        <v>0</v>
      </c>
      <c r="CE273" s="16">
        <f t="shared" si="387"/>
        <v>0</v>
      </c>
      <c r="CF273" s="16">
        <f t="shared" si="388"/>
        <v>0</v>
      </c>
      <c r="CG273" s="16">
        <f t="shared" si="389"/>
        <v>0</v>
      </c>
      <c r="CH273" s="16">
        <f t="shared" si="390"/>
        <v>0</v>
      </c>
      <c r="CI273" s="16">
        <f t="shared" si="391"/>
        <v>0</v>
      </c>
      <c r="CJ273" s="16">
        <f t="shared" si="392"/>
        <v>0</v>
      </c>
      <c r="CK273" s="16">
        <f t="shared" si="393"/>
        <v>0</v>
      </c>
      <c r="CL273" s="16">
        <f t="shared" si="394"/>
        <v>0</v>
      </c>
    </row>
    <row r="274" spans="1:90">
      <c r="A274" s="14" t="s">
        <v>122</v>
      </c>
      <c r="B274" s="14" t="s">
        <v>35</v>
      </c>
      <c r="D274" s="14" t="s">
        <v>37</v>
      </c>
      <c r="L274" s="14">
        <f t="shared" si="316"/>
        <v>0</v>
      </c>
      <c r="M274" s="14">
        <f t="shared" si="317"/>
        <v>0</v>
      </c>
      <c r="N274" s="14">
        <f t="shared" si="318"/>
        <v>0</v>
      </c>
      <c r="O274" s="14">
        <f t="shared" si="319"/>
        <v>0</v>
      </c>
      <c r="P274" s="14">
        <f t="shared" si="320"/>
        <v>0</v>
      </c>
      <c r="Q274" s="14">
        <f t="shared" si="321"/>
        <v>0</v>
      </c>
      <c r="R274" s="14">
        <f t="shared" si="322"/>
        <v>0</v>
      </c>
      <c r="S274" s="14">
        <f t="shared" si="323"/>
        <v>0</v>
      </c>
      <c r="T274" s="14">
        <f t="shared" si="324"/>
        <v>1</v>
      </c>
      <c r="U274" s="14">
        <f t="shared" si="325"/>
        <v>0</v>
      </c>
      <c r="V274" s="14">
        <f t="shared" si="326"/>
        <v>0</v>
      </c>
      <c r="W274" s="14">
        <f t="shared" si="327"/>
        <v>0</v>
      </c>
      <c r="X274" s="14">
        <f t="shared" si="328"/>
        <v>0</v>
      </c>
      <c r="Y274" s="14">
        <f t="shared" si="329"/>
        <v>1</v>
      </c>
      <c r="Z274" s="14">
        <f t="shared" si="330"/>
        <v>0</v>
      </c>
      <c r="AA274" s="16">
        <f t="shared" si="331"/>
        <v>0</v>
      </c>
      <c r="AB274" s="14">
        <f t="shared" si="332"/>
        <v>0</v>
      </c>
      <c r="AC274" s="14">
        <f t="shared" si="333"/>
        <v>0</v>
      </c>
      <c r="AD274" s="16">
        <f t="shared" si="334"/>
        <v>0</v>
      </c>
      <c r="AE274" s="16">
        <f t="shared" si="335"/>
        <v>0</v>
      </c>
      <c r="AF274" s="16">
        <f t="shared" si="336"/>
        <v>0</v>
      </c>
      <c r="AG274" s="16">
        <f t="shared" si="337"/>
        <v>0</v>
      </c>
      <c r="AH274" s="16">
        <f t="shared" si="338"/>
        <v>0</v>
      </c>
      <c r="AI274" s="16">
        <f t="shared" si="339"/>
        <v>0</v>
      </c>
      <c r="AJ274" s="16">
        <f t="shared" si="340"/>
        <v>0</v>
      </c>
      <c r="AK274" s="16">
        <f t="shared" si="341"/>
        <v>0</v>
      </c>
      <c r="AL274" s="16">
        <f t="shared" si="342"/>
        <v>0</v>
      </c>
      <c r="AM274" s="16">
        <f t="shared" si="343"/>
        <v>0</v>
      </c>
      <c r="AN274" s="16">
        <f t="shared" si="344"/>
        <v>0</v>
      </c>
      <c r="AO274" s="16">
        <f t="shared" si="345"/>
        <v>0</v>
      </c>
      <c r="AP274" s="16">
        <f t="shared" si="346"/>
        <v>0</v>
      </c>
      <c r="AQ274" s="16">
        <f t="shared" si="347"/>
        <v>0</v>
      </c>
      <c r="AR274" s="16">
        <f t="shared" si="348"/>
        <v>0</v>
      </c>
      <c r="AS274" s="16">
        <f t="shared" si="349"/>
        <v>0</v>
      </c>
      <c r="AT274" s="14">
        <f t="shared" si="350"/>
        <v>0</v>
      </c>
      <c r="AU274" s="16">
        <f t="shared" si="351"/>
        <v>0</v>
      </c>
      <c r="AV274" s="16">
        <f t="shared" si="352"/>
        <v>0</v>
      </c>
      <c r="AW274" s="16">
        <f t="shared" si="353"/>
        <v>0</v>
      </c>
      <c r="AX274" s="16">
        <f t="shared" si="354"/>
        <v>0</v>
      </c>
      <c r="AY274" s="16">
        <f t="shared" si="355"/>
        <v>0</v>
      </c>
      <c r="AZ274" s="16">
        <f t="shared" si="356"/>
        <v>0</v>
      </c>
      <c r="BA274" s="16">
        <f t="shared" si="357"/>
        <v>0</v>
      </c>
      <c r="BB274" s="16">
        <f t="shared" si="358"/>
        <v>0</v>
      </c>
      <c r="BC274" s="16">
        <f t="shared" si="359"/>
        <v>0</v>
      </c>
      <c r="BD274" s="16">
        <f t="shared" si="360"/>
        <v>0</v>
      </c>
      <c r="BE274" s="16">
        <f t="shared" si="361"/>
        <v>0</v>
      </c>
      <c r="BF274" s="16">
        <f t="shared" si="362"/>
        <v>0</v>
      </c>
      <c r="BG274" s="16">
        <f t="shared" si="363"/>
        <v>0</v>
      </c>
      <c r="BH274" s="16">
        <f t="shared" si="364"/>
        <v>0</v>
      </c>
      <c r="BI274" s="16">
        <f t="shared" si="365"/>
        <v>0</v>
      </c>
      <c r="BJ274" s="16">
        <f t="shared" si="366"/>
        <v>0</v>
      </c>
      <c r="BK274" s="16">
        <f t="shared" si="367"/>
        <v>0</v>
      </c>
      <c r="BL274" s="16">
        <f t="shared" si="368"/>
        <v>0</v>
      </c>
      <c r="BM274" s="16">
        <f t="shared" si="369"/>
        <v>0</v>
      </c>
      <c r="BN274" s="16">
        <f t="shared" si="370"/>
        <v>0</v>
      </c>
      <c r="BO274" s="16">
        <f t="shared" si="371"/>
        <v>0</v>
      </c>
      <c r="BP274" s="16">
        <f t="shared" si="372"/>
        <v>0</v>
      </c>
      <c r="BQ274" s="16">
        <f t="shared" si="373"/>
        <v>0</v>
      </c>
      <c r="BR274" s="16">
        <f t="shared" si="374"/>
        <v>0</v>
      </c>
      <c r="BS274" s="16">
        <f t="shared" si="375"/>
        <v>0</v>
      </c>
      <c r="BT274" s="16">
        <f t="shared" si="376"/>
        <v>0</v>
      </c>
      <c r="BU274" s="16">
        <f t="shared" si="377"/>
        <v>0</v>
      </c>
      <c r="BV274" s="16">
        <f t="shared" si="378"/>
        <v>0</v>
      </c>
      <c r="BW274" s="16">
        <f t="shared" si="379"/>
        <v>0</v>
      </c>
      <c r="BX274" s="16">
        <f t="shared" si="380"/>
        <v>0</v>
      </c>
      <c r="BY274" s="16">
        <f t="shared" si="381"/>
        <v>0</v>
      </c>
      <c r="BZ274" s="16">
        <f t="shared" si="382"/>
        <v>0</v>
      </c>
      <c r="CA274" s="16">
        <f t="shared" si="383"/>
        <v>0</v>
      </c>
      <c r="CB274" s="16">
        <f t="shared" si="384"/>
        <v>0</v>
      </c>
      <c r="CC274" s="16">
        <f t="shared" si="385"/>
        <v>0</v>
      </c>
      <c r="CD274" s="16">
        <f t="shared" si="386"/>
        <v>0</v>
      </c>
      <c r="CE274" s="16">
        <f t="shared" si="387"/>
        <v>0</v>
      </c>
      <c r="CF274" s="16">
        <f t="shared" si="388"/>
        <v>0</v>
      </c>
      <c r="CG274" s="16">
        <f t="shared" si="389"/>
        <v>0</v>
      </c>
      <c r="CH274" s="16">
        <f t="shared" si="390"/>
        <v>0</v>
      </c>
      <c r="CI274" s="16">
        <f t="shared" si="391"/>
        <v>0</v>
      </c>
      <c r="CJ274" s="16">
        <f t="shared" si="392"/>
        <v>0</v>
      </c>
      <c r="CK274" s="16">
        <f t="shared" si="393"/>
        <v>0</v>
      </c>
      <c r="CL274" s="16">
        <f t="shared" si="394"/>
        <v>0</v>
      </c>
    </row>
    <row r="275" spans="1:90">
      <c r="A275" s="14" t="s">
        <v>122</v>
      </c>
      <c r="B275" s="14" t="s">
        <v>137</v>
      </c>
      <c r="D275" s="14" t="s">
        <v>136</v>
      </c>
      <c r="L275" s="14">
        <f t="shared" si="316"/>
        <v>0</v>
      </c>
      <c r="M275" s="14">
        <f t="shared" si="317"/>
        <v>0</v>
      </c>
      <c r="N275" s="14">
        <f t="shared" si="318"/>
        <v>0</v>
      </c>
      <c r="O275" s="14">
        <f t="shared" si="319"/>
        <v>0</v>
      </c>
      <c r="P275" s="14">
        <f t="shared" si="320"/>
        <v>0</v>
      </c>
      <c r="Q275" s="14">
        <f t="shared" si="321"/>
        <v>0</v>
      </c>
      <c r="R275" s="14">
        <f t="shared" si="322"/>
        <v>0</v>
      </c>
      <c r="S275" s="14">
        <f t="shared" si="323"/>
        <v>0</v>
      </c>
      <c r="T275" s="14">
        <f t="shared" si="324"/>
        <v>0</v>
      </c>
      <c r="U275" s="14">
        <f t="shared" si="325"/>
        <v>0</v>
      </c>
      <c r="V275" s="14">
        <f t="shared" si="326"/>
        <v>0</v>
      </c>
      <c r="W275" s="14">
        <f t="shared" si="327"/>
        <v>0</v>
      </c>
      <c r="X275" s="14">
        <f t="shared" si="328"/>
        <v>0</v>
      </c>
      <c r="Y275" s="14">
        <f t="shared" si="329"/>
        <v>0</v>
      </c>
      <c r="Z275" s="14">
        <f t="shared" si="330"/>
        <v>0</v>
      </c>
      <c r="AA275" s="16">
        <f t="shared" si="331"/>
        <v>0</v>
      </c>
      <c r="AB275" s="14">
        <f t="shared" si="332"/>
        <v>0</v>
      </c>
      <c r="AC275" s="14">
        <f t="shared" si="333"/>
        <v>1</v>
      </c>
      <c r="AD275" s="16">
        <f t="shared" si="334"/>
        <v>0</v>
      </c>
      <c r="AE275" s="16">
        <f t="shared" si="335"/>
        <v>0</v>
      </c>
      <c r="AF275" s="16">
        <f t="shared" si="336"/>
        <v>0</v>
      </c>
      <c r="AG275" s="16">
        <f t="shared" si="337"/>
        <v>0</v>
      </c>
      <c r="AH275" s="16">
        <f t="shared" si="338"/>
        <v>0</v>
      </c>
      <c r="AI275" s="16">
        <f t="shared" si="339"/>
        <v>0</v>
      </c>
      <c r="AJ275" s="16">
        <f t="shared" si="340"/>
        <v>0</v>
      </c>
      <c r="AK275" s="16">
        <f t="shared" si="341"/>
        <v>0</v>
      </c>
      <c r="AL275" s="16">
        <f t="shared" si="342"/>
        <v>0</v>
      </c>
      <c r="AM275" s="16">
        <f t="shared" si="343"/>
        <v>0</v>
      </c>
      <c r="AN275" s="16">
        <f t="shared" si="344"/>
        <v>0</v>
      </c>
      <c r="AO275" s="16">
        <f t="shared" si="345"/>
        <v>0</v>
      </c>
      <c r="AP275" s="16">
        <f t="shared" si="346"/>
        <v>0</v>
      </c>
      <c r="AQ275" s="16">
        <f t="shared" si="347"/>
        <v>0</v>
      </c>
      <c r="AR275" s="16">
        <f t="shared" si="348"/>
        <v>0</v>
      </c>
      <c r="AS275" s="16">
        <f t="shared" si="349"/>
        <v>0</v>
      </c>
      <c r="AT275" s="14">
        <f t="shared" si="350"/>
        <v>0</v>
      </c>
      <c r="AU275" s="16">
        <f t="shared" si="351"/>
        <v>0</v>
      </c>
      <c r="AV275" s="16">
        <f t="shared" si="352"/>
        <v>0</v>
      </c>
      <c r="AW275" s="16">
        <f t="shared" si="353"/>
        <v>0</v>
      </c>
      <c r="AX275" s="16">
        <f t="shared" si="354"/>
        <v>0</v>
      </c>
      <c r="AY275" s="16">
        <f t="shared" si="355"/>
        <v>0</v>
      </c>
      <c r="AZ275" s="16">
        <f t="shared" si="356"/>
        <v>0</v>
      </c>
      <c r="BA275" s="16">
        <f t="shared" si="357"/>
        <v>0</v>
      </c>
      <c r="BB275" s="16">
        <f t="shared" si="358"/>
        <v>0</v>
      </c>
      <c r="BC275" s="16">
        <f t="shared" si="359"/>
        <v>0</v>
      </c>
      <c r="BD275" s="16">
        <f t="shared" si="360"/>
        <v>0</v>
      </c>
      <c r="BE275" s="16">
        <f t="shared" si="361"/>
        <v>0</v>
      </c>
      <c r="BF275" s="16">
        <f t="shared" si="362"/>
        <v>0</v>
      </c>
      <c r="BG275" s="16">
        <f t="shared" si="363"/>
        <v>0</v>
      </c>
      <c r="BH275" s="16">
        <f t="shared" si="364"/>
        <v>0</v>
      </c>
      <c r="BI275" s="16">
        <f t="shared" si="365"/>
        <v>0</v>
      </c>
      <c r="BJ275" s="16">
        <f t="shared" si="366"/>
        <v>0</v>
      </c>
      <c r="BK275" s="16">
        <f t="shared" si="367"/>
        <v>0</v>
      </c>
      <c r="BL275" s="16">
        <f t="shared" si="368"/>
        <v>0</v>
      </c>
      <c r="BM275" s="16">
        <f t="shared" si="369"/>
        <v>0</v>
      </c>
      <c r="BN275" s="16">
        <f t="shared" si="370"/>
        <v>0</v>
      </c>
      <c r="BO275" s="16">
        <f t="shared" si="371"/>
        <v>0</v>
      </c>
      <c r="BP275" s="16">
        <f t="shared" si="372"/>
        <v>0</v>
      </c>
      <c r="BQ275" s="16">
        <f t="shared" si="373"/>
        <v>0</v>
      </c>
      <c r="BR275" s="16">
        <f t="shared" si="374"/>
        <v>0</v>
      </c>
      <c r="BS275" s="16">
        <f t="shared" si="375"/>
        <v>0</v>
      </c>
      <c r="BT275" s="16">
        <f t="shared" si="376"/>
        <v>0</v>
      </c>
      <c r="BU275" s="16">
        <f t="shared" si="377"/>
        <v>0</v>
      </c>
      <c r="BV275" s="16">
        <f t="shared" si="378"/>
        <v>0</v>
      </c>
      <c r="BW275" s="16">
        <f t="shared" si="379"/>
        <v>0</v>
      </c>
      <c r="BX275" s="16">
        <f t="shared" si="380"/>
        <v>0</v>
      </c>
      <c r="BY275" s="16">
        <f t="shared" si="381"/>
        <v>0</v>
      </c>
      <c r="BZ275" s="16">
        <f t="shared" si="382"/>
        <v>0</v>
      </c>
      <c r="CA275" s="16">
        <f t="shared" si="383"/>
        <v>0</v>
      </c>
      <c r="CB275" s="16">
        <f t="shared" si="384"/>
        <v>0</v>
      </c>
      <c r="CC275" s="16">
        <f t="shared" si="385"/>
        <v>0</v>
      </c>
      <c r="CD275" s="16">
        <f t="shared" si="386"/>
        <v>0</v>
      </c>
      <c r="CE275" s="16">
        <f t="shared" si="387"/>
        <v>0</v>
      </c>
      <c r="CF275" s="16">
        <f t="shared" si="388"/>
        <v>0</v>
      </c>
      <c r="CG275" s="16">
        <f t="shared" si="389"/>
        <v>0</v>
      </c>
      <c r="CH275" s="16">
        <f t="shared" si="390"/>
        <v>0</v>
      </c>
      <c r="CI275" s="16">
        <f t="shared" si="391"/>
        <v>0</v>
      </c>
      <c r="CJ275" s="16">
        <f t="shared" si="392"/>
        <v>0</v>
      </c>
      <c r="CK275" s="16">
        <f t="shared" si="393"/>
        <v>0</v>
      </c>
      <c r="CL275" s="16">
        <f t="shared" si="394"/>
        <v>0</v>
      </c>
    </row>
    <row r="276" spans="1:90">
      <c r="A276" s="14" t="s">
        <v>122</v>
      </c>
      <c r="B276" s="14" t="s">
        <v>138</v>
      </c>
      <c r="C276" s="14" t="s">
        <v>139</v>
      </c>
      <c r="D276" s="14" t="s">
        <v>134</v>
      </c>
      <c r="L276" s="14">
        <f t="shared" si="316"/>
        <v>0</v>
      </c>
      <c r="M276" s="14">
        <f t="shared" si="317"/>
        <v>0</v>
      </c>
      <c r="N276" s="14">
        <f t="shared" si="318"/>
        <v>0</v>
      </c>
      <c r="O276" s="14">
        <f t="shared" si="319"/>
        <v>0</v>
      </c>
      <c r="P276" s="14">
        <f t="shared" si="320"/>
        <v>0</v>
      </c>
      <c r="Q276" s="14">
        <f t="shared" si="321"/>
        <v>0</v>
      </c>
      <c r="R276" s="14">
        <f t="shared" si="322"/>
        <v>0</v>
      </c>
      <c r="S276" s="14">
        <f t="shared" si="323"/>
        <v>0</v>
      </c>
      <c r="T276" s="14">
        <f t="shared" si="324"/>
        <v>0</v>
      </c>
      <c r="U276" s="14">
        <f t="shared" si="325"/>
        <v>0</v>
      </c>
      <c r="V276" s="14">
        <f t="shared" si="326"/>
        <v>0</v>
      </c>
      <c r="W276" s="14">
        <f t="shared" si="327"/>
        <v>0</v>
      </c>
      <c r="X276" s="14">
        <f t="shared" si="328"/>
        <v>0</v>
      </c>
      <c r="Y276" s="14">
        <f t="shared" si="329"/>
        <v>0</v>
      </c>
      <c r="Z276" s="14">
        <f t="shared" si="330"/>
        <v>0</v>
      </c>
      <c r="AA276" s="16">
        <f t="shared" si="331"/>
        <v>0</v>
      </c>
      <c r="AB276" s="14">
        <f t="shared" si="332"/>
        <v>1</v>
      </c>
      <c r="AC276" s="14">
        <f t="shared" si="333"/>
        <v>0</v>
      </c>
      <c r="AD276" s="16">
        <f t="shared" si="334"/>
        <v>0</v>
      </c>
      <c r="AE276" s="16">
        <f t="shared" si="335"/>
        <v>0</v>
      </c>
      <c r="AF276" s="16">
        <f t="shared" si="336"/>
        <v>0</v>
      </c>
      <c r="AG276" s="16">
        <f t="shared" si="337"/>
        <v>0</v>
      </c>
      <c r="AH276" s="16">
        <f t="shared" si="338"/>
        <v>0</v>
      </c>
      <c r="AI276" s="16">
        <f t="shared" si="339"/>
        <v>0</v>
      </c>
      <c r="AJ276" s="16">
        <f t="shared" si="340"/>
        <v>0</v>
      </c>
      <c r="AK276" s="16">
        <f t="shared" si="341"/>
        <v>0</v>
      </c>
      <c r="AL276" s="16">
        <f t="shared" si="342"/>
        <v>0</v>
      </c>
      <c r="AM276" s="16">
        <f t="shared" si="343"/>
        <v>0</v>
      </c>
      <c r="AN276" s="16">
        <f t="shared" si="344"/>
        <v>0</v>
      </c>
      <c r="AO276" s="16">
        <f t="shared" si="345"/>
        <v>0</v>
      </c>
      <c r="AP276" s="16">
        <f t="shared" si="346"/>
        <v>0</v>
      </c>
      <c r="AQ276" s="16">
        <f t="shared" si="347"/>
        <v>0</v>
      </c>
      <c r="AR276" s="16">
        <f t="shared" si="348"/>
        <v>0</v>
      </c>
      <c r="AS276" s="16">
        <f t="shared" si="349"/>
        <v>0</v>
      </c>
      <c r="AT276" s="14">
        <f t="shared" si="350"/>
        <v>0</v>
      </c>
      <c r="AU276" s="16">
        <f t="shared" si="351"/>
        <v>0</v>
      </c>
      <c r="AV276" s="16">
        <f t="shared" si="352"/>
        <v>0</v>
      </c>
      <c r="AW276" s="16">
        <f t="shared" si="353"/>
        <v>0</v>
      </c>
      <c r="AX276" s="16">
        <f t="shared" si="354"/>
        <v>0</v>
      </c>
      <c r="AY276" s="16">
        <f t="shared" si="355"/>
        <v>0</v>
      </c>
      <c r="AZ276" s="16">
        <f t="shared" si="356"/>
        <v>0</v>
      </c>
      <c r="BA276" s="16">
        <f t="shared" si="357"/>
        <v>0</v>
      </c>
      <c r="BB276" s="16">
        <f t="shared" si="358"/>
        <v>0</v>
      </c>
      <c r="BC276" s="16">
        <f t="shared" si="359"/>
        <v>0</v>
      </c>
      <c r="BD276" s="16">
        <f t="shared" si="360"/>
        <v>0</v>
      </c>
      <c r="BE276" s="16">
        <f t="shared" si="361"/>
        <v>0</v>
      </c>
      <c r="BF276" s="16">
        <f t="shared" si="362"/>
        <v>0</v>
      </c>
      <c r="BG276" s="16">
        <f t="shared" si="363"/>
        <v>0</v>
      </c>
      <c r="BH276" s="16">
        <f t="shared" si="364"/>
        <v>0</v>
      </c>
      <c r="BI276" s="16">
        <f t="shared" si="365"/>
        <v>0</v>
      </c>
      <c r="BJ276" s="16">
        <f t="shared" si="366"/>
        <v>0</v>
      </c>
      <c r="BK276" s="16">
        <f t="shared" si="367"/>
        <v>0</v>
      </c>
      <c r="BL276" s="16">
        <f t="shared" si="368"/>
        <v>0</v>
      </c>
      <c r="BM276" s="16">
        <f t="shared" si="369"/>
        <v>0</v>
      </c>
      <c r="BN276" s="16">
        <f t="shared" si="370"/>
        <v>0</v>
      </c>
      <c r="BO276" s="16">
        <f t="shared" si="371"/>
        <v>0</v>
      </c>
      <c r="BP276" s="16">
        <f t="shared" si="372"/>
        <v>1</v>
      </c>
      <c r="BQ276" s="16">
        <f t="shared" si="373"/>
        <v>0</v>
      </c>
      <c r="BR276" s="16">
        <f t="shared" si="374"/>
        <v>0</v>
      </c>
      <c r="BS276" s="16">
        <f t="shared" si="375"/>
        <v>0</v>
      </c>
      <c r="BT276" s="16">
        <f t="shared" si="376"/>
        <v>0</v>
      </c>
      <c r="BU276" s="16">
        <f t="shared" si="377"/>
        <v>0</v>
      </c>
      <c r="BV276" s="16">
        <f t="shared" si="378"/>
        <v>0</v>
      </c>
      <c r="BW276" s="16">
        <f t="shared" si="379"/>
        <v>0</v>
      </c>
      <c r="BX276" s="16">
        <f t="shared" si="380"/>
        <v>0</v>
      </c>
      <c r="BY276" s="16">
        <f t="shared" si="381"/>
        <v>0</v>
      </c>
      <c r="BZ276" s="16">
        <f t="shared" si="382"/>
        <v>0</v>
      </c>
      <c r="CA276" s="16">
        <f t="shared" si="383"/>
        <v>0</v>
      </c>
      <c r="CB276" s="16">
        <f t="shared" si="384"/>
        <v>0</v>
      </c>
      <c r="CC276" s="16">
        <f t="shared" si="385"/>
        <v>0</v>
      </c>
      <c r="CD276" s="16">
        <f t="shared" si="386"/>
        <v>0</v>
      </c>
      <c r="CE276" s="16">
        <f t="shared" si="387"/>
        <v>0</v>
      </c>
      <c r="CF276" s="16">
        <f t="shared" si="388"/>
        <v>0</v>
      </c>
      <c r="CG276" s="16">
        <f t="shared" si="389"/>
        <v>0</v>
      </c>
      <c r="CH276" s="16">
        <f t="shared" si="390"/>
        <v>0</v>
      </c>
      <c r="CI276" s="16">
        <f t="shared" si="391"/>
        <v>0</v>
      </c>
      <c r="CJ276" s="16">
        <f t="shared" si="392"/>
        <v>0</v>
      </c>
      <c r="CK276" s="16">
        <f t="shared" si="393"/>
        <v>0</v>
      </c>
      <c r="CL276" s="16">
        <f t="shared" si="394"/>
        <v>0</v>
      </c>
    </row>
    <row r="277" spans="1:90">
      <c r="A277" s="14" t="s">
        <v>122</v>
      </c>
      <c r="B277" s="14" t="s">
        <v>140</v>
      </c>
      <c r="C277" s="14" t="s">
        <v>128</v>
      </c>
      <c r="D277" s="14" t="s">
        <v>116</v>
      </c>
      <c r="E277" s="14" t="s">
        <v>141</v>
      </c>
      <c r="L277" s="14">
        <f t="shared" si="316"/>
        <v>0</v>
      </c>
      <c r="M277" s="14">
        <f t="shared" si="317"/>
        <v>0</v>
      </c>
      <c r="N277" s="14">
        <f t="shared" si="318"/>
        <v>0</v>
      </c>
      <c r="O277" s="14">
        <f t="shared" si="319"/>
        <v>0</v>
      </c>
      <c r="P277" s="14">
        <f t="shared" si="320"/>
        <v>0</v>
      </c>
      <c r="Q277" s="14">
        <f t="shared" si="321"/>
        <v>0</v>
      </c>
      <c r="R277" s="14">
        <f t="shared" si="322"/>
        <v>0</v>
      </c>
      <c r="S277" s="14">
        <f t="shared" si="323"/>
        <v>0</v>
      </c>
      <c r="T277" s="14">
        <f t="shared" si="324"/>
        <v>0</v>
      </c>
      <c r="U277" s="14">
        <f t="shared" si="325"/>
        <v>0</v>
      </c>
      <c r="V277" s="14">
        <f t="shared" si="326"/>
        <v>0</v>
      </c>
      <c r="W277" s="14">
        <f t="shared" si="327"/>
        <v>0</v>
      </c>
      <c r="X277" s="14">
        <f t="shared" si="328"/>
        <v>0</v>
      </c>
      <c r="Y277" s="14">
        <f t="shared" si="329"/>
        <v>0</v>
      </c>
      <c r="Z277" s="14">
        <f t="shared" si="330"/>
        <v>0</v>
      </c>
      <c r="AA277" s="16">
        <f t="shared" si="331"/>
        <v>0</v>
      </c>
      <c r="AB277" s="14">
        <f t="shared" si="332"/>
        <v>0</v>
      </c>
      <c r="AC277" s="14">
        <f t="shared" si="333"/>
        <v>0</v>
      </c>
      <c r="AD277" s="16">
        <f t="shared" si="334"/>
        <v>0</v>
      </c>
      <c r="AE277" s="16">
        <f t="shared" si="335"/>
        <v>0</v>
      </c>
      <c r="AF277" s="16">
        <f t="shared" si="336"/>
        <v>0</v>
      </c>
      <c r="AG277" s="16">
        <f t="shared" si="337"/>
        <v>0</v>
      </c>
      <c r="AH277" s="16">
        <f t="shared" si="338"/>
        <v>0</v>
      </c>
      <c r="AI277" s="16">
        <f t="shared" si="339"/>
        <v>0</v>
      </c>
      <c r="AJ277" s="16">
        <f t="shared" si="340"/>
        <v>0</v>
      </c>
      <c r="AK277" s="16">
        <f t="shared" si="341"/>
        <v>0</v>
      </c>
      <c r="AL277" s="16">
        <f t="shared" si="342"/>
        <v>0</v>
      </c>
      <c r="AM277" s="16">
        <f t="shared" si="343"/>
        <v>0</v>
      </c>
      <c r="AN277" s="16">
        <f t="shared" si="344"/>
        <v>0</v>
      </c>
      <c r="AO277" s="16">
        <f t="shared" si="345"/>
        <v>0</v>
      </c>
      <c r="AP277" s="16">
        <f t="shared" si="346"/>
        <v>0</v>
      </c>
      <c r="AQ277" s="16">
        <f t="shared" si="347"/>
        <v>0</v>
      </c>
      <c r="AR277" s="16">
        <f t="shared" si="348"/>
        <v>0</v>
      </c>
      <c r="AS277" s="16">
        <f t="shared" si="349"/>
        <v>0</v>
      </c>
      <c r="AT277" s="14">
        <f t="shared" si="350"/>
        <v>0</v>
      </c>
      <c r="AU277" s="16">
        <f t="shared" si="351"/>
        <v>0</v>
      </c>
      <c r="AV277" s="16">
        <f t="shared" si="352"/>
        <v>0</v>
      </c>
      <c r="AW277" s="16">
        <f t="shared" si="353"/>
        <v>0</v>
      </c>
      <c r="AX277" s="16">
        <f t="shared" si="354"/>
        <v>0</v>
      </c>
      <c r="AY277" s="16">
        <f t="shared" si="355"/>
        <v>0</v>
      </c>
      <c r="AZ277" s="16">
        <f t="shared" si="356"/>
        <v>0</v>
      </c>
      <c r="BA277" s="16">
        <f t="shared" si="357"/>
        <v>0</v>
      </c>
      <c r="BB277" s="16">
        <f t="shared" si="358"/>
        <v>0</v>
      </c>
      <c r="BC277" s="16">
        <f t="shared" si="359"/>
        <v>0</v>
      </c>
      <c r="BD277" s="16">
        <f t="shared" si="360"/>
        <v>0</v>
      </c>
      <c r="BE277" s="16">
        <f t="shared" si="361"/>
        <v>0</v>
      </c>
      <c r="BF277" s="16">
        <f t="shared" si="362"/>
        <v>0</v>
      </c>
      <c r="BG277" s="16">
        <f t="shared" si="363"/>
        <v>0</v>
      </c>
      <c r="BH277" s="16">
        <f t="shared" si="364"/>
        <v>0</v>
      </c>
      <c r="BI277" s="16">
        <f t="shared" si="365"/>
        <v>0</v>
      </c>
      <c r="BJ277" s="16">
        <f t="shared" si="366"/>
        <v>0</v>
      </c>
      <c r="BK277" s="16">
        <f t="shared" si="367"/>
        <v>0</v>
      </c>
      <c r="BL277" s="16">
        <f t="shared" si="368"/>
        <v>0</v>
      </c>
      <c r="BM277" s="16">
        <f t="shared" si="369"/>
        <v>0</v>
      </c>
      <c r="BN277" s="16">
        <f t="shared" si="370"/>
        <v>0</v>
      </c>
      <c r="BO277" s="16">
        <f t="shared" si="371"/>
        <v>0</v>
      </c>
      <c r="BP277" s="16">
        <f t="shared" si="372"/>
        <v>0</v>
      </c>
      <c r="BQ277" s="16">
        <f t="shared" si="373"/>
        <v>0</v>
      </c>
      <c r="BR277" s="16">
        <f t="shared" si="374"/>
        <v>0</v>
      </c>
      <c r="BS277" s="16">
        <f t="shared" si="375"/>
        <v>0</v>
      </c>
      <c r="BT277" s="16">
        <f t="shared" si="376"/>
        <v>0</v>
      </c>
      <c r="BU277" s="16">
        <f t="shared" si="377"/>
        <v>0</v>
      </c>
      <c r="BV277" s="16">
        <f t="shared" si="378"/>
        <v>0</v>
      </c>
      <c r="BW277" s="16">
        <f t="shared" si="379"/>
        <v>0</v>
      </c>
      <c r="BX277" s="16">
        <f t="shared" si="380"/>
        <v>0</v>
      </c>
      <c r="BY277" s="16">
        <f t="shared" si="381"/>
        <v>0</v>
      </c>
      <c r="BZ277" s="16">
        <f t="shared" si="382"/>
        <v>0</v>
      </c>
      <c r="CA277" s="16">
        <f t="shared" si="383"/>
        <v>0</v>
      </c>
      <c r="CB277" s="16">
        <f t="shared" si="384"/>
        <v>0</v>
      </c>
      <c r="CC277" s="16">
        <f t="shared" si="385"/>
        <v>0</v>
      </c>
      <c r="CD277" s="16">
        <f t="shared" si="386"/>
        <v>0</v>
      </c>
      <c r="CE277" s="16">
        <f t="shared" si="387"/>
        <v>0</v>
      </c>
      <c r="CF277" s="16">
        <f t="shared" si="388"/>
        <v>0</v>
      </c>
      <c r="CG277" s="16">
        <f t="shared" si="389"/>
        <v>0</v>
      </c>
      <c r="CH277" s="16">
        <f t="shared" si="390"/>
        <v>0</v>
      </c>
      <c r="CI277" s="16">
        <f t="shared" si="391"/>
        <v>0</v>
      </c>
      <c r="CJ277" s="16">
        <f t="shared" si="392"/>
        <v>0</v>
      </c>
      <c r="CK277" s="16">
        <f t="shared" si="393"/>
        <v>0</v>
      </c>
      <c r="CL277" s="16">
        <f t="shared" si="394"/>
        <v>0</v>
      </c>
    </row>
    <row r="278" spans="1:90">
      <c r="A278" s="14" t="s">
        <v>122</v>
      </c>
      <c r="B278" s="14" t="s">
        <v>142</v>
      </c>
      <c r="C278" s="14" t="s">
        <v>37</v>
      </c>
      <c r="D278" s="14" t="s">
        <v>35</v>
      </c>
      <c r="E278" s="14" t="s">
        <v>143</v>
      </c>
      <c r="L278" s="14">
        <f t="shared" si="316"/>
        <v>0</v>
      </c>
      <c r="M278" s="14">
        <f t="shared" si="317"/>
        <v>0</v>
      </c>
      <c r="N278" s="14">
        <f t="shared" si="318"/>
        <v>0</v>
      </c>
      <c r="O278" s="14">
        <f t="shared" si="319"/>
        <v>0</v>
      </c>
      <c r="P278" s="14">
        <f t="shared" si="320"/>
        <v>0</v>
      </c>
      <c r="Q278" s="14">
        <f t="shared" si="321"/>
        <v>0</v>
      </c>
      <c r="R278" s="14">
        <f t="shared" si="322"/>
        <v>0</v>
      </c>
      <c r="S278" s="14">
        <f t="shared" si="323"/>
        <v>0</v>
      </c>
      <c r="T278" s="14">
        <f t="shared" si="324"/>
        <v>1</v>
      </c>
      <c r="U278" s="14">
        <f t="shared" si="325"/>
        <v>0</v>
      </c>
      <c r="V278" s="14">
        <f t="shared" si="326"/>
        <v>0</v>
      </c>
      <c r="W278" s="14">
        <f t="shared" si="327"/>
        <v>0</v>
      </c>
      <c r="X278" s="14">
        <f t="shared" si="328"/>
        <v>0</v>
      </c>
      <c r="Y278" s="14">
        <f t="shared" si="329"/>
        <v>1</v>
      </c>
      <c r="Z278" s="14">
        <f t="shared" si="330"/>
        <v>0</v>
      </c>
      <c r="AA278" s="16">
        <f t="shared" si="331"/>
        <v>0</v>
      </c>
      <c r="AB278" s="14">
        <f t="shared" si="332"/>
        <v>0</v>
      </c>
      <c r="AC278" s="14">
        <f t="shared" si="333"/>
        <v>0</v>
      </c>
      <c r="AD278" s="16">
        <f t="shared" si="334"/>
        <v>0</v>
      </c>
      <c r="AE278" s="16">
        <f t="shared" si="335"/>
        <v>0</v>
      </c>
      <c r="AF278" s="16">
        <f t="shared" si="336"/>
        <v>0</v>
      </c>
      <c r="AG278" s="16">
        <f t="shared" si="337"/>
        <v>0</v>
      </c>
      <c r="AH278" s="16">
        <f t="shared" si="338"/>
        <v>0</v>
      </c>
      <c r="AI278" s="16">
        <f t="shared" si="339"/>
        <v>0</v>
      </c>
      <c r="AJ278" s="16">
        <f t="shared" si="340"/>
        <v>0</v>
      </c>
      <c r="AK278" s="16">
        <f t="shared" si="341"/>
        <v>0</v>
      </c>
      <c r="AL278" s="16">
        <f t="shared" si="342"/>
        <v>0</v>
      </c>
      <c r="AM278" s="16">
        <f t="shared" si="343"/>
        <v>0</v>
      </c>
      <c r="AN278" s="16">
        <f t="shared" si="344"/>
        <v>0</v>
      </c>
      <c r="AO278" s="16">
        <f t="shared" si="345"/>
        <v>0</v>
      </c>
      <c r="AP278" s="16">
        <f t="shared" si="346"/>
        <v>0</v>
      </c>
      <c r="AQ278" s="16">
        <f t="shared" si="347"/>
        <v>0</v>
      </c>
      <c r="AR278" s="16">
        <f t="shared" si="348"/>
        <v>0</v>
      </c>
      <c r="AS278" s="16">
        <f t="shared" si="349"/>
        <v>0</v>
      </c>
      <c r="AT278" s="14">
        <f t="shared" si="350"/>
        <v>0</v>
      </c>
      <c r="AU278" s="16">
        <f t="shared" si="351"/>
        <v>0</v>
      </c>
      <c r="AV278" s="16">
        <f t="shared" si="352"/>
        <v>0</v>
      </c>
      <c r="AW278" s="16">
        <f t="shared" si="353"/>
        <v>0</v>
      </c>
      <c r="AX278" s="16">
        <f t="shared" si="354"/>
        <v>0</v>
      </c>
      <c r="AY278" s="16">
        <f t="shared" si="355"/>
        <v>0</v>
      </c>
      <c r="AZ278" s="16">
        <f t="shared" si="356"/>
        <v>0</v>
      </c>
      <c r="BA278" s="16">
        <f t="shared" si="357"/>
        <v>0</v>
      </c>
      <c r="BB278" s="16">
        <f t="shared" si="358"/>
        <v>0</v>
      </c>
      <c r="BC278" s="16">
        <f t="shared" si="359"/>
        <v>0</v>
      </c>
      <c r="BD278" s="16">
        <f t="shared" si="360"/>
        <v>0</v>
      </c>
      <c r="BE278" s="16">
        <f t="shared" si="361"/>
        <v>0</v>
      </c>
      <c r="BF278" s="16">
        <f t="shared" si="362"/>
        <v>0</v>
      </c>
      <c r="BG278" s="16">
        <f t="shared" si="363"/>
        <v>0</v>
      </c>
      <c r="BH278" s="16">
        <f t="shared" si="364"/>
        <v>0</v>
      </c>
      <c r="BI278" s="16">
        <f t="shared" si="365"/>
        <v>0</v>
      </c>
      <c r="BJ278" s="16">
        <f t="shared" si="366"/>
        <v>0</v>
      </c>
      <c r="BK278" s="16">
        <f t="shared" si="367"/>
        <v>0</v>
      </c>
      <c r="BL278" s="16">
        <f t="shared" si="368"/>
        <v>0</v>
      </c>
      <c r="BM278" s="16">
        <f t="shared" si="369"/>
        <v>0</v>
      </c>
      <c r="BN278" s="16">
        <f t="shared" si="370"/>
        <v>0</v>
      </c>
      <c r="BO278" s="16">
        <f t="shared" si="371"/>
        <v>0</v>
      </c>
      <c r="BP278" s="16">
        <f t="shared" si="372"/>
        <v>0</v>
      </c>
      <c r="BQ278" s="16">
        <f t="shared" si="373"/>
        <v>0</v>
      </c>
      <c r="BR278" s="16">
        <f t="shared" si="374"/>
        <v>0</v>
      </c>
      <c r="BS278" s="16">
        <f t="shared" si="375"/>
        <v>0</v>
      </c>
      <c r="BT278" s="16">
        <f t="shared" si="376"/>
        <v>0</v>
      </c>
      <c r="BU278" s="16">
        <f t="shared" si="377"/>
        <v>0</v>
      </c>
      <c r="BV278" s="16">
        <f t="shared" si="378"/>
        <v>0</v>
      </c>
      <c r="BW278" s="16">
        <f t="shared" si="379"/>
        <v>0</v>
      </c>
      <c r="BX278" s="16">
        <f t="shared" si="380"/>
        <v>0</v>
      </c>
      <c r="BY278" s="16">
        <f t="shared" si="381"/>
        <v>0</v>
      </c>
      <c r="BZ278" s="16">
        <f t="shared" si="382"/>
        <v>0</v>
      </c>
      <c r="CA278" s="16">
        <f t="shared" si="383"/>
        <v>0</v>
      </c>
      <c r="CB278" s="16">
        <f t="shared" si="384"/>
        <v>0</v>
      </c>
      <c r="CC278" s="16">
        <f t="shared" si="385"/>
        <v>0</v>
      </c>
      <c r="CD278" s="16">
        <f t="shared" si="386"/>
        <v>0</v>
      </c>
      <c r="CE278" s="16">
        <f t="shared" si="387"/>
        <v>0</v>
      </c>
      <c r="CF278" s="16">
        <f t="shared" si="388"/>
        <v>0</v>
      </c>
      <c r="CG278" s="16">
        <f t="shared" si="389"/>
        <v>0</v>
      </c>
      <c r="CH278" s="16">
        <f t="shared" si="390"/>
        <v>0</v>
      </c>
      <c r="CI278" s="16">
        <f t="shared" si="391"/>
        <v>0</v>
      </c>
      <c r="CJ278" s="16">
        <f t="shared" si="392"/>
        <v>0</v>
      </c>
      <c r="CK278" s="16">
        <f t="shared" si="393"/>
        <v>0</v>
      </c>
      <c r="CL278" s="16">
        <f t="shared" si="394"/>
        <v>0</v>
      </c>
    </row>
    <row r="279" spans="1:90">
      <c r="A279" s="14" t="s">
        <v>122</v>
      </c>
      <c r="B279" s="14" t="s">
        <v>67</v>
      </c>
      <c r="C279" s="14" t="s">
        <v>61</v>
      </c>
      <c r="D279" s="14" t="s">
        <v>137</v>
      </c>
      <c r="E279" s="14" t="s">
        <v>116</v>
      </c>
      <c r="F279" s="14" t="s">
        <v>128</v>
      </c>
      <c r="L279" s="14">
        <f t="shared" si="316"/>
        <v>0</v>
      </c>
      <c r="M279" s="14">
        <f t="shared" si="317"/>
        <v>0</v>
      </c>
      <c r="N279" s="14">
        <f t="shared" si="318"/>
        <v>1</v>
      </c>
      <c r="O279" s="14">
        <f t="shared" si="319"/>
        <v>0</v>
      </c>
      <c r="P279" s="14">
        <f t="shared" si="320"/>
        <v>0</v>
      </c>
      <c r="Q279" s="14">
        <f t="shared" si="321"/>
        <v>0</v>
      </c>
      <c r="R279" s="14">
        <f t="shared" si="322"/>
        <v>0</v>
      </c>
      <c r="S279" s="14">
        <f t="shared" si="323"/>
        <v>0</v>
      </c>
      <c r="T279" s="14">
        <f t="shared" si="324"/>
        <v>0</v>
      </c>
      <c r="U279" s="14">
        <f t="shared" si="325"/>
        <v>0</v>
      </c>
      <c r="V279" s="14">
        <f t="shared" si="326"/>
        <v>0</v>
      </c>
      <c r="W279" s="14">
        <f t="shared" si="327"/>
        <v>0</v>
      </c>
      <c r="X279" s="14">
        <f t="shared" si="328"/>
        <v>0</v>
      </c>
      <c r="Y279" s="14">
        <f t="shared" si="329"/>
        <v>0</v>
      </c>
      <c r="Z279" s="14">
        <f t="shared" si="330"/>
        <v>0</v>
      </c>
      <c r="AA279" s="16">
        <f t="shared" si="331"/>
        <v>0</v>
      </c>
      <c r="AB279" s="14">
        <f t="shared" si="332"/>
        <v>0</v>
      </c>
      <c r="AC279" s="14">
        <f t="shared" si="333"/>
        <v>1</v>
      </c>
      <c r="AD279" s="16">
        <f t="shared" si="334"/>
        <v>1</v>
      </c>
      <c r="AE279" s="16">
        <f t="shared" si="335"/>
        <v>0</v>
      </c>
      <c r="AF279" s="16">
        <f t="shared" si="336"/>
        <v>0</v>
      </c>
      <c r="AG279" s="16">
        <f t="shared" si="337"/>
        <v>0</v>
      </c>
      <c r="AH279" s="16">
        <f t="shared" si="338"/>
        <v>0</v>
      </c>
      <c r="AI279" s="16">
        <f t="shared" si="339"/>
        <v>0</v>
      </c>
      <c r="AJ279" s="16">
        <f t="shared" si="340"/>
        <v>0</v>
      </c>
      <c r="AK279" s="16">
        <f t="shared" si="341"/>
        <v>0</v>
      </c>
      <c r="AL279" s="16">
        <f t="shared" si="342"/>
        <v>0</v>
      </c>
      <c r="AM279" s="16">
        <f t="shared" si="343"/>
        <v>0</v>
      </c>
      <c r="AN279" s="16">
        <f t="shared" si="344"/>
        <v>0</v>
      </c>
      <c r="AO279" s="16">
        <f t="shared" si="345"/>
        <v>0</v>
      </c>
      <c r="AP279" s="16">
        <f t="shared" si="346"/>
        <v>0</v>
      </c>
      <c r="AQ279" s="16">
        <f t="shared" si="347"/>
        <v>0</v>
      </c>
      <c r="AR279" s="16">
        <f t="shared" si="348"/>
        <v>0</v>
      </c>
      <c r="AS279" s="16">
        <f t="shared" si="349"/>
        <v>0</v>
      </c>
      <c r="AT279" s="14">
        <f t="shared" si="350"/>
        <v>0</v>
      </c>
      <c r="AU279" s="16">
        <f t="shared" si="351"/>
        <v>0</v>
      </c>
      <c r="AV279" s="16">
        <f t="shared" si="352"/>
        <v>0</v>
      </c>
      <c r="AW279" s="16">
        <f t="shared" si="353"/>
        <v>0</v>
      </c>
      <c r="AX279" s="16">
        <f t="shared" si="354"/>
        <v>0</v>
      </c>
      <c r="AY279" s="16">
        <f t="shared" si="355"/>
        <v>0</v>
      </c>
      <c r="AZ279" s="16">
        <f t="shared" si="356"/>
        <v>0</v>
      </c>
      <c r="BA279" s="16">
        <f t="shared" si="357"/>
        <v>0</v>
      </c>
      <c r="BB279" s="16">
        <f t="shared" si="358"/>
        <v>0</v>
      </c>
      <c r="BC279" s="16">
        <f t="shared" si="359"/>
        <v>0</v>
      </c>
      <c r="BD279" s="16">
        <f t="shared" si="360"/>
        <v>0</v>
      </c>
      <c r="BE279" s="16">
        <f t="shared" si="361"/>
        <v>0</v>
      </c>
      <c r="BF279" s="16">
        <f t="shared" si="362"/>
        <v>0</v>
      </c>
      <c r="BG279" s="16">
        <f t="shared" si="363"/>
        <v>0</v>
      </c>
      <c r="BH279" s="16">
        <f t="shared" si="364"/>
        <v>0</v>
      </c>
      <c r="BI279" s="16">
        <f t="shared" si="365"/>
        <v>0</v>
      </c>
      <c r="BJ279" s="16">
        <f t="shared" si="366"/>
        <v>0</v>
      </c>
      <c r="BK279" s="16">
        <f t="shared" si="367"/>
        <v>0</v>
      </c>
      <c r="BL279" s="16">
        <f t="shared" si="368"/>
        <v>0</v>
      </c>
      <c r="BM279" s="16">
        <f t="shared" si="369"/>
        <v>0</v>
      </c>
      <c r="BN279" s="16">
        <f t="shared" si="370"/>
        <v>0</v>
      </c>
      <c r="BO279" s="16">
        <f t="shared" si="371"/>
        <v>0</v>
      </c>
      <c r="BP279" s="16">
        <f t="shared" si="372"/>
        <v>0</v>
      </c>
      <c r="BQ279" s="16">
        <f t="shared" si="373"/>
        <v>0</v>
      </c>
      <c r="BR279" s="16">
        <f t="shared" si="374"/>
        <v>0</v>
      </c>
      <c r="BS279" s="16">
        <f t="shared" si="375"/>
        <v>0</v>
      </c>
      <c r="BT279" s="16">
        <f t="shared" si="376"/>
        <v>0</v>
      </c>
      <c r="BU279" s="16">
        <f t="shared" si="377"/>
        <v>0</v>
      </c>
      <c r="BV279" s="16">
        <f t="shared" si="378"/>
        <v>0</v>
      </c>
      <c r="BW279" s="16">
        <f t="shared" si="379"/>
        <v>0</v>
      </c>
      <c r="BX279" s="16">
        <f t="shared" si="380"/>
        <v>0</v>
      </c>
      <c r="BY279" s="16">
        <f t="shared" si="381"/>
        <v>0</v>
      </c>
      <c r="BZ279" s="16">
        <f t="shared" si="382"/>
        <v>0</v>
      </c>
      <c r="CA279" s="16">
        <f t="shared" si="383"/>
        <v>0</v>
      </c>
      <c r="CB279" s="16">
        <f t="shared" si="384"/>
        <v>0</v>
      </c>
      <c r="CC279" s="16">
        <f t="shared" si="385"/>
        <v>0</v>
      </c>
      <c r="CD279" s="16">
        <f t="shared" si="386"/>
        <v>0</v>
      </c>
      <c r="CE279" s="16">
        <f t="shared" si="387"/>
        <v>0</v>
      </c>
      <c r="CF279" s="16">
        <f t="shared" si="388"/>
        <v>0</v>
      </c>
      <c r="CG279" s="16">
        <f t="shared" si="389"/>
        <v>0</v>
      </c>
      <c r="CH279" s="16">
        <f t="shared" si="390"/>
        <v>0</v>
      </c>
      <c r="CI279" s="16">
        <f t="shared" si="391"/>
        <v>0</v>
      </c>
      <c r="CJ279" s="16">
        <f t="shared" si="392"/>
        <v>0</v>
      </c>
      <c r="CK279" s="16">
        <f t="shared" si="393"/>
        <v>0</v>
      </c>
      <c r="CL279" s="16">
        <f t="shared" si="394"/>
        <v>0</v>
      </c>
    </row>
    <row r="280" spans="1:90">
      <c r="A280" s="14" t="s">
        <v>122</v>
      </c>
      <c r="B280" s="14" t="s">
        <v>105</v>
      </c>
      <c r="C280" s="14" t="s">
        <v>145</v>
      </c>
      <c r="D280" s="14" t="s">
        <v>144</v>
      </c>
      <c r="L280" s="14">
        <f t="shared" si="316"/>
        <v>0</v>
      </c>
      <c r="M280" s="14">
        <f t="shared" si="317"/>
        <v>0</v>
      </c>
      <c r="N280" s="14">
        <f t="shared" si="318"/>
        <v>0</v>
      </c>
      <c r="O280" s="14">
        <f t="shared" si="319"/>
        <v>0</v>
      </c>
      <c r="P280" s="14">
        <f t="shared" si="320"/>
        <v>0</v>
      </c>
      <c r="Q280" s="14">
        <f t="shared" si="321"/>
        <v>0</v>
      </c>
      <c r="R280" s="14">
        <f t="shared" si="322"/>
        <v>0</v>
      </c>
      <c r="S280" s="14">
        <f t="shared" si="323"/>
        <v>0</v>
      </c>
      <c r="T280" s="14">
        <f t="shared" si="324"/>
        <v>0</v>
      </c>
      <c r="U280" s="14">
        <f t="shared" si="325"/>
        <v>0</v>
      </c>
      <c r="V280" s="14">
        <f t="shared" si="326"/>
        <v>0</v>
      </c>
      <c r="W280" s="14">
        <f t="shared" si="327"/>
        <v>0</v>
      </c>
      <c r="X280" s="14">
        <f t="shared" si="328"/>
        <v>0</v>
      </c>
      <c r="Y280" s="14">
        <f t="shared" si="329"/>
        <v>0</v>
      </c>
      <c r="Z280" s="14">
        <f t="shared" si="330"/>
        <v>0</v>
      </c>
      <c r="AA280" s="16">
        <f t="shared" si="331"/>
        <v>0</v>
      </c>
      <c r="AB280" s="14">
        <f t="shared" si="332"/>
        <v>0</v>
      </c>
      <c r="AC280" s="14">
        <f t="shared" si="333"/>
        <v>0</v>
      </c>
      <c r="AD280" s="16">
        <f t="shared" si="334"/>
        <v>0</v>
      </c>
      <c r="AE280" s="16">
        <f t="shared" si="335"/>
        <v>0</v>
      </c>
      <c r="AF280" s="16">
        <f t="shared" si="336"/>
        <v>0</v>
      </c>
      <c r="AG280" s="16">
        <f t="shared" si="337"/>
        <v>0</v>
      </c>
      <c r="AH280" s="16">
        <f t="shared" si="338"/>
        <v>0</v>
      </c>
      <c r="AI280" s="16">
        <f t="shared" si="339"/>
        <v>0</v>
      </c>
      <c r="AJ280" s="16">
        <f t="shared" si="340"/>
        <v>0</v>
      </c>
      <c r="AK280" s="16">
        <f t="shared" si="341"/>
        <v>0</v>
      </c>
      <c r="AL280" s="16">
        <f t="shared" si="342"/>
        <v>0</v>
      </c>
      <c r="AM280" s="16">
        <f t="shared" si="343"/>
        <v>0</v>
      </c>
      <c r="AN280" s="16">
        <f t="shared" si="344"/>
        <v>0</v>
      </c>
      <c r="AO280" s="16">
        <f t="shared" si="345"/>
        <v>0</v>
      </c>
      <c r="AP280" s="16">
        <f t="shared" si="346"/>
        <v>0</v>
      </c>
      <c r="AQ280" s="16">
        <f t="shared" si="347"/>
        <v>0</v>
      </c>
      <c r="AR280" s="16">
        <f t="shared" si="348"/>
        <v>0</v>
      </c>
      <c r="AS280" s="16">
        <f t="shared" si="349"/>
        <v>0</v>
      </c>
      <c r="AT280" s="14">
        <f t="shared" si="350"/>
        <v>0</v>
      </c>
      <c r="AU280" s="16">
        <f t="shared" si="351"/>
        <v>0</v>
      </c>
      <c r="AV280" s="16">
        <f t="shared" si="352"/>
        <v>0</v>
      </c>
      <c r="AW280" s="16">
        <f t="shared" si="353"/>
        <v>0</v>
      </c>
      <c r="AX280" s="16">
        <f t="shared" si="354"/>
        <v>0</v>
      </c>
      <c r="AY280" s="16">
        <f t="shared" si="355"/>
        <v>0</v>
      </c>
      <c r="AZ280" s="16">
        <f t="shared" si="356"/>
        <v>0</v>
      </c>
      <c r="BA280" s="16">
        <f t="shared" si="357"/>
        <v>0</v>
      </c>
      <c r="BB280" s="16">
        <f t="shared" si="358"/>
        <v>0</v>
      </c>
      <c r="BC280" s="16">
        <f t="shared" si="359"/>
        <v>0</v>
      </c>
      <c r="BD280" s="16">
        <f t="shared" si="360"/>
        <v>0</v>
      </c>
      <c r="BE280" s="16">
        <f t="shared" si="361"/>
        <v>0</v>
      </c>
      <c r="BF280" s="16">
        <f t="shared" si="362"/>
        <v>0</v>
      </c>
      <c r="BG280" s="16">
        <f t="shared" si="363"/>
        <v>0</v>
      </c>
      <c r="BH280" s="16">
        <f t="shared" si="364"/>
        <v>0</v>
      </c>
      <c r="BI280" s="16">
        <f t="shared" si="365"/>
        <v>0</v>
      </c>
      <c r="BJ280" s="16">
        <f t="shared" si="366"/>
        <v>0</v>
      </c>
      <c r="BK280" s="16">
        <f t="shared" si="367"/>
        <v>0</v>
      </c>
      <c r="BL280" s="16">
        <f t="shared" si="368"/>
        <v>0</v>
      </c>
      <c r="BM280" s="16">
        <f t="shared" si="369"/>
        <v>0</v>
      </c>
      <c r="BN280" s="16">
        <f t="shared" si="370"/>
        <v>0</v>
      </c>
      <c r="BO280" s="16">
        <f t="shared" si="371"/>
        <v>0</v>
      </c>
      <c r="BP280" s="16">
        <f t="shared" si="372"/>
        <v>0</v>
      </c>
      <c r="BQ280" s="16">
        <f t="shared" si="373"/>
        <v>0</v>
      </c>
      <c r="BR280" s="16">
        <f t="shared" si="374"/>
        <v>0</v>
      </c>
      <c r="BS280" s="16">
        <f t="shared" si="375"/>
        <v>1</v>
      </c>
      <c r="BT280" s="16">
        <f t="shared" si="376"/>
        <v>0</v>
      </c>
      <c r="BU280" s="16">
        <f t="shared" si="377"/>
        <v>0</v>
      </c>
      <c r="BV280" s="16">
        <f t="shared" si="378"/>
        <v>0</v>
      </c>
      <c r="BW280" s="16">
        <f t="shared" si="379"/>
        <v>0</v>
      </c>
      <c r="BX280" s="16">
        <f t="shared" si="380"/>
        <v>0</v>
      </c>
      <c r="BY280" s="16">
        <f t="shared" si="381"/>
        <v>0</v>
      </c>
      <c r="BZ280" s="16">
        <f t="shared" si="382"/>
        <v>0</v>
      </c>
      <c r="CA280" s="16">
        <f t="shared" si="383"/>
        <v>0</v>
      </c>
      <c r="CB280" s="16">
        <f t="shared" si="384"/>
        <v>0</v>
      </c>
      <c r="CC280" s="16">
        <f t="shared" si="385"/>
        <v>0</v>
      </c>
      <c r="CD280" s="16">
        <f t="shared" si="386"/>
        <v>0</v>
      </c>
      <c r="CE280" s="16">
        <f t="shared" si="387"/>
        <v>0</v>
      </c>
      <c r="CF280" s="16">
        <f t="shared" si="388"/>
        <v>0</v>
      </c>
      <c r="CG280" s="16">
        <f t="shared" si="389"/>
        <v>0</v>
      </c>
      <c r="CH280" s="16">
        <f t="shared" si="390"/>
        <v>0</v>
      </c>
      <c r="CI280" s="16">
        <f t="shared" si="391"/>
        <v>0</v>
      </c>
      <c r="CJ280" s="16">
        <f t="shared" si="392"/>
        <v>0</v>
      </c>
      <c r="CK280" s="16">
        <f t="shared" si="393"/>
        <v>0</v>
      </c>
      <c r="CL280" s="16">
        <f t="shared" si="394"/>
        <v>0</v>
      </c>
    </row>
    <row r="281" spans="1:90">
      <c r="A281" s="14" t="s">
        <v>122</v>
      </c>
      <c r="B281" s="14" t="s">
        <v>37</v>
      </c>
      <c r="C281" s="14" t="s">
        <v>23</v>
      </c>
      <c r="D281" s="14" t="s">
        <v>67</v>
      </c>
      <c r="E281" s="14" t="s">
        <v>146</v>
      </c>
      <c r="F281" s="14" t="s">
        <v>147</v>
      </c>
      <c r="L281" s="14">
        <f t="shared" si="316"/>
        <v>1</v>
      </c>
      <c r="M281" s="14">
        <f t="shared" si="317"/>
        <v>0</v>
      </c>
      <c r="N281" s="14">
        <f t="shared" si="318"/>
        <v>1</v>
      </c>
      <c r="O281" s="14">
        <f t="shared" si="319"/>
        <v>0</v>
      </c>
      <c r="P281" s="14">
        <f t="shared" si="320"/>
        <v>0</v>
      </c>
      <c r="Q281" s="14">
        <f t="shared" si="321"/>
        <v>0</v>
      </c>
      <c r="R281" s="14">
        <f t="shared" si="322"/>
        <v>0</v>
      </c>
      <c r="S281" s="14">
        <f t="shared" si="323"/>
        <v>0</v>
      </c>
      <c r="T281" s="14">
        <f t="shared" si="324"/>
        <v>0</v>
      </c>
      <c r="U281" s="14">
        <f t="shared" si="325"/>
        <v>0</v>
      </c>
      <c r="V281" s="14">
        <f t="shared" si="326"/>
        <v>0</v>
      </c>
      <c r="W281" s="14">
        <f t="shared" si="327"/>
        <v>0</v>
      </c>
      <c r="X281" s="14">
        <f t="shared" si="328"/>
        <v>0</v>
      </c>
      <c r="Y281" s="14">
        <f t="shared" si="329"/>
        <v>1</v>
      </c>
      <c r="Z281" s="14">
        <f t="shared" si="330"/>
        <v>0</v>
      </c>
      <c r="AA281" s="16">
        <f t="shared" si="331"/>
        <v>0</v>
      </c>
      <c r="AB281" s="14">
        <f t="shared" si="332"/>
        <v>0</v>
      </c>
      <c r="AC281" s="14">
        <f t="shared" si="333"/>
        <v>0</v>
      </c>
      <c r="AD281" s="16">
        <f t="shared" si="334"/>
        <v>0</v>
      </c>
      <c r="AE281" s="16">
        <f t="shared" si="335"/>
        <v>0</v>
      </c>
      <c r="AF281" s="16">
        <f t="shared" si="336"/>
        <v>0</v>
      </c>
      <c r="AG281" s="16">
        <f t="shared" si="337"/>
        <v>0</v>
      </c>
      <c r="AH281" s="16">
        <f t="shared" si="338"/>
        <v>0</v>
      </c>
      <c r="AI281" s="16">
        <f t="shared" si="339"/>
        <v>0</v>
      </c>
      <c r="AJ281" s="16">
        <f t="shared" si="340"/>
        <v>0</v>
      </c>
      <c r="AK281" s="16">
        <f t="shared" si="341"/>
        <v>0</v>
      </c>
      <c r="AL281" s="16">
        <f t="shared" si="342"/>
        <v>0</v>
      </c>
      <c r="AM281" s="16">
        <f t="shared" si="343"/>
        <v>0</v>
      </c>
      <c r="AN281" s="16">
        <f t="shared" si="344"/>
        <v>0</v>
      </c>
      <c r="AO281" s="16">
        <f t="shared" si="345"/>
        <v>0</v>
      </c>
      <c r="AP281" s="16">
        <f t="shared" si="346"/>
        <v>0</v>
      </c>
      <c r="AQ281" s="16">
        <f t="shared" si="347"/>
        <v>0</v>
      </c>
      <c r="AR281" s="16">
        <f t="shared" si="348"/>
        <v>0</v>
      </c>
      <c r="AS281" s="16">
        <f t="shared" si="349"/>
        <v>0</v>
      </c>
      <c r="AT281" s="14">
        <f t="shared" si="350"/>
        <v>0</v>
      </c>
      <c r="AU281" s="16">
        <f t="shared" si="351"/>
        <v>0</v>
      </c>
      <c r="AV281" s="16">
        <f t="shared" si="352"/>
        <v>0</v>
      </c>
      <c r="AW281" s="16">
        <f t="shared" si="353"/>
        <v>0</v>
      </c>
      <c r="AX281" s="16">
        <f t="shared" si="354"/>
        <v>0</v>
      </c>
      <c r="AY281" s="16">
        <f t="shared" si="355"/>
        <v>0</v>
      </c>
      <c r="AZ281" s="16">
        <f t="shared" si="356"/>
        <v>0</v>
      </c>
      <c r="BA281" s="16">
        <f t="shared" si="357"/>
        <v>0</v>
      </c>
      <c r="BB281" s="16">
        <f t="shared" si="358"/>
        <v>0</v>
      </c>
      <c r="BC281" s="16">
        <f t="shared" si="359"/>
        <v>0</v>
      </c>
      <c r="BD281" s="16">
        <f t="shared" si="360"/>
        <v>0</v>
      </c>
      <c r="BE281" s="16">
        <f t="shared" si="361"/>
        <v>0</v>
      </c>
      <c r="BF281" s="16">
        <f t="shared" si="362"/>
        <v>0</v>
      </c>
      <c r="BG281" s="16">
        <f t="shared" si="363"/>
        <v>0</v>
      </c>
      <c r="BH281" s="16">
        <f t="shared" si="364"/>
        <v>0</v>
      </c>
      <c r="BI281" s="16">
        <f t="shared" si="365"/>
        <v>0</v>
      </c>
      <c r="BJ281" s="16">
        <f t="shared" si="366"/>
        <v>0</v>
      </c>
      <c r="BK281" s="16">
        <f t="shared" si="367"/>
        <v>0</v>
      </c>
      <c r="BL281" s="16">
        <f t="shared" si="368"/>
        <v>0</v>
      </c>
      <c r="BM281" s="16">
        <f t="shared" si="369"/>
        <v>0</v>
      </c>
      <c r="BN281" s="16">
        <f t="shared" si="370"/>
        <v>0</v>
      </c>
      <c r="BO281" s="16">
        <f t="shared" si="371"/>
        <v>0</v>
      </c>
      <c r="BP281" s="16">
        <f t="shared" si="372"/>
        <v>0</v>
      </c>
      <c r="BQ281" s="16">
        <f t="shared" si="373"/>
        <v>0</v>
      </c>
      <c r="BR281" s="16">
        <f t="shared" si="374"/>
        <v>0</v>
      </c>
      <c r="BS281" s="16">
        <f t="shared" si="375"/>
        <v>0</v>
      </c>
      <c r="BT281" s="16">
        <f t="shared" si="376"/>
        <v>0</v>
      </c>
      <c r="BU281" s="16">
        <f t="shared" si="377"/>
        <v>0</v>
      </c>
      <c r="BV281" s="16">
        <f t="shared" si="378"/>
        <v>0</v>
      </c>
      <c r="BW281" s="16">
        <f t="shared" si="379"/>
        <v>0</v>
      </c>
      <c r="BX281" s="16">
        <f t="shared" si="380"/>
        <v>0</v>
      </c>
      <c r="BY281" s="16">
        <f t="shared" si="381"/>
        <v>0</v>
      </c>
      <c r="BZ281" s="16">
        <f t="shared" si="382"/>
        <v>0</v>
      </c>
      <c r="CA281" s="16">
        <f t="shared" si="383"/>
        <v>0</v>
      </c>
      <c r="CB281" s="16">
        <f t="shared" si="384"/>
        <v>0</v>
      </c>
      <c r="CC281" s="16">
        <f t="shared" si="385"/>
        <v>0</v>
      </c>
      <c r="CD281" s="16">
        <f t="shared" si="386"/>
        <v>0</v>
      </c>
      <c r="CE281" s="16">
        <f t="shared" si="387"/>
        <v>0</v>
      </c>
      <c r="CF281" s="16">
        <f t="shared" si="388"/>
        <v>0</v>
      </c>
      <c r="CG281" s="16">
        <f t="shared" si="389"/>
        <v>0</v>
      </c>
      <c r="CH281" s="16">
        <f t="shared" si="390"/>
        <v>0</v>
      </c>
      <c r="CI281" s="16">
        <f t="shared" si="391"/>
        <v>0</v>
      </c>
      <c r="CJ281" s="16">
        <f t="shared" si="392"/>
        <v>0</v>
      </c>
      <c r="CK281" s="16">
        <f t="shared" si="393"/>
        <v>0</v>
      </c>
      <c r="CL281" s="16">
        <f t="shared" si="394"/>
        <v>0</v>
      </c>
    </row>
    <row r="282" spans="1:90">
      <c r="A282" s="14" t="s">
        <v>122</v>
      </c>
      <c r="B282" s="14" t="s">
        <v>149</v>
      </c>
      <c r="C282" s="14" t="s">
        <v>150</v>
      </c>
      <c r="D282" s="14" t="s">
        <v>67</v>
      </c>
      <c r="E282" s="14" t="s">
        <v>35</v>
      </c>
      <c r="F282" s="14" t="s">
        <v>137</v>
      </c>
      <c r="L282" s="14">
        <f t="shared" si="316"/>
        <v>0</v>
      </c>
      <c r="M282" s="14">
        <f t="shared" si="317"/>
        <v>0</v>
      </c>
      <c r="N282" s="14">
        <f t="shared" si="318"/>
        <v>1</v>
      </c>
      <c r="O282" s="14">
        <f t="shared" si="319"/>
        <v>0</v>
      </c>
      <c r="P282" s="14">
        <f t="shared" si="320"/>
        <v>0</v>
      </c>
      <c r="Q282" s="14">
        <f t="shared" si="321"/>
        <v>0</v>
      </c>
      <c r="R282" s="14">
        <f t="shared" si="322"/>
        <v>0</v>
      </c>
      <c r="S282" s="14">
        <f t="shared" si="323"/>
        <v>0</v>
      </c>
      <c r="T282" s="14">
        <f t="shared" si="324"/>
        <v>1</v>
      </c>
      <c r="U282" s="14">
        <f t="shared" si="325"/>
        <v>0</v>
      </c>
      <c r="V282" s="14">
        <f t="shared" si="326"/>
        <v>0</v>
      </c>
      <c r="W282" s="14">
        <f t="shared" si="327"/>
        <v>0</v>
      </c>
      <c r="X282" s="14">
        <f t="shared" si="328"/>
        <v>0</v>
      </c>
      <c r="Y282" s="14">
        <f t="shared" si="329"/>
        <v>0</v>
      </c>
      <c r="Z282" s="14">
        <f t="shared" si="330"/>
        <v>0</v>
      </c>
      <c r="AA282" s="16">
        <f t="shared" si="331"/>
        <v>0</v>
      </c>
      <c r="AB282" s="14">
        <f t="shared" si="332"/>
        <v>0</v>
      </c>
      <c r="AC282" s="14">
        <f t="shared" si="333"/>
        <v>1</v>
      </c>
      <c r="AD282" s="16">
        <f t="shared" si="334"/>
        <v>0</v>
      </c>
      <c r="AE282" s="16">
        <f t="shared" si="335"/>
        <v>0</v>
      </c>
      <c r="AF282" s="16">
        <f t="shared" si="336"/>
        <v>0</v>
      </c>
      <c r="AG282" s="16">
        <f t="shared" si="337"/>
        <v>0</v>
      </c>
      <c r="AH282" s="16">
        <f t="shared" si="338"/>
        <v>0</v>
      </c>
      <c r="AI282" s="16">
        <f t="shared" si="339"/>
        <v>0</v>
      </c>
      <c r="AJ282" s="16">
        <f t="shared" si="340"/>
        <v>0</v>
      </c>
      <c r="AK282" s="16">
        <f t="shared" si="341"/>
        <v>0</v>
      </c>
      <c r="AL282" s="16">
        <f t="shared" si="342"/>
        <v>0</v>
      </c>
      <c r="AM282" s="16">
        <f t="shared" si="343"/>
        <v>0</v>
      </c>
      <c r="AN282" s="16">
        <f t="shared" si="344"/>
        <v>0</v>
      </c>
      <c r="AO282" s="16">
        <f t="shared" si="345"/>
        <v>0</v>
      </c>
      <c r="AP282" s="16">
        <f t="shared" si="346"/>
        <v>0</v>
      </c>
      <c r="AQ282" s="16">
        <f t="shared" si="347"/>
        <v>0</v>
      </c>
      <c r="AR282" s="16">
        <f t="shared" si="348"/>
        <v>0</v>
      </c>
      <c r="AS282" s="16">
        <f t="shared" si="349"/>
        <v>0</v>
      </c>
      <c r="AT282" s="14">
        <f t="shared" si="350"/>
        <v>0</v>
      </c>
      <c r="AU282" s="16">
        <f t="shared" si="351"/>
        <v>0</v>
      </c>
      <c r="AV282" s="16">
        <f t="shared" si="352"/>
        <v>0</v>
      </c>
      <c r="AW282" s="16">
        <f t="shared" si="353"/>
        <v>0</v>
      </c>
      <c r="AX282" s="16">
        <f t="shared" si="354"/>
        <v>0</v>
      </c>
      <c r="AY282" s="16">
        <f t="shared" si="355"/>
        <v>0</v>
      </c>
      <c r="AZ282" s="16">
        <f t="shared" si="356"/>
        <v>0</v>
      </c>
      <c r="BA282" s="16">
        <f t="shared" si="357"/>
        <v>0</v>
      </c>
      <c r="BB282" s="16">
        <f t="shared" si="358"/>
        <v>0</v>
      </c>
      <c r="BC282" s="16">
        <f t="shared" si="359"/>
        <v>0</v>
      </c>
      <c r="BD282" s="16">
        <f t="shared" si="360"/>
        <v>0</v>
      </c>
      <c r="BE282" s="16">
        <f t="shared" si="361"/>
        <v>0</v>
      </c>
      <c r="BF282" s="16">
        <f t="shared" si="362"/>
        <v>0</v>
      </c>
      <c r="BG282" s="16">
        <f t="shared" si="363"/>
        <v>0</v>
      </c>
      <c r="BH282" s="16">
        <f t="shared" si="364"/>
        <v>0</v>
      </c>
      <c r="BI282" s="16">
        <f t="shared" si="365"/>
        <v>0</v>
      </c>
      <c r="BJ282" s="16">
        <f t="shared" si="366"/>
        <v>0</v>
      </c>
      <c r="BK282" s="16">
        <f t="shared" si="367"/>
        <v>0</v>
      </c>
      <c r="BL282" s="16">
        <f t="shared" si="368"/>
        <v>0</v>
      </c>
      <c r="BM282" s="16">
        <f t="shared" si="369"/>
        <v>0</v>
      </c>
      <c r="BN282" s="16">
        <f t="shared" si="370"/>
        <v>0</v>
      </c>
      <c r="BO282" s="16">
        <f t="shared" si="371"/>
        <v>0</v>
      </c>
      <c r="BP282" s="16">
        <f t="shared" si="372"/>
        <v>0</v>
      </c>
      <c r="BQ282" s="16">
        <f t="shared" si="373"/>
        <v>0</v>
      </c>
      <c r="BR282" s="16">
        <f t="shared" si="374"/>
        <v>0</v>
      </c>
      <c r="BS282" s="16">
        <f t="shared" si="375"/>
        <v>0</v>
      </c>
      <c r="BT282" s="16">
        <f t="shared" si="376"/>
        <v>0</v>
      </c>
      <c r="BU282" s="16">
        <f t="shared" si="377"/>
        <v>0</v>
      </c>
      <c r="BV282" s="16">
        <f t="shared" si="378"/>
        <v>0</v>
      </c>
      <c r="BW282" s="16">
        <f t="shared" si="379"/>
        <v>0</v>
      </c>
      <c r="BX282" s="16">
        <f t="shared" si="380"/>
        <v>0</v>
      </c>
      <c r="BY282" s="16">
        <f t="shared" si="381"/>
        <v>0</v>
      </c>
      <c r="BZ282" s="16">
        <f t="shared" si="382"/>
        <v>0</v>
      </c>
      <c r="CA282" s="16">
        <f t="shared" si="383"/>
        <v>0</v>
      </c>
      <c r="CB282" s="16">
        <f t="shared" si="384"/>
        <v>0</v>
      </c>
      <c r="CC282" s="16">
        <f t="shared" si="385"/>
        <v>0</v>
      </c>
      <c r="CD282" s="16">
        <f t="shared" si="386"/>
        <v>0</v>
      </c>
      <c r="CE282" s="16">
        <f t="shared" si="387"/>
        <v>0</v>
      </c>
      <c r="CF282" s="16">
        <f t="shared" si="388"/>
        <v>0</v>
      </c>
      <c r="CG282" s="16">
        <f t="shared" si="389"/>
        <v>0</v>
      </c>
      <c r="CH282" s="16">
        <f t="shared" si="390"/>
        <v>0</v>
      </c>
      <c r="CI282" s="16">
        <f t="shared" si="391"/>
        <v>0</v>
      </c>
      <c r="CJ282" s="16">
        <f t="shared" si="392"/>
        <v>0</v>
      </c>
      <c r="CK282" s="16">
        <f t="shared" si="393"/>
        <v>0</v>
      </c>
      <c r="CL282" s="16">
        <f t="shared" si="394"/>
        <v>0</v>
      </c>
    </row>
    <row r="283" spans="1:90">
      <c r="A283" s="14" t="s">
        <v>122</v>
      </c>
      <c r="L283" s="14">
        <f t="shared" si="316"/>
        <v>0</v>
      </c>
      <c r="M283" s="14">
        <f t="shared" si="317"/>
        <v>0</v>
      </c>
      <c r="N283" s="14">
        <f t="shared" si="318"/>
        <v>0</v>
      </c>
      <c r="O283" s="14">
        <f t="shared" si="319"/>
        <v>0</v>
      </c>
      <c r="P283" s="14">
        <f t="shared" si="320"/>
        <v>0</v>
      </c>
      <c r="Q283" s="14">
        <f t="shared" si="321"/>
        <v>0</v>
      </c>
      <c r="R283" s="14">
        <f t="shared" si="322"/>
        <v>0</v>
      </c>
      <c r="S283" s="14">
        <f t="shared" si="323"/>
        <v>0</v>
      </c>
      <c r="T283" s="14">
        <f t="shared" si="324"/>
        <v>0</v>
      </c>
      <c r="U283" s="14">
        <f t="shared" si="325"/>
        <v>0</v>
      </c>
      <c r="V283" s="14">
        <f t="shared" si="326"/>
        <v>0</v>
      </c>
      <c r="W283" s="14">
        <f t="shared" si="327"/>
        <v>0</v>
      </c>
      <c r="X283" s="14">
        <f t="shared" si="328"/>
        <v>0</v>
      </c>
      <c r="Y283" s="14">
        <f t="shared" si="329"/>
        <v>0</v>
      </c>
      <c r="Z283" s="14">
        <f t="shared" si="330"/>
        <v>0</v>
      </c>
      <c r="AA283" s="16">
        <f t="shared" si="331"/>
        <v>0</v>
      </c>
      <c r="AB283" s="14">
        <f t="shared" si="332"/>
        <v>0</v>
      </c>
      <c r="AC283" s="14">
        <f t="shared" si="333"/>
        <v>0</v>
      </c>
      <c r="AD283" s="16">
        <f t="shared" si="334"/>
        <v>0</v>
      </c>
      <c r="AE283" s="16">
        <f t="shared" si="335"/>
        <v>0</v>
      </c>
      <c r="AF283" s="16">
        <f t="shared" si="336"/>
        <v>0</v>
      </c>
      <c r="AG283" s="16">
        <f t="shared" si="337"/>
        <v>0</v>
      </c>
      <c r="AH283" s="16">
        <f t="shared" si="338"/>
        <v>0</v>
      </c>
      <c r="AI283" s="16">
        <f t="shared" si="339"/>
        <v>0</v>
      </c>
      <c r="AJ283" s="16">
        <f t="shared" si="340"/>
        <v>0</v>
      </c>
      <c r="AK283" s="16">
        <f t="shared" si="341"/>
        <v>0</v>
      </c>
      <c r="AL283" s="16">
        <f t="shared" si="342"/>
        <v>0</v>
      </c>
      <c r="AM283" s="16">
        <f t="shared" si="343"/>
        <v>0</v>
      </c>
      <c r="AN283" s="16">
        <f t="shared" si="344"/>
        <v>0</v>
      </c>
      <c r="AO283" s="16">
        <f t="shared" si="345"/>
        <v>0</v>
      </c>
      <c r="AP283" s="16">
        <f t="shared" si="346"/>
        <v>0</v>
      </c>
      <c r="AQ283" s="16">
        <f t="shared" si="347"/>
        <v>0</v>
      </c>
      <c r="AR283" s="16">
        <f t="shared" si="348"/>
        <v>0</v>
      </c>
      <c r="AS283" s="16">
        <f t="shared" si="349"/>
        <v>0</v>
      </c>
      <c r="AT283" s="14">
        <f t="shared" si="350"/>
        <v>0</v>
      </c>
      <c r="AU283" s="16">
        <f t="shared" si="351"/>
        <v>0</v>
      </c>
      <c r="AV283" s="16">
        <f t="shared" si="352"/>
        <v>0</v>
      </c>
      <c r="AW283" s="16">
        <f t="shared" si="353"/>
        <v>0</v>
      </c>
      <c r="AX283" s="16">
        <f t="shared" si="354"/>
        <v>0</v>
      </c>
      <c r="AY283" s="16">
        <f t="shared" si="355"/>
        <v>0</v>
      </c>
      <c r="AZ283" s="16">
        <f t="shared" si="356"/>
        <v>0</v>
      </c>
      <c r="BA283" s="16">
        <f t="shared" si="357"/>
        <v>0</v>
      </c>
      <c r="BB283" s="16">
        <f t="shared" si="358"/>
        <v>0</v>
      </c>
      <c r="BC283" s="16">
        <f t="shared" si="359"/>
        <v>0</v>
      </c>
      <c r="BD283" s="16">
        <f t="shared" si="360"/>
        <v>0</v>
      </c>
      <c r="BE283" s="16">
        <f t="shared" si="361"/>
        <v>0</v>
      </c>
      <c r="BF283" s="16">
        <f t="shared" si="362"/>
        <v>0</v>
      </c>
      <c r="BG283" s="16">
        <f t="shared" si="363"/>
        <v>0</v>
      </c>
      <c r="BH283" s="16">
        <f t="shared" si="364"/>
        <v>0</v>
      </c>
      <c r="BI283" s="16">
        <f t="shared" si="365"/>
        <v>0</v>
      </c>
      <c r="BJ283" s="16">
        <f t="shared" si="366"/>
        <v>0</v>
      </c>
      <c r="BK283" s="16">
        <f t="shared" si="367"/>
        <v>0</v>
      </c>
      <c r="BL283" s="16">
        <f t="shared" si="368"/>
        <v>0</v>
      </c>
      <c r="BM283" s="16">
        <f t="shared" si="369"/>
        <v>0</v>
      </c>
      <c r="BN283" s="16">
        <f t="shared" si="370"/>
        <v>0</v>
      </c>
      <c r="BO283" s="16">
        <f t="shared" si="371"/>
        <v>0</v>
      </c>
      <c r="BP283" s="16">
        <f t="shared" si="372"/>
        <v>0</v>
      </c>
      <c r="BQ283" s="16">
        <f t="shared" si="373"/>
        <v>0</v>
      </c>
      <c r="BR283" s="16">
        <f t="shared" si="374"/>
        <v>0</v>
      </c>
      <c r="BS283" s="16">
        <f t="shared" si="375"/>
        <v>0</v>
      </c>
      <c r="BT283" s="16">
        <f t="shared" si="376"/>
        <v>0</v>
      </c>
      <c r="BU283" s="16">
        <f t="shared" si="377"/>
        <v>0</v>
      </c>
      <c r="BV283" s="16">
        <f t="shared" si="378"/>
        <v>0</v>
      </c>
      <c r="BW283" s="16">
        <f t="shared" si="379"/>
        <v>0</v>
      </c>
      <c r="BX283" s="16">
        <f t="shared" si="380"/>
        <v>0</v>
      </c>
      <c r="BY283" s="16">
        <f t="shared" si="381"/>
        <v>0</v>
      </c>
      <c r="BZ283" s="16">
        <f t="shared" si="382"/>
        <v>0</v>
      </c>
      <c r="CA283" s="16">
        <f t="shared" si="383"/>
        <v>0</v>
      </c>
      <c r="CB283" s="16">
        <f t="shared" si="384"/>
        <v>0</v>
      </c>
      <c r="CC283" s="16">
        <f t="shared" si="385"/>
        <v>0</v>
      </c>
      <c r="CD283" s="16">
        <f t="shared" si="386"/>
        <v>0</v>
      </c>
      <c r="CE283" s="16">
        <f t="shared" si="387"/>
        <v>0</v>
      </c>
      <c r="CF283" s="16">
        <f t="shared" si="388"/>
        <v>0</v>
      </c>
      <c r="CG283" s="16">
        <f t="shared" si="389"/>
        <v>0</v>
      </c>
      <c r="CH283" s="16">
        <f t="shared" si="390"/>
        <v>0</v>
      </c>
      <c r="CI283" s="16">
        <f t="shared" si="391"/>
        <v>0</v>
      </c>
      <c r="CJ283" s="16">
        <f t="shared" si="392"/>
        <v>0</v>
      </c>
      <c r="CK283" s="16">
        <f t="shared" si="393"/>
        <v>0</v>
      </c>
      <c r="CL283" s="16">
        <f t="shared" si="394"/>
        <v>0</v>
      </c>
    </row>
    <row r="284" spans="1:90">
      <c r="A284" s="14" t="s">
        <v>122</v>
      </c>
      <c r="B284" s="14" t="s">
        <v>151</v>
      </c>
      <c r="C284" s="14" t="s">
        <v>126</v>
      </c>
      <c r="D284" s="14" t="s">
        <v>105</v>
      </c>
      <c r="E284" s="14" t="s">
        <v>67</v>
      </c>
      <c r="L284" s="14">
        <f t="shared" si="316"/>
        <v>0</v>
      </c>
      <c r="M284" s="14">
        <f t="shared" si="317"/>
        <v>0</v>
      </c>
      <c r="N284" s="14">
        <f t="shared" si="318"/>
        <v>1</v>
      </c>
      <c r="O284" s="14">
        <f t="shared" si="319"/>
        <v>0</v>
      </c>
      <c r="P284" s="14">
        <f t="shared" si="320"/>
        <v>0</v>
      </c>
      <c r="Q284" s="14">
        <f t="shared" si="321"/>
        <v>0</v>
      </c>
      <c r="R284" s="14">
        <f t="shared" si="322"/>
        <v>0</v>
      </c>
      <c r="S284" s="14">
        <f t="shared" si="323"/>
        <v>0</v>
      </c>
      <c r="T284" s="14">
        <f t="shared" si="324"/>
        <v>0</v>
      </c>
      <c r="U284" s="14">
        <f t="shared" si="325"/>
        <v>0</v>
      </c>
      <c r="V284" s="14">
        <f t="shared" si="326"/>
        <v>0</v>
      </c>
      <c r="W284" s="14">
        <f t="shared" si="327"/>
        <v>0</v>
      </c>
      <c r="X284" s="14">
        <f t="shared" si="328"/>
        <v>0</v>
      </c>
      <c r="Y284" s="14">
        <f t="shared" si="329"/>
        <v>0</v>
      </c>
      <c r="Z284" s="14">
        <f t="shared" si="330"/>
        <v>0</v>
      </c>
      <c r="AA284" s="16">
        <f t="shared" si="331"/>
        <v>0</v>
      </c>
      <c r="AB284" s="14">
        <f t="shared" si="332"/>
        <v>0</v>
      </c>
      <c r="AC284" s="14">
        <f t="shared" si="333"/>
        <v>0</v>
      </c>
      <c r="AD284" s="16">
        <f t="shared" si="334"/>
        <v>0</v>
      </c>
      <c r="AE284" s="16">
        <f t="shared" si="335"/>
        <v>0</v>
      </c>
      <c r="AF284" s="16">
        <f t="shared" si="336"/>
        <v>1</v>
      </c>
      <c r="AG284" s="16">
        <f t="shared" si="337"/>
        <v>0</v>
      </c>
      <c r="AH284" s="16">
        <f t="shared" si="338"/>
        <v>0</v>
      </c>
      <c r="AI284" s="16">
        <f t="shared" si="339"/>
        <v>0</v>
      </c>
      <c r="AJ284" s="16">
        <f t="shared" si="340"/>
        <v>0</v>
      </c>
      <c r="AK284" s="16">
        <f t="shared" si="341"/>
        <v>0</v>
      </c>
      <c r="AL284" s="16">
        <f t="shared" si="342"/>
        <v>0</v>
      </c>
      <c r="AM284" s="16">
        <f t="shared" si="343"/>
        <v>0</v>
      </c>
      <c r="AN284" s="16">
        <f t="shared" si="344"/>
        <v>0</v>
      </c>
      <c r="AO284" s="16">
        <f t="shared" si="345"/>
        <v>0</v>
      </c>
      <c r="AP284" s="16">
        <f t="shared" si="346"/>
        <v>0</v>
      </c>
      <c r="AQ284" s="16">
        <f t="shared" si="347"/>
        <v>0</v>
      </c>
      <c r="AR284" s="16">
        <f t="shared" si="348"/>
        <v>0</v>
      </c>
      <c r="AS284" s="16">
        <f t="shared" si="349"/>
        <v>0</v>
      </c>
      <c r="AT284" s="14">
        <f t="shared" si="350"/>
        <v>0</v>
      </c>
      <c r="AU284" s="16">
        <f t="shared" si="351"/>
        <v>0</v>
      </c>
      <c r="AV284" s="16">
        <f t="shared" si="352"/>
        <v>0</v>
      </c>
      <c r="AW284" s="16">
        <f t="shared" si="353"/>
        <v>0</v>
      </c>
      <c r="AX284" s="16">
        <f t="shared" si="354"/>
        <v>0</v>
      </c>
      <c r="AY284" s="16">
        <f t="shared" si="355"/>
        <v>0</v>
      </c>
      <c r="AZ284" s="16">
        <f t="shared" si="356"/>
        <v>0</v>
      </c>
      <c r="BA284" s="16">
        <f t="shared" si="357"/>
        <v>0</v>
      </c>
      <c r="BB284" s="16">
        <f t="shared" si="358"/>
        <v>0</v>
      </c>
      <c r="BC284" s="16">
        <f t="shared" si="359"/>
        <v>0</v>
      </c>
      <c r="BD284" s="16">
        <f t="shared" si="360"/>
        <v>0</v>
      </c>
      <c r="BE284" s="16">
        <f t="shared" si="361"/>
        <v>0</v>
      </c>
      <c r="BF284" s="16">
        <f t="shared" si="362"/>
        <v>0</v>
      </c>
      <c r="BG284" s="16">
        <f t="shared" si="363"/>
        <v>0</v>
      </c>
      <c r="BH284" s="16">
        <f t="shared" si="364"/>
        <v>0</v>
      </c>
      <c r="BI284" s="16">
        <f t="shared" si="365"/>
        <v>0</v>
      </c>
      <c r="BJ284" s="16">
        <f t="shared" si="366"/>
        <v>0</v>
      </c>
      <c r="BK284" s="16">
        <f t="shared" si="367"/>
        <v>1</v>
      </c>
      <c r="BL284" s="16">
        <f t="shared" si="368"/>
        <v>0</v>
      </c>
      <c r="BM284" s="16">
        <f t="shared" si="369"/>
        <v>0</v>
      </c>
      <c r="BN284" s="16">
        <f t="shared" si="370"/>
        <v>0</v>
      </c>
      <c r="BO284" s="16">
        <f t="shared" si="371"/>
        <v>0</v>
      </c>
      <c r="BP284" s="16">
        <f t="shared" si="372"/>
        <v>0</v>
      </c>
      <c r="BQ284" s="16">
        <f t="shared" si="373"/>
        <v>0</v>
      </c>
      <c r="BR284" s="16">
        <f t="shared" si="374"/>
        <v>0</v>
      </c>
      <c r="BS284" s="16">
        <f t="shared" si="375"/>
        <v>0</v>
      </c>
      <c r="BT284" s="16">
        <f t="shared" si="376"/>
        <v>0</v>
      </c>
      <c r="BU284" s="16">
        <f t="shared" si="377"/>
        <v>0</v>
      </c>
      <c r="BV284" s="16">
        <f t="shared" si="378"/>
        <v>0</v>
      </c>
      <c r="BW284" s="16">
        <f t="shared" si="379"/>
        <v>0</v>
      </c>
      <c r="BX284" s="16">
        <f t="shared" si="380"/>
        <v>0</v>
      </c>
      <c r="BY284" s="16">
        <f t="shared" si="381"/>
        <v>0</v>
      </c>
      <c r="BZ284" s="16">
        <f t="shared" si="382"/>
        <v>0</v>
      </c>
      <c r="CA284" s="16">
        <f t="shared" si="383"/>
        <v>0</v>
      </c>
      <c r="CB284" s="16">
        <f t="shared" si="384"/>
        <v>0</v>
      </c>
      <c r="CC284" s="16">
        <f t="shared" si="385"/>
        <v>0</v>
      </c>
      <c r="CD284" s="16">
        <f t="shared" si="386"/>
        <v>0</v>
      </c>
      <c r="CE284" s="16">
        <f t="shared" si="387"/>
        <v>0</v>
      </c>
      <c r="CF284" s="16">
        <f t="shared" si="388"/>
        <v>0</v>
      </c>
      <c r="CG284" s="16">
        <f t="shared" si="389"/>
        <v>0</v>
      </c>
      <c r="CH284" s="16">
        <f t="shared" si="390"/>
        <v>0</v>
      </c>
      <c r="CI284" s="16">
        <f t="shared" si="391"/>
        <v>0</v>
      </c>
      <c r="CJ284" s="16">
        <f t="shared" si="392"/>
        <v>0</v>
      </c>
      <c r="CK284" s="16">
        <f t="shared" si="393"/>
        <v>0</v>
      </c>
      <c r="CL284" s="16">
        <f t="shared" si="394"/>
        <v>0</v>
      </c>
    </row>
    <row r="285" spans="1:90">
      <c r="A285" s="14" t="s">
        <v>122</v>
      </c>
      <c r="B285" s="14" t="s">
        <v>37</v>
      </c>
      <c r="C285" s="14" t="s">
        <v>152</v>
      </c>
      <c r="D285" s="14" t="s">
        <v>35</v>
      </c>
      <c r="L285" s="14">
        <f t="shared" si="316"/>
        <v>0</v>
      </c>
      <c r="M285" s="14">
        <f t="shared" si="317"/>
        <v>0</v>
      </c>
      <c r="N285" s="14">
        <f t="shared" si="318"/>
        <v>0</v>
      </c>
      <c r="O285" s="14">
        <f t="shared" si="319"/>
        <v>0</v>
      </c>
      <c r="P285" s="14">
        <f t="shared" si="320"/>
        <v>0</v>
      </c>
      <c r="Q285" s="14">
        <f t="shared" si="321"/>
        <v>0</v>
      </c>
      <c r="R285" s="14">
        <f t="shared" si="322"/>
        <v>0</v>
      </c>
      <c r="S285" s="14">
        <f t="shared" si="323"/>
        <v>0</v>
      </c>
      <c r="T285" s="14">
        <f t="shared" si="324"/>
        <v>1</v>
      </c>
      <c r="U285" s="14">
        <f t="shared" si="325"/>
        <v>0</v>
      </c>
      <c r="V285" s="14">
        <f t="shared" si="326"/>
        <v>0</v>
      </c>
      <c r="W285" s="14">
        <f t="shared" si="327"/>
        <v>0</v>
      </c>
      <c r="X285" s="14">
        <f t="shared" si="328"/>
        <v>0</v>
      </c>
      <c r="Y285" s="14">
        <f t="shared" si="329"/>
        <v>1</v>
      </c>
      <c r="Z285" s="14">
        <f t="shared" si="330"/>
        <v>0</v>
      </c>
      <c r="AA285" s="16">
        <f t="shared" si="331"/>
        <v>0</v>
      </c>
      <c r="AB285" s="14">
        <f t="shared" si="332"/>
        <v>0</v>
      </c>
      <c r="AC285" s="14">
        <f t="shared" si="333"/>
        <v>0</v>
      </c>
      <c r="AD285" s="16">
        <f t="shared" si="334"/>
        <v>0</v>
      </c>
      <c r="AE285" s="16">
        <f t="shared" si="335"/>
        <v>0</v>
      </c>
      <c r="AF285" s="16">
        <f t="shared" si="336"/>
        <v>0</v>
      </c>
      <c r="AG285" s="16">
        <f t="shared" si="337"/>
        <v>0</v>
      </c>
      <c r="AH285" s="16">
        <f t="shared" si="338"/>
        <v>0</v>
      </c>
      <c r="AI285" s="16">
        <f t="shared" si="339"/>
        <v>0</v>
      </c>
      <c r="AJ285" s="16">
        <f t="shared" si="340"/>
        <v>0</v>
      </c>
      <c r="AK285" s="16">
        <f t="shared" si="341"/>
        <v>0</v>
      </c>
      <c r="AL285" s="16">
        <f t="shared" si="342"/>
        <v>0</v>
      </c>
      <c r="AM285" s="16">
        <f t="shared" si="343"/>
        <v>0</v>
      </c>
      <c r="AN285" s="16">
        <f t="shared" si="344"/>
        <v>0</v>
      </c>
      <c r="AO285" s="16">
        <f t="shared" si="345"/>
        <v>0</v>
      </c>
      <c r="AP285" s="16">
        <f t="shared" si="346"/>
        <v>0</v>
      </c>
      <c r="AQ285" s="16">
        <f t="shared" si="347"/>
        <v>0</v>
      </c>
      <c r="AR285" s="16">
        <f t="shared" si="348"/>
        <v>0</v>
      </c>
      <c r="AS285" s="16">
        <f t="shared" si="349"/>
        <v>0</v>
      </c>
      <c r="AT285" s="14">
        <f t="shared" si="350"/>
        <v>0</v>
      </c>
      <c r="AU285" s="16">
        <f t="shared" si="351"/>
        <v>0</v>
      </c>
      <c r="AV285" s="16">
        <f t="shared" si="352"/>
        <v>0</v>
      </c>
      <c r="AW285" s="16">
        <f t="shared" si="353"/>
        <v>0</v>
      </c>
      <c r="AX285" s="16">
        <f t="shared" si="354"/>
        <v>0</v>
      </c>
      <c r="AY285" s="16">
        <f t="shared" si="355"/>
        <v>0</v>
      </c>
      <c r="AZ285" s="16">
        <f t="shared" si="356"/>
        <v>0</v>
      </c>
      <c r="BA285" s="16">
        <f t="shared" si="357"/>
        <v>0</v>
      </c>
      <c r="BB285" s="16">
        <f t="shared" si="358"/>
        <v>0</v>
      </c>
      <c r="BC285" s="16">
        <f t="shared" si="359"/>
        <v>0</v>
      </c>
      <c r="BD285" s="16">
        <f t="shared" si="360"/>
        <v>0</v>
      </c>
      <c r="BE285" s="16">
        <f t="shared" si="361"/>
        <v>0</v>
      </c>
      <c r="BF285" s="16">
        <f t="shared" si="362"/>
        <v>0</v>
      </c>
      <c r="BG285" s="16">
        <f t="shared" si="363"/>
        <v>0</v>
      </c>
      <c r="BH285" s="16">
        <f t="shared" si="364"/>
        <v>0</v>
      </c>
      <c r="BI285" s="16">
        <f t="shared" si="365"/>
        <v>0</v>
      </c>
      <c r="BJ285" s="16">
        <f t="shared" si="366"/>
        <v>0</v>
      </c>
      <c r="BK285" s="16">
        <f t="shared" si="367"/>
        <v>0</v>
      </c>
      <c r="BL285" s="16">
        <f t="shared" si="368"/>
        <v>0</v>
      </c>
      <c r="BM285" s="16">
        <f t="shared" si="369"/>
        <v>0</v>
      </c>
      <c r="BN285" s="16">
        <f t="shared" si="370"/>
        <v>0</v>
      </c>
      <c r="BO285" s="16">
        <f t="shared" si="371"/>
        <v>0</v>
      </c>
      <c r="BP285" s="16">
        <f t="shared" si="372"/>
        <v>0</v>
      </c>
      <c r="BQ285" s="16">
        <f t="shared" si="373"/>
        <v>0</v>
      </c>
      <c r="BR285" s="16">
        <f t="shared" si="374"/>
        <v>0</v>
      </c>
      <c r="BS285" s="16">
        <f t="shared" si="375"/>
        <v>0</v>
      </c>
      <c r="BT285" s="16">
        <f t="shared" si="376"/>
        <v>0</v>
      </c>
      <c r="BU285" s="16">
        <f t="shared" si="377"/>
        <v>0</v>
      </c>
      <c r="BV285" s="16">
        <f t="shared" si="378"/>
        <v>0</v>
      </c>
      <c r="BW285" s="16">
        <f t="shared" si="379"/>
        <v>0</v>
      </c>
      <c r="BX285" s="16">
        <f t="shared" si="380"/>
        <v>0</v>
      </c>
      <c r="BY285" s="16">
        <f t="shared" si="381"/>
        <v>0</v>
      </c>
      <c r="BZ285" s="16">
        <f t="shared" si="382"/>
        <v>0</v>
      </c>
      <c r="CA285" s="16">
        <f t="shared" si="383"/>
        <v>0</v>
      </c>
      <c r="CB285" s="16">
        <f t="shared" si="384"/>
        <v>0</v>
      </c>
      <c r="CC285" s="16">
        <f t="shared" si="385"/>
        <v>0</v>
      </c>
      <c r="CD285" s="16">
        <f t="shared" si="386"/>
        <v>0</v>
      </c>
      <c r="CE285" s="16">
        <f t="shared" si="387"/>
        <v>0</v>
      </c>
      <c r="CF285" s="16">
        <f t="shared" si="388"/>
        <v>0</v>
      </c>
      <c r="CG285" s="16">
        <f t="shared" si="389"/>
        <v>0</v>
      </c>
      <c r="CH285" s="16">
        <f t="shared" si="390"/>
        <v>0</v>
      </c>
      <c r="CI285" s="16">
        <f t="shared" si="391"/>
        <v>0</v>
      </c>
      <c r="CJ285" s="16">
        <f t="shared" si="392"/>
        <v>0</v>
      </c>
      <c r="CK285" s="16">
        <f t="shared" si="393"/>
        <v>0</v>
      </c>
      <c r="CL285" s="16">
        <f t="shared" si="394"/>
        <v>0</v>
      </c>
    </row>
    <row r="286" spans="1:90">
      <c r="A286" s="14" t="s">
        <v>122</v>
      </c>
      <c r="B286" s="14" t="s">
        <v>65</v>
      </c>
      <c r="C286" s="14" t="s">
        <v>35</v>
      </c>
      <c r="D286" s="14" t="s">
        <v>67</v>
      </c>
      <c r="L286" s="14">
        <f t="shared" si="316"/>
        <v>0</v>
      </c>
      <c r="M286" s="14">
        <f t="shared" si="317"/>
        <v>0</v>
      </c>
      <c r="N286" s="14">
        <f t="shared" si="318"/>
        <v>1</v>
      </c>
      <c r="O286" s="14">
        <f t="shared" si="319"/>
        <v>0</v>
      </c>
      <c r="P286" s="14">
        <f t="shared" si="320"/>
        <v>0</v>
      </c>
      <c r="Q286" s="14">
        <f t="shared" si="321"/>
        <v>0</v>
      </c>
      <c r="R286" s="14">
        <f t="shared" si="322"/>
        <v>0</v>
      </c>
      <c r="S286" s="14">
        <f t="shared" si="323"/>
        <v>0</v>
      </c>
      <c r="T286" s="14">
        <f t="shared" si="324"/>
        <v>1</v>
      </c>
      <c r="U286" s="14">
        <f t="shared" si="325"/>
        <v>0</v>
      </c>
      <c r="V286" s="14">
        <f t="shared" si="326"/>
        <v>0</v>
      </c>
      <c r="W286" s="14">
        <f t="shared" si="327"/>
        <v>0</v>
      </c>
      <c r="X286" s="14">
        <f t="shared" si="328"/>
        <v>0</v>
      </c>
      <c r="Y286" s="14">
        <f t="shared" si="329"/>
        <v>0</v>
      </c>
      <c r="Z286" s="14">
        <f t="shared" si="330"/>
        <v>0</v>
      </c>
      <c r="AA286" s="16">
        <f t="shared" si="331"/>
        <v>0</v>
      </c>
      <c r="AB286" s="14">
        <f t="shared" si="332"/>
        <v>0</v>
      </c>
      <c r="AC286" s="14">
        <f t="shared" si="333"/>
        <v>0</v>
      </c>
      <c r="AD286" s="16">
        <f t="shared" si="334"/>
        <v>0</v>
      </c>
      <c r="AE286" s="16">
        <f t="shared" si="335"/>
        <v>0</v>
      </c>
      <c r="AF286" s="16">
        <f t="shared" si="336"/>
        <v>0</v>
      </c>
      <c r="AG286" s="16">
        <f t="shared" si="337"/>
        <v>0</v>
      </c>
      <c r="AH286" s="16">
        <f t="shared" si="338"/>
        <v>0</v>
      </c>
      <c r="AI286" s="16">
        <f t="shared" si="339"/>
        <v>0</v>
      </c>
      <c r="AJ286" s="16">
        <f t="shared" si="340"/>
        <v>0</v>
      </c>
      <c r="AK286" s="16">
        <f t="shared" si="341"/>
        <v>0</v>
      </c>
      <c r="AL286" s="16">
        <f t="shared" si="342"/>
        <v>0</v>
      </c>
      <c r="AM286" s="16">
        <f t="shared" si="343"/>
        <v>0</v>
      </c>
      <c r="AN286" s="16">
        <f t="shared" si="344"/>
        <v>0</v>
      </c>
      <c r="AO286" s="16">
        <f t="shared" si="345"/>
        <v>0</v>
      </c>
      <c r="AP286" s="16">
        <f t="shared" si="346"/>
        <v>0</v>
      </c>
      <c r="AQ286" s="16">
        <f t="shared" si="347"/>
        <v>0</v>
      </c>
      <c r="AR286" s="16">
        <f t="shared" si="348"/>
        <v>0</v>
      </c>
      <c r="AS286" s="16">
        <f t="shared" si="349"/>
        <v>0</v>
      </c>
      <c r="AT286" s="14">
        <f t="shared" si="350"/>
        <v>0</v>
      </c>
      <c r="AU286" s="16">
        <f t="shared" si="351"/>
        <v>0</v>
      </c>
      <c r="AV286" s="16">
        <f t="shared" si="352"/>
        <v>0</v>
      </c>
      <c r="AW286" s="16">
        <f t="shared" si="353"/>
        <v>0</v>
      </c>
      <c r="AX286" s="16">
        <f t="shared" si="354"/>
        <v>0</v>
      </c>
      <c r="AY286" s="16">
        <f t="shared" si="355"/>
        <v>0</v>
      </c>
      <c r="AZ286" s="16">
        <f t="shared" si="356"/>
        <v>0</v>
      </c>
      <c r="BA286" s="16">
        <f t="shared" si="357"/>
        <v>0</v>
      </c>
      <c r="BB286" s="16">
        <f t="shared" si="358"/>
        <v>0</v>
      </c>
      <c r="BC286" s="16">
        <f t="shared" si="359"/>
        <v>0</v>
      </c>
      <c r="BD286" s="16">
        <f t="shared" si="360"/>
        <v>0</v>
      </c>
      <c r="BE286" s="16">
        <f t="shared" si="361"/>
        <v>0</v>
      </c>
      <c r="BF286" s="16">
        <f t="shared" si="362"/>
        <v>0</v>
      </c>
      <c r="BG286" s="16">
        <f t="shared" si="363"/>
        <v>0</v>
      </c>
      <c r="BH286" s="16">
        <f t="shared" si="364"/>
        <v>0</v>
      </c>
      <c r="BI286" s="16">
        <f t="shared" si="365"/>
        <v>0</v>
      </c>
      <c r="BJ286" s="16">
        <f t="shared" si="366"/>
        <v>0</v>
      </c>
      <c r="BK286" s="16">
        <f t="shared" si="367"/>
        <v>0</v>
      </c>
      <c r="BL286" s="16">
        <f t="shared" si="368"/>
        <v>0</v>
      </c>
      <c r="BM286" s="16">
        <f t="shared" si="369"/>
        <v>0</v>
      </c>
      <c r="BN286" s="16">
        <f t="shared" si="370"/>
        <v>0</v>
      </c>
      <c r="BO286" s="16">
        <f t="shared" si="371"/>
        <v>0</v>
      </c>
      <c r="BP286" s="16">
        <f t="shared" si="372"/>
        <v>0</v>
      </c>
      <c r="BQ286" s="16">
        <f t="shared" si="373"/>
        <v>0</v>
      </c>
      <c r="BR286" s="16">
        <f t="shared" si="374"/>
        <v>0</v>
      </c>
      <c r="BS286" s="16">
        <f t="shared" si="375"/>
        <v>0</v>
      </c>
      <c r="BT286" s="16">
        <f t="shared" si="376"/>
        <v>0</v>
      </c>
      <c r="BU286" s="16">
        <f t="shared" si="377"/>
        <v>0</v>
      </c>
      <c r="BV286" s="16">
        <f t="shared" si="378"/>
        <v>0</v>
      </c>
      <c r="BW286" s="16">
        <f t="shared" si="379"/>
        <v>0</v>
      </c>
      <c r="BX286" s="16">
        <f t="shared" si="380"/>
        <v>0</v>
      </c>
      <c r="BY286" s="16">
        <f t="shared" si="381"/>
        <v>0</v>
      </c>
      <c r="BZ286" s="16">
        <f t="shared" si="382"/>
        <v>0</v>
      </c>
      <c r="CA286" s="16">
        <f t="shared" si="383"/>
        <v>0</v>
      </c>
      <c r="CB286" s="16">
        <f t="shared" si="384"/>
        <v>0</v>
      </c>
      <c r="CC286" s="16">
        <f t="shared" si="385"/>
        <v>0</v>
      </c>
      <c r="CD286" s="16">
        <f t="shared" si="386"/>
        <v>0</v>
      </c>
      <c r="CE286" s="16">
        <f t="shared" si="387"/>
        <v>0</v>
      </c>
      <c r="CF286" s="16">
        <f t="shared" si="388"/>
        <v>0</v>
      </c>
      <c r="CG286" s="16">
        <f t="shared" si="389"/>
        <v>0</v>
      </c>
      <c r="CH286" s="16">
        <f t="shared" si="390"/>
        <v>0</v>
      </c>
      <c r="CI286" s="16">
        <f t="shared" si="391"/>
        <v>1</v>
      </c>
      <c r="CJ286" s="16">
        <f t="shared" si="392"/>
        <v>0</v>
      </c>
      <c r="CK286" s="16">
        <f t="shared" si="393"/>
        <v>0</v>
      </c>
      <c r="CL286" s="16">
        <f t="shared" si="394"/>
        <v>0</v>
      </c>
    </row>
    <row r="287" spans="1:90">
      <c r="A287" s="14" t="s">
        <v>122</v>
      </c>
      <c r="B287" s="14" t="s">
        <v>128</v>
      </c>
      <c r="C287" s="14" t="s">
        <v>116</v>
      </c>
      <c r="D287" s="14" t="s">
        <v>67</v>
      </c>
      <c r="E287" s="14" t="s">
        <v>35</v>
      </c>
      <c r="L287" s="14">
        <f t="shared" si="316"/>
        <v>0</v>
      </c>
      <c r="M287" s="14">
        <f t="shared" si="317"/>
        <v>0</v>
      </c>
      <c r="N287" s="14">
        <f t="shared" si="318"/>
        <v>1</v>
      </c>
      <c r="O287" s="14">
        <f t="shared" si="319"/>
        <v>0</v>
      </c>
      <c r="P287" s="14">
        <f t="shared" si="320"/>
        <v>0</v>
      </c>
      <c r="Q287" s="14">
        <f t="shared" si="321"/>
        <v>0</v>
      </c>
      <c r="R287" s="14">
        <f t="shared" si="322"/>
        <v>0</v>
      </c>
      <c r="S287" s="14">
        <f t="shared" si="323"/>
        <v>0</v>
      </c>
      <c r="T287" s="14">
        <f t="shared" si="324"/>
        <v>1</v>
      </c>
      <c r="U287" s="14">
        <f t="shared" si="325"/>
        <v>0</v>
      </c>
      <c r="V287" s="14">
        <f t="shared" si="326"/>
        <v>0</v>
      </c>
      <c r="W287" s="14">
        <f t="shared" si="327"/>
        <v>0</v>
      </c>
      <c r="X287" s="14">
        <f t="shared" si="328"/>
        <v>0</v>
      </c>
      <c r="Y287" s="14">
        <f t="shared" si="329"/>
        <v>0</v>
      </c>
      <c r="Z287" s="14">
        <f t="shared" si="330"/>
        <v>0</v>
      </c>
      <c r="AA287" s="16">
        <f t="shared" si="331"/>
        <v>0</v>
      </c>
      <c r="AB287" s="14">
        <f t="shared" si="332"/>
        <v>0</v>
      </c>
      <c r="AC287" s="14">
        <f t="shared" si="333"/>
        <v>0</v>
      </c>
      <c r="AD287" s="16">
        <f t="shared" si="334"/>
        <v>0</v>
      </c>
      <c r="AE287" s="16">
        <f t="shared" si="335"/>
        <v>0</v>
      </c>
      <c r="AF287" s="16">
        <f t="shared" si="336"/>
        <v>0</v>
      </c>
      <c r="AG287" s="16">
        <f t="shared" si="337"/>
        <v>0</v>
      </c>
      <c r="AH287" s="16">
        <f t="shared" si="338"/>
        <v>0</v>
      </c>
      <c r="AI287" s="16">
        <f t="shared" si="339"/>
        <v>0</v>
      </c>
      <c r="AJ287" s="16">
        <f t="shared" si="340"/>
        <v>0</v>
      </c>
      <c r="AK287" s="16">
        <f t="shared" si="341"/>
        <v>0</v>
      </c>
      <c r="AL287" s="16">
        <f t="shared" si="342"/>
        <v>0</v>
      </c>
      <c r="AM287" s="16">
        <f t="shared" si="343"/>
        <v>0</v>
      </c>
      <c r="AN287" s="16">
        <f t="shared" si="344"/>
        <v>0</v>
      </c>
      <c r="AO287" s="16">
        <f t="shared" si="345"/>
        <v>0</v>
      </c>
      <c r="AP287" s="16">
        <f t="shared" si="346"/>
        <v>0</v>
      </c>
      <c r="AQ287" s="16">
        <f t="shared" si="347"/>
        <v>0</v>
      </c>
      <c r="AR287" s="16">
        <f t="shared" si="348"/>
        <v>0</v>
      </c>
      <c r="AS287" s="16">
        <f t="shared" si="349"/>
        <v>0</v>
      </c>
      <c r="AT287" s="14">
        <f t="shared" si="350"/>
        <v>0</v>
      </c>
      <c r="AU287" s="16">
        <f t="shared" si="351"/>
        <v>0</v>
      </c>
      <c r="AV287" s="16">
        <f t="shared" si="352"/>
        <v>0</v>
      </c>
      <c r="AW287" s="16">
        <f t="shared" si="353"/>
        <v>0</v>
      </c>
      <c r="AX287" s="16">
        <f t="shared" si="354"/>
        <v>0</v>
      </c>
      <c r="AY287" s="16">
        <f t="shared" si="355"/>
        <v>0</v>
      </c>
      <c r="AZ287" s="16">
        <f t="shared" si="356"/>
        <v>0</v>
      </c>
      <c r="BA287" s="16">
        <f t="shared" si="357"/>
        <v>0</v>
      </c>
      <c r="BB287" s="16">
        <f t="shared" si="358"/>
        <v>0</v>
      </c>
      <c r="BC287" s="16">
        <f t="shared" si="359"/>
        <v>0</v>
      </c>
      <c r="BD287" s="16">
        <f t="shared" si="360"/>
        <v>0</v>
      </c>
      <c r="BE287" s="16">
        <f t="shared" si="361"/>
        <v>0</v>
      </c>
      <c r="BF287" s="16">
        <f t="shared" si="362"/>
        <v>0</v>
      </c>
      <c r="BG287" s="16">
        <f t="shared" si="363"/>
        <v>0</v>
      </c>
      <c r="BH287" s="16">
        <f t="shared" si="364"/>
        <v>0</v>
      </c>
      <c r="BI287" s="16">
        <f t="shared" si="365"/>
        <v>0</v>
      </c>
      <c r="BJ287" s="16">
        <f t="shared" si="366"/>
        <v>0</v>
      </c>
      <c r="BK287" s="16">
        <f t="shared" si="367"/>
        <v>0</v>
      </c>
      <c r="BL287" s="16">
        <f t="shared" si="368"/>
        <v>0</v>
      </c>
      <c r="BM287" s="16">
        <f t="shared" si="369"/>
        <v>0</v>
      </c>
      <c r="BN287" s="16">
        <f t="shared" si="370"/>
        <v>0</v>
      </c>
      <c r="BO287" s="16">
        <f t="shared" si="371"/>
        <v>0</v>
      </c>
      <c r="BP287" s="16">
        <f t="shared" si="372"/>
        <v>0</v>
      </c>
      <c r="BQ287" s="16">
        <f t="shared" si="373"/>
        <v>0</v>
      </c>
      <c r="BR287" s="16">
        <f t="shared" si="374"/>
        <v>0</v>
      </c>
      <c r="BS287" s="16">
        <f t="shared" si="375"/>
        <v>0</v>
      </c>
      <c r="BT287" s="16">
        <f t="shared" si="376"/>
        <v>0</v>
      </c>
      <c r="BU287" s="16">
        <f t="shared" si="377"/>
        <v>0</v>
      </c>
      <c r="BV287" s="16">
        <f t="shared" si="378"/>
        <v>0</v>
      </c>
      <c r="BW287" s="16">
        <f t="shared" si="379"/>
        <v>0</v>
      </c>
      <c r="BX287" s="16">
        <f t="shared" si="380"/>
        <v>0</v>
      </c>
      <c r="BY287" s="16">
        <f t="shared" si="381"/>
        <v>0</v>
      </c>
      <c r="BZ287" s="16">
        <f t="shared" si="382"/>
        <v>0</v>
      </c>
      <c r="CA287" s="16">
        <f t="shared" si="383"/>
        <v>0</v>
      </c>
      <c r="CB287" s="16">
        <f t="shared" si="384"/>
        <v>0</v>
      </c>
      <c r="CC287" s="16">
        <f t="shared" si="385"/>
        <v>0</v>
      </c>
      <c r="CD287" s="16">
        <f t="shared" si="386"/>
        <v>0</v>
      </c>
      <c r="CE287" s="16">
        <f t="shared" si="387"/>
        <v>0</v>
      </c>
      <c r="CF287" s="16">
        <f t="shared" si="388"/>
        <v>0</v>
      </c>
      <c r="CG287" s="16">
        <f t="shared" si="389"/>
        <v>0</v>
      </c>
      <c r="CH287" s="16">
        <f t="shared" si="390"/>
        <v>0</v>
      </c>
      <c r="CI287" s="16">
        <f t="shared" si="391"/>
        <v>0</v>
      </c>
      <c r="CJ287" s="16">
        <f t="shared" si="392"/>
        <v>0</v>
      </c>
      <c r="CK287" s="16">
        <f t="shared" si="393"/>
        <v>0</v>
      </c>
      <c r="CL287" s="16">
        <f t="shared" si="394"/>
        <v>0</v>
      </c>
    </row>
    <row r="288" spans="1:90">
      <c r="A288" s="14" t="s">
        <v>122</v>
      </c>
      <c r="B288" s="14" t="s">
        <v>67</v>
      </c>
      <c r="D288" s="14" t="s">
        <v>123</v>
      </c>
      <c r="F288" s="14" t="s">
        <v>125</v>
      </c>
      <c r="L288" s="14">
        <f t="shared" si="316"/>
        <v>0</v>
      </c>
      <c r="M288" s="14">
        <f t="shared" si="317"/>
        <v>0</v>
      </c>
      <c r="N288" s="14">
        <f t="shared" si="318"/>
        <v>1</v>
      </c>
      <c r="O288" s="14">
        <f t="shared" si="319"/>
        <v>0</v>
      </c>
      <c r="P288" s="14">
        <f t="shared" si="320"/>
        <v>0</v>
      </c>
      <c r="Q288" s="14">
        <f t="shared" si="321"/>
        <v>0</v>
      </c>
      <c r="R288" s="14">
        <f t="shared" si="322"/>
        <v>0</v>
      </c>
      <c r="S288" s="14">
        <f t="shared" si="323"/>
        <v>0</v>
      </c>
      <c r="T288" s="14">
        <f t="shared" si="324"/>
        <v>0</v>
      </c>
      <c r="U288" s="14">
        <f t="shared" si="325"/>
        <v>0</v>
      </c>
      <c r="V288" s="14">
        <f t="shared" si="326"/>
        <v>0</v>
      </c>
      <c r="W288" s="14">
        <f t="shared" si="327"/>
        <v>0</v>
      </c>
      <c r="X288" s="14">
        <f t="shared" si="328"/>
        <v>0</v>
      </c>
      <c r="Y288" s="14">
        <f t="shared" si="329"/>
        <v>0</v>
      </c>
      <c r="Z288" s="14">
        <f t="shared" si="330"/>
        <v>0</v>
      </c>
      <c r="AA288" s="16">
        <f t="shared" si="331"/>
        <v>0</v>
      </c>
      <c r="AB288" s="14">
        <f t="shared" si="332"/>
        <v>0</v>
      </c>
      <c r="AC288" s="14">
        <f t="shared" si="333"/>
        <v>0</v>
      </c>
      <c r="AD288" s="16">
        <f t="shared" si="334"/>
        <v>0</v>
      </c>
      <c r="AE288" s="16">
        <f t="shared" si="335"/>
        <v>0</v>
      </c>
      <c r="AF288" s="16">
        <f t="shared" si="336"/>
        <v>0</v>
      </c>
      <c r="AG288" s="16">
        <f t="shared" si="337"/>
        <v>0</v>
      </c>
      <c r="AH288" s="16">
        <f t="shared" si="338"/>
        <v>0</v>
      </c>
      <c r="AI288" s="16">
        <f t="shared" si="339"/>
        <v>0</v>
      </c>
      <c r="AJ288" s="16">
        <f t="shared" si="340"/>
        <v>0</v>
      </c>
      <c r="AK288" s="16">
        <f t="shared" si="341"/>
        <v>1</v>
      </c>
      <c r="AL288" s="16">
        <f t="shared" si="342"/>
        <v>0</v>
      </c>
      <c r="AM288" s="16">
        <f t="shared" si="343"/>
        <v>0</v>
      </c>
      <c r="AN288" s="16">
        <f t="shared" si="344"/>
        <v>0</v>
      </c>
      <c r="AO288" s="16">
        <f t="shared" si="345"/>
        <v>0</v>
      </c>
      <c r="AP288" s="16">
        <f t="shared" si="346"/>
        <v>0</v>
      </c>
      <c r="AQ288" s="16">
        <f t="shared" si="347"/>
        <v>1</v>
      </c>
      <c r="AR288" s="16">
        <f t="shared" si="348"/>
        <v>0</v>
      </c>
      <c r="AS288" s="16">
        <f t="shared" si="349"/>
        <v>0</v>
      </c>
      <c r="AT288" s="14">
        <f t="shared" si="350"/>
        <v>0</v>
      </c>
      <c r="AU288" s="16">
        <f t="shared" si="351"/>
        <v>0</v>
      </c>
      <c r="AV288" s="16">
        <f t="shared" si="352"/>
        <v>0</v>
      </c>
      <c r="AW288" s="16">
        <f t="shared" si="353"/>
        <v>0</v>
      </c>
      <c r="AX288" s="16">
        <f t="shared" si="354"/>
        <v>0</v>
      </c>
      <c r="AY288" s="16">
        <f t="shared" si="355"/>
        <v>0</v>
      </c>
      <c r="AZ288" s="16">
        <f t="shared" si="356"/>
        <v>0</v>
      </c>
      <c r="BA288" s="16">
        <f t="shared" si="357"/>
        <v>0</v>
      </c>
      <c r="BB288" s="16">
        <f t="shared" si="358"/>
        <v>0</v>
      </c>
      <c r="BC288" s="16">
        <f t="shared" si="359"/>
        <v>0</v>
      </c>
      <c r="BD288" s="16">
        <f t="shared" si="360"/>
        <v>0</v>
      </c>
      <c r="BE288" s="16">
        <f t="shared" si="361"/>
        <v>0</v>
      </c>
      <c r="BF288" s="16">
        <f t="shared" si="362"/>
        <v>0</v>
      </c>
      <c r="BG288" s="16">
        <f t="shared" si="363"/>
        <v>0</v>
      </c>
      <c r="BH288" s="16">
        <f t="shared" si="364"/>
        <v>0</v>
      </c>
      <c r="BI288" s="16">
        <f t="shared" si="365"/>
        <v>0</v>
      </c>
      <c r="BJ288" s="16">
        <f t="shared" si="366"/>
        <v>0</v>
      </c>
      <c r="BK288" s="16">
        <f t="shared" si="367"/>
        <v>0</v>
      </c>
      <c r="BL288" s="16">
        <f t="shared" si="368"/>
        <v>0</v>
      </c>
      <c r="BM288" s="16">
        <f t="shared" si="369"/>
        <v>0</v>
      </c>
      <c r="BN288" s="16">
        <f t="shared" si="370"/>
        <v>0</v>
      </c>
      <c r="BO288" s="16">
        <f t="shared" si="371"/>
        <v>0</v>
      </c>
      <c r="BP288" s="16">
        <f t="shared" si="372"/>
        <v>0</v>
      </c>
      <c r="BQ288" s="16">
        <f t="shared" si="373"/>
        <v>0</v>
      </c>
      <c r="BR288" s="16">
        <f t="shared" si="374"/>
        <v>0</v>
      </c>
      <c r="BS288" s="16">
        <f t="shared" si="375"/>
        <v>0</v>
      </c>
      <c r="BT288" s="16">
        <f t="shared" si="376"/>
        <v>0</v>
      </c>
      <c r="BU288" s="16">
        <f t="shared" si="377"/>
        <v>0</v>
      </c>
      <c r="BV288" s="16">
        <f t="shared" si="378"/>
        <v>0</v>
      </c>
      <c r="BW288" s="16">
        <f t="shared" si="379"/>
        <v>0</v>
      </c>
      <c r="BX288" s="16">
        <f t="shared" si="380"/>
        <v>0</v>
      </c>
      <c r="BY288" s="16">
        <f t="shared" si="381"/>
        <v>0</v>
      </c>
      <c r="BZ288" s="16">
        <f t="shared" si="382"/>
        <v>0</v>
      </c>
      <c r="CA288" s="16">
        <f t="shared" si="383"/>
        <v>0</v>
      </c>
      <c r="CB288" s="16">
        <f t="shared" si="384"/>
        <v>0</v>
      </c>
      <c r="CC288" s="16">
        <f t="shared" si="385"/>
        <v>0</v>
      </c>
      <c r="CD288" s="16">
        <f t="shared" si="386"/>
        <v>0</v>
      </c>
      <c r="CE288" s="16">
        <f t="shared" si="387"/>
        <v>0</v>
      </c>
      <c r="CF288" s="16">
        <f t="shared" si="388"/>
        <v>0</v>
      </c>
      <c r="CG288" s="16">
        <f t="shared" si="389"/>
        <v>0</v>
      </c>
      <c r="CH288" s="16">
        <f t="shared" si="390"/>
        <v>0</v>
      </c>
      <c r="CI288" s="16">
        <f t="shared" si="391"/>
        <v>0</v>
      </c>
      <c r="CJ288" s="16">
        <f t="shared" si="392"/>
        <v>0</v>
      </c>
      <c r="CK288" s="16">
        <f t="shared" si="393"/>
        <v>0</v>
      </c>
      <c r="CL288" s="16">
        <f t="shared" si="394"/>
        <v>0</v>
      </c>
    </row>
    <row r="289" spans="1:90">
      <c r="A289" s="14" t="s">
        <v>122</v>
      </c>
      <c r="B289" s="14" t="s">
        <v>67</v>
      </c>
      <c r="C289" s="14" t="s">
        <v>124</v>
      </c>
      <c r="D289" s="14" t="s">
        <v>123</v>
      </c>
      <c r="E289" s="14" t="s">
        <v>35</v>
      </c>
      <c r="L289" s="14">
        <f t="shared" si="316"/>
        <v>0</v>
      </c>
      <c r="M289" s="14">
        <f t="shared" si="317"/>
        <v>0</v>
      </c>
      <c r="N289" s="14">
        <f t="shared" si="318"/>
        <v>1</v>
      </c>
      <c r="O289" s="14">
        <f t="shared" si="319"/>
        <v>0</v>
      </c>
      <c r="P289" s="14">
        <f t="shared" si="320"/>
        <v>0</v>
      </c>
      <c r="Q289" s="14">
        <f t="shared" si="321"/>
        <v>0</v>
      </c>
      <c r="R289" s="14">
        <f t="shared" si="322"/>
        <v>0</v>
      </c>
      <c r="S289" s="14">
        <f t="shared" si="323"/>
        <v>0</v>
      </c>
      <c r="T289" s="14">
        <f t="shared" si="324"/>
        <v>1</v>
      </c>
      <c r="U289" s="14">
        <f t="shared" si="325"/>
        <v>0</v>
      </c>
      <c r="V289" s="14">
        <f t="shared" si="326"/>
        <v>0</v>
      </c>
      <c r="W289" s="14">
        <f t="shared" si="327"/>
        <v>0</v>
      </c>
      <c r="X289" s="14">
        <f t="shared" si="328"/>
        <v>0</v>
      </c>
      <c r="Y289" s="14">
        <f t="shared" si="329"/>
        <v>0</v>
      </c>
      <c r="Z289" s="14">
        <f t="shared" si="330"/>
        <v>0</v>
      </c>
      <c r="AA289" s="16">
        <f t="shared" si="331"/>
        <v>0</v>
      </c>
      <c r="AB289" s="14">
        <f t="shared" si="332"/>
        <v>0</v>
      </c>
      <c r="AC289" s="14">
        <f t="shared" si="333"/>
        <v>0</v>
      </c>
      <c r="AD289" s="16">
        <f t="shared" si="334"/>
        <v>0</v>
      </c>
      <c r="AE289" s="16">
        <f t="shared" si="335"/>
        <v>0</v>
      </c>
      <c r="AF289" s="16">
        <f t="shared" si="336"/>
        <v>0</v>
      </c>
      <c r="AG289" s="16">
        <f t="shared" si="337"/>
        <v>0</v>
      </c>
      <c r="AH289" s="16">
        <f t="shared" si="338"/>
        <v>0</v>
      </c>
      <c r="AI289" s="16">
        <f t="shared" si="339"/>
        <v>0</v>
      </c>
      <c r="AJ289" s="16">
        <f t="shared" si="340"/>
        <v>0</v>
      </c>
      <c r="AK289" s="16">
        <f t="shared" si="341"/>
        <v>0</v>
      </c>
      <c r="AL289" s="16">
        <f t="shared" si="342"/>
        <v>0</v>
      </c>
      <c r="AM289" s="16">
        <f t="shared" si="343"/>
        <v>0</v>
      </c>
      <c r="AN289" s="16">
        <f t="shared" si="344"/>
        <v>0</v>
      </c>
      <c r="AO289" s="16">
        <f t="shared" si="345"/>
        <v>0</v>
      </c>
      <c r="AP289" s="16">
        <f t="shared" si="346"/>
        <v>0</v>
      </c>
      <c r="AQ289" s="16">
        <f t="shared" si="347"/>
        <v>1</v>
      </c>
      <c r="AR289" s="16">
        <f t="shared" si="348"/>
        <v>0</v>
      </c>
      <c r="AS289" s="16">
        <f t="shared" si="349"/>
        <v>0</v>
      </c>
      <c r="AT289" s="14">
        <f t="shared" si="350"/>
        <v>0</v>
      </c>
      <c r="AU289" s="16">
        <f t="shared" si="351"/>
        <v>0</v>
      </c>
      <c r="AV289" s="16">
        <f t="shared" si="352"/>
        <v>0</v>
      </c>
      <c r="AW289" s="16">
        <f t="shared" si="353"/>
        <v>0</v>
      </c>
      <c r="AX289" s="16">
        <f t="shared" si="354"/>
        <v>0</v>
      </c>
      <c r="AY289" s="16">
        <f t="shared" si="355"/>
        <v>0</v>
      </c>
      <c r="AZ289" s="16">
        <f t="shared" si="356"/>
        <v>0</v>
      </c>
      <c r="BA289" s="16">
        <f t="shared" si="357"/>
        <v>0</v>
      </c>
      <c r="BB289" s="16">
        <f t="shared" si="358"/>
        <v>0</v>
      </c>
      <c r="BC289" s="16">
        <f t="shared" si="359"/>
        <v>0</v>
      </c>
      <c r="BD289" s="16">
        <f t="shared" si="360"/>
        <v>0</v>
      </c>
      <c r="BE289" s="16">
        <f t="shared" si="361"/>
        <v>0</v>
      </c>
      <c r="BF289" s="16">
        <f t="shared" si="362"/>
        <v>0</v>
      </c>
      <c r="BG289" s="16">
        <f t="shared" si="363"/>
        <v>0</v>
      </c>
      <c r="BH289" s="16">
        <f t="shared" si="364"/>
        <v>0</v>
      </c>
      <c r="BI289" s="16">
        <f t="shared" si="365"/>
        <v>0</v>
      </c>
      <c r="BJ289" s="16">
        <f t="shared" si="366"/>
        <v>0</v>
      </c>
      <c r="BK289" s="16">
        <f t="shared" si="367"/>
        <v>0</v>
      </c>
      <c r="BL289" s="16">
        <f t="shared" si="368"/>
        <v>0</v>
      </c>
      <c r="BM289" s="16">
        <f t="shared" si="369"/>
        <v>0</v>
      </c>
      <c r="BN289" s="16">
        <f t="shared" si="370"/>
        <v>0</v>
      </c>
      <c r="BO289" s="16">
        <f t="shared" si="371"/>
        <v>0</v>
      </c>
      <c r="BP289" s="16">
        <f t="shared" si="372"/>
        <v>0</v>
      </c>
      <c r="BQ289" s="16">
        <f t="shared" si="373"/>
        <v>0</v>
      </c>
      <c r="BR289" s="16">
        <f t="shared" si="374"/>
        <v>0</v>
      </c>
      <c r="BS289" s="16">
        <f t="shared" si="375"/>
        <v>0</v>
      </c>
      <c r="BT289" s="16">
        <f t="shared" si="376"/>
        <v>0</v>
      </c>
      <c r="BU289" s="16">
        <f t="shared" si="377"/>
        <v>0</v>
      </c>
      <c r="BV289" s="16">
        <f t="shared" si="378"/>
        <v>0</v>
      </c>
      <c r="BW289" s="16">
        <f t="shared" si="379"/>
        <v>0</v>
      </c>
      <c r="BX289" s="16">
        <f t="shared" si="380"/>
        <v>0</v>
      </c>
      <c r="BY289" s="16">
        <f t="shared" si="381"/>
        <v>0</v>
      </c>
      <c r="BZ289" s="16">
        <f t="shared" si="382"/>
        <v>0</v>
      </c>
      <c r="CA289" s="16">
        <f t="shared" si="383"/>
        <v>0</v>
      </c>
      <c r="CB289" s="16">
        <f t="shared" si="384"/>
        <v>0</v>
      </c>
      <c r="CC289" s="16">
        <f t="shared" si="385"/>
        <v>0</v>
      </c>
      <c r="CD289" s="16">
        <f t="shared" si="386"/>
        <v>0</v>
      </c>
      <c r="CE289" s="16">
        <f t="shared" si="387"/>
        <v>0</v>
      </c>
      <c r="CF289" s="16">
        <f t="shared" si="388"/>
        <v>0</v>
      </c>
      <c r="CG289" s="16">
        <f t="shared" si="389"/>
        <v>0</v>
      </c>
      <c r="CH289" s="16">
        <f t="shared" si="390"/>
        <v>0</v>
      </c>
      <c r="CI289" s="16">
        <f t="shared" si="391"/>
        <v>0</v>
      </c>
      <c r="CJ289" s="16">
        <f t="shared" si="392"/>
        <v>0</v>
      </c>
      <c r="CK289" s="16">
        <f t="shared" si="393"/>
        <v>0</v>
      </c>
      <c r="CL289" s="16">
        <f t="shared" si="394"/>
        <v>0</v>
      </c>
    </row>
    <row r="290" spans="1:90">
      <c r="A290" s="14" t="s">
        <v>122</v>
      </c>
      <c r="B290" s="14" t="s">
        <v>126</v>
      </c>
      <c r="C290" s="14" t="s">
        <v>67</v>
      </c>
      <c r="D290" s="14" t="s">
        <v>127</v>
      </c>
      <c r="L290" s="14">
        <f t="shared" si="316"/>
        <v>0</v>
      </c>
      <c r="M290" s="14">
        <f t="shared" si="317"/>
        <v>0</v>
      </c>
      <c r="N290" s="14">
        <f t="shared" si="318"/>
        <v>1</v>
      </c>
      <c r="O290" s="14">
        <f t="shared" si="319"/>
        <v>0</v>
      </c>
      <c r="P290" s="14">
        <f t="shared" si="320"/>
        <v>0</v>
      </c>
      <c r="Q290" s="14">
        <f t="shared" si="321"/>
        <v>0</v>
      </c>
      <c r="R290" s="14">
        <f t="shared" si="322"/>
        <v>0</v>
      </c>
      <c r="S290" s="14">
        <f t="shared" si="323"/>
        <v>0</v>
      </c>
      <c r="T290" s="14">
        <f t="shared" si="324"/>
        <v>0</v>
      </c>
      <c r="U290" s="14">
        <f t="shared" si="325"/>
        <v>0</v>
      </c>
      <c r="V290" s="14">
        <f t="shared" si="326"/>
        <v>0</v>
      </c>
      <c r="W290" s="14">
        <f t="shared" si="327"/>
        <v>0</v>
      </c>
      <c r="X290" s="14">
        <f t="shared" si="328"/>
        <v>0</v>
      </c>
      <c r="Y290" s="14">
        <f t="shared" si="329"/>
        <v>0</v>
      </c>
      <c r="Z290" s="14">
        <f t="shared" si="330"/>
        <v>0</v>
      </c>
      <c r="AA290" s="16">
        <f t="shared" si="331"/>
        <v>1</v>
      </c>
      <c r="AB290" s="14">
        <f t="shared" si="332"/>
        <v>0</v>
      </c>
      <c r="AC290" s="14">
        <f t="shared" si="333"/>
        <v>0</v>
      </c>
      <c r="AD290" s="16">
        <f t="shared" si="334"/>
        <v>0</v>
      </c>
      <c r="AE290" s="16">
        <f t="shared" si="335"/>
        <v>0</v>
      </c>
      <c r="AF290" s="16">
        <f t="shared" si="336"/>
        <v>1</v>
      </c>
      <c r="AG290" s="16">
        <f t="shared" si="337"/>
        <v>0</v>
      </c>
      <c r="AH290" s="16">
        <f t="shared" si="338"/>
        <v>0</v>
      </c>
      <c r="AI290" s="16">
        <f t="shared" si="339"/>
        <v>0</v>
      </c>
      <c r="AJ290" s="16">
        <f t="shared" si="340"/>
        <v>0</v>
      </c>
      <c r="AK290" s="16">
        <f t="shared" si="341"/>
        <v>0</v>
      </c>
      <c r="AL290" s="16">
        <f t="shared" si="342"/>
        <v>0</v>
      </c>
      <c r="AM290" s="16">
        <f t="shared" si="343"/>
        <v>0</v>
      </c>
      <c r="AN290" s="16">
        <f t="shared" si="344"/>
        <v>0</v>
      </c>
      <c r="AO290" s="16">
        <f t="shared" si="345"/>
        <v>0</v>
      </c>
      <c r="AP290" s="16">
        <f t="shared" si="346"/>
        <v>0</v>
      </c>
      <c r="AQ290" s="16">
        <f t="shared" si="347"/>
        <v>0</v>
      </c>
      <c r="AR290" s="16">
        <f t="shared" si="348"/>
        <v>0</v>
      </c>
      <c r="AS290" s="16">
        <f t="shared" si="349"/>
        <v>0</v>
      </c>
      <c r="AT290" s="14">
        <f t="shared" si="350"/>
        <v>0</v>
      </c>
      <c r="AU290" s="16">
        <f t="shared" si="351"/>
        <v>0</v>
      </c>
      <c r="AV290" s="16">
        <f t="shared" si="352"/>
        <v>0</v>
      </c>
      <c r="AW290" s="16">
        <f t="shared" si="353"/>
        <v>0</v>
      </c>
      <c r="AX290" s="16">
        <f t="shared" si="354"/>
        <v>0</v>
      </c>
      <c r="AY290" s="16">
        <f t="shared" si="355"/>
        <v>0</v>
      </c>
      <c r="AZ290" s="16">
        <f t="shared" si="356"/>
        <v>0</v>
      </c>
      <c r="BA290" s="16">
        <f t="shared" si="357"/>
        <v>0</v>
      </c>
      <c r="BB290" s="16">
        <f t="shared" si="358"/>
        <v>0</v>
      </c>
      <c r="BC290" s="16">
        <f t="shared" si="359"/>
        <v>0</v>
      </c>
      <c r="BD290" s="16">
        <f t="shared" si="360"/>
        <v>0</v>
      </c>
      <c r="BE290" s="16">
        <f t="shared" si="361"/>
        <v>0</v>
      </c>
      <c r="BF290" s="16">
        <f t="shared" si="362"/>
        <v>0</v>
      </c>
      <c r="BG290" s="16">
        <f t="shared" si="363"/>
        <v>0</v>
      </c>
      <c r="BH290" s="16">
        <f t="shared" si="364"/>
        <v>0</v>
      </c>
      <c r="BI290" s="16">
        <f t="shared" si="365"/>
        <v>0</v>
      </c>
      <c r="BJ290" s="16">
        <f t="shared" si="366"/>
        <v>0</v>
      </c>
      <c r="BK290" s="16">
        <f t="shared" si="367"/>
        <v>0</v>
      </c>
      <c r="BL290" s="16">
        <f t="shared" si="368"/>
        <v>0</v>
      </c>
      <c r="BM290" s="16">
        <f t="shared" si="369"/>
        <v>0</v>
      </c>
      <c r="BN290" s="16">
        <f t="shared" si="370"/>
        <v>0</v>
      </c>
      <c r="BO290" s="16">
        <f t="shared" si="371"/>
        <v>0</v>
      </c>
      <c r="BP290" s="16">
        <f t="shared" si="372"/>
        <v>0</v>
      </c>
      <c r="BQ290" s="16">
        <f t="shared" si="373"/>
        <v>0</v>
      </c>
      <c r="BR290" s="16">
        <f t="shared" si="374"/>
        <v>0</v>
      </c>
      <c r="BS290" s="16">
        <f t="shared" si="375"/>
        <v>0</v>
      </c>
      <c r="BT290" s="16">
        <f t="shared" si="376"/>
        <v>0</v>
      </c>
      <c r="BU290" s="16">
        <f t="shared" si="377"/>
        <v>0</v>
      </c>
      <c r="BV290" s="16">
        <f t="shared" si="378"/>
        <v>0</v>
      </c>
      <c r="BW290" s="16">
        <f t="shared" si="379"/>
        <v>0</v>
      </c>
      <c r="BX290" s="16">
        <f t="shared" si="380"/>
        <v>0</v>
      </c>
      <c r="BY290" s="16">
        <f t="shared" si="381"/>
        <v>0</v>
      </c>
      <c r="BZ290" s="16">
        <f t="shared" si="382"/>
        <v>0</v>
      </c>
      <c r="CA290" s="16">
        <f t="shared" si="383"/>
        <v>0</v>
      </c>
      <c r="CB290" s="16">
        <f t="shared" si="384"/>
        <v>0</v>
      </c>
      <c r="CC290" s="16">
        <f t="shared" si="385"/>
        <v>0</v>
      </c>
      <c r="CD290" s="16">
        <f t="shared" si="386"/>
        <v>0</v>
      </c>
      <c r="CE290" s="16">
        <f t="shared" si="387"/>
        <v>0</v>
      </c>
      <c r="CF290" s="16">
        <f t="shared" si="388"/>
        <v>0</v>
      </c>
      <c r="CG290" s="16">
        <f t="shared" si="389"/>
        <v>0</v>
      </c>
      <c r="CH290" s="16">
        <f t="shared" si="390"/>
        <v>0</v>
      </c>
      <c r="CI290" s="16">
        <f t="shared" si="391"/>
        <v>0</v>
      </c>
      <c r="CJ290" s="16">
        <f t="shared" si="392"/>
        <v>0</v>
      </c>
      <c r="CK290" s="16">
        <f t="shared" si="393"/>
        <v>0</v>
      </c>
      <c r="CL290" s="16">
        <f t="shared" si="394"/>
        <v>0</v>
      </c>
    </row>
    <row r="291" spans="1:90">
      <c r="A291" s="14" t="s">
        <v>122</v>
      </c>
      <c r="B291" s="14" t="s">
        <v>67</v>
      </c>
      <c r="C291" s="14" t="s">
        <v>35</v>
      </c>
      <c r="D291" s="14" t="s">
        <v>116</v>
      </c>
      <c r="L291" s="14">
        <f t="shared" si="316"/>
        <v>0</v>
      </c>
      <c r="M291" s="14">
        <f t="shared" si="317"/>
        <v>0</v>
      </c>
      <c r="N291" s="14">
        <f t="shared" si="318"/>
        <v>1</v>
      </c>
      <c r="O291" s="14">
        <f t="shared" si="319"/>
        <v>0</v>
      </c>
      <c r="P291" s="14">
        <f t="shared" si="320"/>
        <v>0</v>
      </c>
      <c r="Q291" s="14">
        <f t="shared" si="321"/>
        <v>0</v>
      </c>
      <c r="R291" s="14">
        <f t="shared" si="322"/>
        <v>0</v>
      </c>
      <c r="S291" s="14">
        <f t="shared" si="323"/>
        <v>0</v>
      </c>
      <c r="T291" s="14">
        <f t="shared" si="324"/>
        <v>1</v>
      </c>
      <c r="U291" s="14">
        <f t="shared" si="325"/>
        <v>0</v>
      </c>
      <c r="V291" s="14">
        <f t="shared" si="326"/>
        <v>0</v>
      </c>
      <c r="W291" s="14">
        <f t="shared" si="327"/>
        <v>0</v>
      </c>
      <c r="X291" s="14">
        <f t="shared" si="328"/>
        <v>0</v>
      </c>
      <c r="Y291" s="14">
        <f t="shared" si="329"/>
        <v>0</v>
      </c>
      <c r="Z291" s="14">
        <f t="shared" si="330"/>
        <v>0</v>
      </c>
      <c r="AA291" s="16">
        <f t="shared" si="331"/>
        <v>0</v>
      </c>
      <c r="AB291" s="14">
        <f t="shared" si="332"/>
        <v>0</v>
      </c>
      <c r="AC291" s="14">
        <f t="shared" si="333"/>
        <v>0</v>
      </c>
      <c r="AD291" s="16">
        <f t="shared" si="334"/>
        <v>0</v>
      </c>
      <c r="AE291" s="16">
        <f t="shared" si="335"/>
        <v>0</v>
      </c>
      <c r="AF291" s="16">
        <f t="shared" si="336"/>
        <v>0</v>
      </c>
      <c r="AG291" s="16">
        <f t="shared" si="337"/>
        <v>0</v>
      </c>
      <c r="AH291" s="16">
        <f t="shared" si="338"/>
        <v>0</v>
      </c>
      <c r="AI291" s="16">
        <f t="shared" si="339"/>
        <v>0</v>
      </c>
      <c r="AJ291" s="16">
        <f t="shared" si="340"/>
        <v>0</v>
      </c>
      <c r="AK291" s="16">
        <f t="shared" si="341"/>
        <v>0</v>
      </c>
      <c r="AL291" s="16">
        <f t="shared" si="342"/>
        <v>0</v>
      </c>
      <c r="AM291" s="16">
        <f t="shared" si="343"/>
        <v>0</v>
      </c>
      <c r="AN291" s="16">
        <f t="shared" si="344"/>
        <v>0</v>
      </c>
      <c r="AO291" s="16">
        <f t="shared" si="345"/>
        <v>0</v>
      </c>
      <c r="AP291" s="16">
        <f t="shared" si="346"/>
        <v>0</v>
      </c>
      <c r="AQ291" s="16">
        <f t="shared" si="347"/>
        <v>0</v>
      </c>
      <c r="AR291" s="16">
        <f t="shared" si="348"/>
        <v>0</v>
      </c>
      <c r="AS291" s="16">
        <f t="shared" si="349"/>
        <v>0</v>
      </c>
      <c r="AT291" s="14">
        <f t="shared" si="350"/>
        <v>0</v>
      </c>
      <c r="AU291" s="16">
        <f t="shared" si="351"/>
        <v>0</v>
      </c>
      <c r="AV291" s="16">
        <f t="shared" si="352"/>
        <v>0</v>
      </c>
      <c r="AW291" s="16">
        <f t="shared" si="353"/>
        <v>0</v>
      </c>
      <c r="AX291" s="16">
        <f t="shared" si="354"/>
        <v>0</v>
      </c>
      <c r="AY291" s="16">
        <f t="shared" si="355"/>
        <v>0</v>
      </c>
      <c r="AZ291" s="16">
        <f t="shared" si="356"/>
        <v>0</v>
      </c>
      <c r="BA291" s="16">
        <f t="shared" si="357"/>
        <v>0</v>
      </c>
      <c r="BB291" s="16">
        <f t="shared" si="358"/>
        <v>0</v>
      </c>
      <c r="BC291" s="16">
        <f t="shared" si="359"/>
        <v>0</v>
      </c>
      <c r="BD291" s="16">
        <f t="shared" si="360"/>
        <v>0</v>
      </c>
      <c r="BE291" s="16">
        <f t="shared" si="361"/>
        <v>0</v>
      </c>
      <c r="BF291" s="16">
        <f t="shared" si="362"/>
        <v>0</v>
      </c>
      <c r="BG291" s="16">
        <f t="shared" si="363"/>
        <v>0</v>
      </c>
      <c r="BH291" s="16">
        <f t="shared" si="364"/>
        <v>0</v>
      </c>
      <c r="BI291" s="16">
        <f t="shared" si="365"/>
        <v>0</v>
      </c>
      <c r="BJ291" s="16">
        <f t="shared" si="366"/>
        <v>0</v>
      </c>
      <c r="BK291" s="16">
        <f t="shared" si="367"/>
        <v>0</v>
      </c>
      <c r="BL291" s="16">
        <f t="shared" si="368"/>
        <v>0</v>
      </c>
      <c r="BM291" s="16">
        <f t="shared" si="369"/>
        <v>0</v>
      </c>
      <c r="BN291" s="16">
        <f t="shared" si="370"/>
        <v>0</v>
      </c>
      <c r="BO291" s="16">
        <f t="shared" si="371"/>
        <v>0</v>
      </c>
      <c r="BP291" s="16">
        <f t="shared" si="372"/>
        <v>0</v>
      </c>
      <c r="BQ291" s="16">
        <f t="shared" si="373"/>
        <v>0</v>
      </c>
      <c r="BR291" s="16">
        <f t="shared" si="374"/>
        <v>0</v>
      </c>
      <c r="BS291" s="16">
        <f t="shared" si="375"/>
        <v>0</v>
      </c>
      <c r="BT291" s="16">
        <f t="shared" si="376"/>
        <v>0</v>
      </c>
      <c r="BU291" s="16">
        <f t="shared" si="377"/>
        <v>0</v>
      </c>
      <c r="BV291" s="16">
        <f t="shared" si="378"/>
        <v>0</v>
      </c>
      <c r="BW291" s="16">
        <f t="shared" si="379"/>
        <v>0</v>
      </c>
      <c r="BX291" s="16">
        <f t="shared" si="380"/>
        <v>0</v>
      </c>
      <c r="BY291" s="16">
        <f t="shared" si="381"/>
        <v>0</v>
      </c>
      <c r="BZ291" s="16">
        <f t="shared" si="382"/>
        <v>0</v>
      </c>
      <c r="CA291" s="16">
        <f t="shared" si="383"/>
        <v>0</v>
      </c>
      <c r="CB291" s="16">
        <f t="shared" si="384"/>
        <v>0</v>
      </c>
      <c r="CC291" s="16">
        <f t="shared" si="385"/>
        <v>0</v>
      </c>
      <c r="CD291" s="16">
        <f t="shared" si="386"/>
        <v>0</v>
      </c>
      <c r="CE291" s="16">
        <f t="shared" si="387"/>
        <v>0</v>
      </c>
      <c r="CF291" s="16">
        <f t="shared" si="388"/>
        <v>0</v>
      </c>
      <c r="CG291" s="16">
        <f t="shared" si="389"/>
        <v>0</v>
      </c>
      <c r="CH291" s="16">
        <f t="shared" si="390"/>
        <v>0</v>
      </c>
      <c r="CI291" s="16">
        <f t="shared" si="391"/>
        <v>0</v>
      </c>
      <c r="CJ291" s="16">
        <f t="shared" si="392"/>
        <v>0</v>
      </c>
      <c r="CK291" s="16">
        <f t="shared" si="393"/>
        <v>0</v>
      </c>
      <c r="CL291" s="16">
        <f t="shared" si="394"/>
        <v>0</v>
      </c>
    </row>
    <row r="292" spans="1:90">
      <c r="A292" s="14" t="s">
        <v>122</v>
      </c>
      <c r="B292" s="14" t="s">
        <v>128</v>
      </c>
      <c r="D292" s="14" t="s">
        <v>37</v>
      </c>
      <c r="L292" s="14">
        <f t="shared" si="316"/>
        <v>0</v>
      </c>
      <c r="M292" s="14">
        <f t="shared" si="317"/>
        <v>0</v>
      </c>
      <c r="N292" s="14">
        <f t="shared" si="318"/>
        <v>0</v>
      </c>
      <c r="O292" s="14">
        <f t="shared" si="319"/>
        <v>0</v>
      </c>
      <c r="P292" s="14">
        <f t="shared" si="320"/>
        <v>0</v>
      </c>
      <c r="Q292" s="14">
        <f t="shared" si="321"/>
        <v>0</v>
      </c>
      <c r="R292" s="14">
        <f t="shared" si="322"/>
        <v>0</v>
      </c>
      <c r="S292" s="14">
        <f t="shared" si="323"/>
        <v>0</v>
      </c>
      <c r="T292" s="14">
        <f t="shared" si="324"/>
        <v>0</v>
      </c>
      <c r="U292" s="14">
        <f t="shared" si="325"/>
        <v>0</v>
      </c>
      <c r="V292" s="14">
        <f t="shared" si="326"/>
        <v>0</v>
      </c>
      <c r="W292" s="14">
        <f t="shared" si="327"/>
        <v>0</v>
      </c>
      <c r="X292" s="14">
        <f t="shared" si="328"/>
        <v>0</v>
      </c>
      <c r="Y292" s="14">
        <f t="shared" si="329"/>
        <v>1</v>
      </c>
      <c r="Z292" s="14">
        <f t="shared" si="330"/>
        <v>0</v>
      </c>
      <c r="AA292" s="16">
        <f t="shared" si="331"/>
        <v>0</v>
      </c>
      <c r="AB292" s="14">
        <f t="shared" si="332"/>
        <v>0</v>
      </c>
      <c r="AC292" s="14">
        <f t="shared" si="333"/>
        <v>0</v>
      </c>
      <c r="AD292" s="16">
        <f t="shared" si="334"/>
        <v>0</v>
      </c>
      <c r="AE292" s="16">
        <f t="shared" si="335"/>
        <v>0</v>
      </c>
      <c r="AF292" s="16">
        <f t="shared" si="336"/>
        <v>0</v>
      </c>
      <c r="AG292" s="16">
        <f t="shared" si="337"/>
        <v>0</v>
      </c>
      <c r="AH292" s="16">
        <f t="shared" si="338"/>
        <v>0</v>
      </c>
      <c r="AI292" s="16">
        <f t="shared" si="339"/>
        <v>0</v>
      </c>
      <c r="AJ292" s="16">
        <f t="shared" si="340"/>
        <v>0</v>
      </c>
      <c r="AK292" s="16">
        <f t="shared" si="341"/>
        <v>0</v>
      </c>
      <c r="AL292" s="16">
        <f t="shared" si="342"/>
        <v>0</v>
      </c>
      <c r="AM292" s="16">
        <f t="shared" si="343"/>
        <v>0</v>
      </c>
      <c r="AN292" s="16">
        <f t="shared" si="344"/>
        <v>0</v>
      </c>
      <c r="AO292" s="16">
        <f t="shared" si="345"/>
        <v>0</v>
      </c>
      <c r="AP292" s="16">
        <f t="shared" si="346"/>
        <v>0</v>
      </c>
      <c r="AQ292" s="16">
        <f t="shared" si="347"/>
        <v>0</v>
      </c>
      <c r="AR292" s="16">
        <f t="shared" si="348"/>
        <v>0</v>
      </c>
      <c r="AS292" s="16">
        <f t="shared" si="349"/>
        <v>0</v>
      </c>
      <c r="AT292" s="14">
        <f t="shared" si="350"/>
        <v>0</v>
      </c>
      <c r="AU292" s="16">
        <f t="shared" si="351"/>
        <v>0</v>
      </c>
      <c r="AV292" s="16">
        <f t="shared" si="352"/>
        <v>0</v>
      </c>
      <c r="AW292" s="16">
        <f t="shared" si="353"/>
        <v>0</v>
      </c>
      <c r="AX292" s="16">
        <f t="shared" si="354"/>
        <v>0</v>
      </c>
      <c r="AY292" s="16">
        <f t="shared" si="355"/>
        <v>0</v>
      </c>
      <c r="AZ292" s="16">
        <f t="shared" si="356"/>
        <v>0</v>
      </c>
      <c r="BA292" s="16">
        <f t="shared" si="357"/>
        <v>0</v>
      </c>
      <c r="BB292" s="16">
        <f t="shared" si="358"/>
        <v>0</v>
      </c>
      <c r="BC292" s="16">
        <f t="shared" si="359"/>
        <v>0</v>
      </c>
      <c r="BD292" s="16">
        <f t="shared" si="360"/>
        <v>0</v>
      </c>
      <c r="BE292" s="16">
        <f t="shared" si="361"/>
        <v>0</v>
      </c>
      <c r="BF292" s="16">
        <f t="shared" si="362"/>
        <v>0</v>
      </c>
      <c r="BG292" s="16">
        <f t="shared" si="363"/>
        <v>0</v>
      </c>
      <c r="BH292" s="16">
        <f t="shared" si="364"/>
        <v>0</v>
      </c>
      <c r="BI292" s="16">
        <f t="shared" si="365"/>
        <v>0</v>
      </c>
      <c r="BJ292" s="16">
        <f t="shared" si="366"/>
        <v>0</v>
      </c>
      <c r="BK292" s="16">
        <f t="shared" si="367"/>
        <v>0</v>
      </c>
      <c r="BL292" s="16">
        <f t="shared" si="368"/>
        <v>0</v>
      </c>
      <c r="BM292" s="16">
        <f t="shared" si="369"/>
        <v>0</v>
      </c>
      <c r="BN292" s="16">
        <f t="shared" si="370"/>
        <v>0</v>
      </c>
      <c r="BO292" s="16">
        <f t="shared" si="371"/>
        <v>0</v>
      </c>
      <c r="BP292" s="16">
        <f t="shared" si="372"/>
        <v>0</v>
      </c>
      <c r="BQ292" s="16">
        <f t="shared" si="373"/>
        <v>0</v>
      </c>
      <c r="BR292" s="16">
        <f t="shared" si="374"/>
        <v>0</v>
      </c>
      <c r="BS292" s="16">
        <f t="shared" si="375"/>
        <v>0</v>
      </c>
      <c r="BT292" s="16">
        <f t="shared" si="376"/>
        <v>0</v>
      </c>
      <c r="BU292" s="16">
        <f t="shared" si="377"/>
        <v>0</v>
      </c>
      <c r="BV292" s="16">
        <f t="shared" si="378"/>
        <v>0</v>
      </c>
      <c r="BW292" s="16">
        <f t="shared" si="379"/>
        <v>0</v>
      </c>
      <c r="BX292" s="16">
        <f t="shared" si="380"/>
        <v>0</v>
      </c>
      <c r="BY292" s="16">
        <f t="shared" si="381"/>
        <v>0</v>
      </c>
      <c r="BZ292" s="16">
        <f t="shared" si="382"/>
        <v>0</v>
      </c>
      <c r="CA292" s="16">
        <f t="shared" si="383"/>
        <v>0</v>
      </c>
      <c r="CB292" s="16">
        <f t="shared" si="384"/>
        <v>0</v>
      </c>
      <c r="CC292" s="16">
        <f t="shared" si="385"/>
        <v>0</v>
      </c>
      <c r="CD292" s="16">
        <f t="shared" si="386"/>
        <v>0</v>
      </c>
      <c r="CE292" s="16">
        <f t="shared" si="387"/>
        <v>0</v>
      </c>
      <c r="CF292" s="16">
        <f t="shared" si="388"/>
        <v>0</v>
      </c>
      <c r="CG292" s="16">
        <f t="shared" si="389"/>
        <v>0</v>
      </c>
      <c r="CH292" s="16">
        <f t="shared" si="390"/>
        <v>0</v>
      </c>
      <c r="CI292" s="16">
        <f t="shared" si="391"/>
        <v>0</v>
      </c>
      <c r="CJ292" s="16">
        <f t="shared" si="392"/>
        <v>0</v>
      </c>
      <c r="CK292" s="16">
        <f t="shared" si="393"/>
        <v>0</v>
      </c>
      <c r="CL292" s="16">
        <f t="shared" si="394"/>
        <v>0</v>
      </c>
    </row>
    <row r="293" spans="1:90">
      <c r="A293" s="14" t="s">
        <v>122</v>
      </c>
      <c r="B293" s="14" t="s">
        <v>35</v>
      </c>
      <c r="D293" s="14" t="s">
        <v>67</v>
      </c>
      <c r="L293" s="14">
        <f t="shared" si="316"/>
        <v>0</v>
      </c>
      <c r="M293" s="14">
        <f t="shared" si="317"/>
        <v>0</v>
      </c>
      <c r="N293" s="14">
        <f t="shared" si="318"/>
        <v>1</v>
      </c>
      <c r="O293" s="14">
        <f t="shared" si="319"/>
        <v>0</v>
      </c>
      <c r="P293" s="14">
        <f t="shared" si="320"/>
        <v>0</v>
      </c>
      <c r="Q293" s="14">
        <f t="shared" si="321"/>
        <v>0</v>
      </c>
      <c r="R293" s="14">
        <f t="shared" si="322"/>
        <v>0</v>
      </c>
      <c r="S293" s="14">
        <f t="shared" si="323"/>
        <v>0</v>
      </c>
      <c r="T293" s="14">
        <f t="shared" si="324"/>
        <v>1</v>
      </c>
      <c r="U293" s="14">
        <f t="shared" si="325"/>
        <v>0</v>
      </c>
      <c r="V293" s="14">
        <f t="shared" si="326"/>
        <v>0</v>
      </c>
      <c r="W293" s="14">
        <f t="shared" si="327"/>
        <v>0</v>
      </c>
      <c r="X293" s="14">
        <f t="shared" si="328"/>
        <v>0</v>
      </c>
      <c r="Y293" s="14">
        <f t="shared" si="329"/>
        <v>0</v>
      </c>
      <c r="Z293" s="14">
        <f t="shared" si="330"/>
        <v>0</v>
      </c>
      <c r="AA293" s="16">
        <f t="shared" si="331"/>
        <v>0</v>
      </c>
      <c r="AB293" s="14">
        <f t="shared" si="332"/>
        <v>0</v>
      </c>
      <c r="AC293" s="14">
        <f t="shared" si="333"/>
        <v>0</v>
      </c>
      <c r="AD293" s="16">
        <f t="shared" si="334"/>
        <v>0</v>
      </c>
      <c r="AE293" s="16">
        <f t="shared" si="335"/>
        <v>0</v>
      </c>
      <c r="AF293" s="16">
        <f t="shared" si="336"/>
        <v>0</v>
      </c>
      <c r="AG293" s="16">
        <f t="shared" si="337"/>
        <v>0</v>
      </c>
      <c r="AH293" s="16">
        <f t="shared" si="338"/>
        <v>0</v>
      </c>
      <c r="AI293" s="16">
        <f t="shared" si="339"/>
        <v>0</v>
      </c>
      <c r="AJ293" s="16">
        <f t="shared" si="340"/>
        <v>0</v>
      </c>
      <c r="AK293" s="16">
        <f t="shared" si="341"/>
        <v>0</v>
      </c>
      <c r="AL293" s="16">
        <f t="shared" si="342"/>
        <v>0</v>
      </c>
      <c r="AM293" s="16">
        <f t="shared" si="343"/>
        <v>0</v>
      </c>
      <c r="AN293" s="16">
        <f t="shared" si="344"/>
        <v>0</v>
      </c>
      <c r="AO293" s="16">
        <f t="shared" si="345"/>
        <v>0</v>
      </c>
      <c r="AP293" s="16">
        <f t="shared" si="346"/>
        <v>0</v>
      </c>
      <c r="AQ293" s="16">
        <f t="shared" si="347"/>
        <v>0</v>
      </c>
      <c r="AR293" s="16">
        <f t="shared" si="348"/>
        <v>0</v>
      </c>
      <c r="AS293" s="16">
        <f t="shared" si="349"/>
        <v>0</v>
      </c>
      <c r="AT293" s="14">
        <f t="shared" si="350"/>
        <v>0</v>
      </c>
      <c r="AU293" s="16">
        <f t="shared" si="351"/>
        <v>0</v>
      </c>
      <c r="AV293" s="16">
        <f t="shared" si="352"/>
        <v>0</v>
      </c>
      <c r="AW293" s="16">
        <f t="shared" si="353"/>
        <v>0</v>
      </c>
      <c r="AX293" s="16">
        <f t="shared" si="354"/>
        <v>0</v>
      </c>
      <c r="AY293" s="16">
        <f t="shared" si="355"/>
        <v>0</v>
      </c>
      <c r="AZ293" s="16">
        <f t="shared" si="356"/>
        <v>0</v>
      </c>
      <c r="BA293" s="16">
        <f t="shared" si="357"/>
        <v>0</v>
      </c>
      <c r="BB293" s="16">
        <f t="shared" si="358"/>
        <v>0</v>
      </c>
      <c r="BC293" s="16">
        <f t="shared" si="359"/>
        <v>0</v>
      </c>
      <c r="BD293" s="16">
        <f t="shared" si="360"/>
        <v>0</v>
      </c>
      <c r="BE293" s="16">
        <f t="shared" si="361"/>
        <v>0</v>
      </c>
      <c r="BF293" s="16">
        <f t="shared" si="362"/>
        <v>0</v>
      </c>
      <c r="BG293" s="16">
        <f t="shared" si="363"/>
        <v>0</v>
      </c>
      <c r="BH293" s="16">
        <f t="shared" si="364"/>
        <v>0</v>
      </c>
      <c r="BI293" s="16">
        <f t="shared" si="365"/>
        <v>0</v>
      </c>
      <c r="BJ293" s="16">
        <f t="shared" si="366"/>
        <v>0</v>
      </c>
      <c r="BK293" s="16">
        <f t="shared" si="367"/>
        <v>0</v>
      </c>
      <c r="BL293" s="16">
        <f t="shared" si="368"/>
        <v>0</v>
      </c>
      <c r="BM293" s="16">
        <f t="shared" si="369"/>
        <v>0</v>
      </c>
      <c r="BN293" s="16">
        <f t="shared" si="370"/>
        <v>0</v>
      </c>
      <c r="BO293" s="16">
        <f t="shared" si="371"/>
        <v>0</v>
      </c>
      <c r="BP293" s="16">
        <f t="shared" si="372"/>
        <v>0</v>
      </c>
      <c r="BQ293" s="16">
        <f t="shared" si="373"/>
        <v>0</v>
      </c>
      <c r="BR293" s="16">
        <f t="shared" si="374"/>
        <v>0</v>
      </c>
      <c r="BS293" s="16">
        <f t="shared" si="375"/>
        <v>0</v>
      </c>
      <c r="BT293" s="16">
        <f t="shared" si="376"/>
        <v>0</v>
      </c>
      <c r="BU293" s="16">
        <f t="shared" si="377"/>
        <v>0</v>
      </c>
      <c r="BV293" s="16">
        <f t="shared" si="378"/>
        <v>0</v>
      </c>
      <c r="BW293" s="16">
        <f t="shared" si="379"/>
        <v>0</v>
      </c>
      <c r="BX293" s="16">
        <f t="shared" si="380"/>
        <v>0</v>
      </c>
      <c r="BY293" s="16">
        <f t="shared" si="381"/>
        <v>0</v>
      </c>
      <c r="BZ293" s="16">
        <f t="shared" si="382"/>
        <v>0</v>
      </c>
      <c r="CA293" s="16">
        <f t="shared" si="383"/>
        <v>0</v>
      </c>
      <c r="CB293" s="16">
        <f t="shared" si="384"/>
        <v>0</v>
      </c>
      <c r="CC293" s="16">
        <f t="shared" si="385"/>
        <v>0</v>
      </c>
      <c r="CD293" s="16">
        <f t="shared" si="386"/>
        <v>0</v>
      </c>
      <c r="CE293" s="16">
        <f t="shared" si="387"/>
        <v>0</v>
      </c>
      <c r="CF293" s="16">
        <f t="shared" si="388"/>
        <v>0</v>
      </c>
      <c r="CG293" s="16">
        <f t="shared" si="389"/>
        <v>0</v>
      </c>
      <c r="CH293" s="16">
        <f t="shared" si="390"/>
        <v>0</v>
      </c>
      <c r="CI293" s="16">
        <f t="shared" si="391"/>
        <v>0</v>
      </c>
      <c r="CJ293" s="16">
        <f t="shared" si="392"/>
        <v>0</v>
      </c>
      <c r="CK293" s="16">
        <f t="shared" si="393"/>
        <v>0</v>
      </c>
      <c r="CL293" s="16">
        <f t="shared" si="394"/>
        <v>0</v>
      </c>
    </row>
    <row r="294" spans="1:90">
      <c r="A294" s="14" t="s">
        <v>122</v>
      </c>
      <c r="B294" s="14" t="s">
        <v>116</v>
      </c>
      <c r="D294" s="14" t="s">
        <v>130</v>
      </c>
      <c r="F294" s="14" t="s">
        <v>23</v>
      </c>
      <c r="L294" s="14">
        <f t="shared" si="316"/>
        <v>1</v>
      </c>
      <c r="M294" s="14">
        <f t="shared" si="317"/>
        <v>0</v>
      </c>
      <c r="N294" s="14">
        <f t="shared" si="318"/>
        <v>0</v>
      </c>
      <c r="O294" s="14">
        <f t="shared" si="319"/>
        <v>0</v>
      </c>
      <c r="P294" s="14">
        <f t="shared" si="320"/>
        <v>0</v>
      </c>
      <c r="Q294" s="14">
        <f t="shared" si="321"/>
        <v>0</v>
      </c>
      <c r="R294" s="14">
        <f t="shared" si="322"/>
        <v>0</v>
      </c>
      <c r="S294" s="14">
        <f t="shared" si="323"/>
        <v>0</v>
      </c>
      <c r="T294" s="14">
        <f t="shared" si="324"/>
        <v>0</v>
      </c>
      <c r="U294" s="14">
        <f t="shared" si="325"/>
        <v>0</v>
      </c>
      <c r="V294" s="14">
        <f t="shared" si="326"/>
        <v>0</v>
      </c>
      <c r="W294" s="14">
        <f t="shared" si="327"/>
        <v>0</v>
      </c>
      <c r="X294" s="14">
        <f t="shared" si="328"/>
        <v>0</v>
      </c>
      <c r="Y294" s="14">
        <f t="shared" si="329"/>
        <v>0</v>
      </c>
      <c r="Z294" s="14">
        <f t="shared" si="330"/>
        <v>0</v>
      </c>
      <c r="AA294" s="16">
        <f t="shared" si="331"/>
        <v>0</v>
      </c>
      <c r="AB294" s="14">
        <f t="shared" si="332"/>
        <v>0</v>
      </c>
      <c r="AC294" s="14">
        <f t="shared" si="333"/>
        <v>0</v>
      </c>
      <c r="AD294" s="16">
        <f t="shared" si="334"/>
        <v>0</v>
      </c>
      <c r="AE294" s="16">
        <f t="shared" si="335"/>
        <v>0</v>
      </c>
      <c r="AF294" s="16">
        <f t="shared" si="336"/>
        <v>0</v>
      </c>
      <c r="AG294" s="16">
        <f t="shared" si="337"/>
        <v>0</v>
      </c>
      <c r="AH294" s="16">
        <f t="shared" si="338"/>
        <v>0</v>
      </c>
      <c r="AI294" s="16">
        <f t="shared" si="339"/>
        <v>0</v>
      </c>
      <c r="AJ294" s="16">
        <f t="shared" si="340"/>
        <v>0</v>
      </c>
      <c r="AK294" s="16">
        <f t="shared" si="341"/>
        <v>0</v>
      </c>
      <c r="AL294" s="16">
        <f t="shared" si="342"/>
        <v>0</v>
      </c>
      <c r="AM294" s="16">
        <f t="shared" si="343"/>
        <v>0</v>
      </c>
      <c r="AN294" s="16">
        <f t="shared" si="344"/>
        <v>0</v>
      </c>
      <c r="AO294" s="16">
        <f t="shared" si="345"/>
        <v>0</v>
      </c>
      <c r="AP294" s="16">
        <f t="shared" si="346"/>
        <v>0</v>
      </c>
      <c r="AQ294" s="16">
        <f t="shared" si="347"/>
        <v>0</v>
      </c>
      <c r="AR294" s="16">
        <f t="shared" si="348"/>
        <v>0</v>
      </c>
      <c r="AS294" s="16">
        <f t="shared" si="349"/>
        <v>0</v>
      </c>
      <c r="AT294" s="14">
        <f t="shared" si="350"/>
        <v>0</v>
      </c>
      <c r="AU294" s="16">
        <f t="shared" si="351"/>
        <v>0</v>
      </c>
      <c r="AV294" s="16">
        <f t="shared" si="352"/>
        <v>0</v>
      </c>
      <c r="AW294" s="16">
        <f t="shared" si="353"/>
        <v>0</v>
      </c>
      <c r="AX294" s="16">
        <f t="shared" si="354"/>
        <v>0</v>
      </c>
      <c r="AY294" s="16">
        <f t="shared" si="355"/>
        <v>0</v>
      </c>
      <c r="AZ294" s="16">
        <f t="shared" si="356"/>
        <v>0</v>
      </c>
      <c r="BA294" s="16">
        <f t="shared" si="357"/>
        <v>0</v>
      </c>
      <c r="BB294" s="16">
        <f t="shared" si="358"/>
        <v>0</v>
      </c>
      <c r="BC294" s="16">
        <f t="shared" si="359"/>
        <v>0</v>
      </c>
      <c r="BD294" s="16">
        <f t="shared" si="360"/>
        <v>0</v>
      </c>
      <c r="BE294" s="16">
        <f t="shared" si="361"/>
        <v>0</v>
      </c>
      <c r="BF294" s="16">
        <f t="shared" si="362"/>
        <v>0</v>
      </c>
      <c r="BG294" s="16">
        <f t="shared" si="363"/>
        <v>0</v>
      </c>
      <c r="BH294" s="16">
        <f t="shared" si="364"/>
        <v>0</v>
      </c>
      <c r="BI294" s="16">
        <f t="shared" si="365"/>
        <v>0</v>
      </c>
      <c r="BJ294" s="16">
        <f t="shared" si="366"/>
        <v>0</v>
      </c>
      <c r="BK294" s="16">
        <f t="shared" si="367"/>
        <v>0</v>
      </c>
      <c r="BL294" s="16">
        <f t="shared" si="368"/>
        <v>0</v>
      </c>
      <c r="BM294" s="16">
        <f t="shared" si="369"/>
        <v>0</v>
      </c>
      <c r="BN294" s="16">
        <f t="shared" si="370"/>
        <v>0</v>
      </c>
      <c r="BO294" s="16">
        <f t="shared" si="371"/>
        <v>0</v>
      </c>
      <c r="BP294" s="16">
        <f t="shared" si="372"/>
        <v>0</v>
      </c>
      <c r="BQ294" s="16">
        <f t="shared" si="373"/>
        <v>0</v>
      </c>
      <c r="BR294" s="16">
        <f t="shared" si="374"/>
        <v>0</v>
      </c>
      <c r="BS294" s="16">
        <f t="shared" si="375"/>
        <v>0</v>
      </c>
      <c r="BT294" s="16">
        <f t="shared" si="376"/>
        <v>0</v>
      </c>
      <c r="BU294" s="16">
        <f t="shared" si="377"/>
        <v>0</v>
      </c>
      <c r="BV294" s="16">
        <f t="shared" si="378"/>
        <v>0</v>
      </c>
      <c r="BW294" s="16">
        <f t="shared" si="379"/>
        <v>0</v>
      </c>
      <c r="BX294" s="16">
        <f t="shared" si="380"/>
        <v>0</v>
      </c>
      <c r="BY294" s="16">
        <f t="shared" si="381"/>
        <v>0</v>
      </c>
      <c r="BZ294" s="16">
        <f t="shared" si="382"/>
        <v>0</v>
      </c>
      <c r="CA294" s="16">
        <f t="shared" si="383"/>
        <v>0</v>
      </c>
      <c r="CB294" s="16">
        <f t="shared" si="384"/>
        <v>0</v>
      </c>
      <c r="CC294" s="16">
        <f t="shared" si="385"/>
        <v>0</v>
      </c>
      <c r="CD294" s="16">
        <f t="shared" si="386"/>
        <v>0</v>
      </c>
      <c r="CE294" s="16">
        <f t="shared" si="387"/>
        <v>0</v>
      </c>
      <c r="CF294" s="16">
        <f t="shared" si="388"/>
        <v>0</v>
      </c>
      <c r="CG294" s="16">
        <f t="shared" si="389"/>
        <v>0</v>
      </c>
      <c r="CH294" s="16">
        <f t="shared" si="390"/>
        <v>0</v>
      </c>
      <c r="CI294" s="16">
        <f t="shared" si="391"/>
        <v>0</v>
      </c>
      <c r="CJ294" s="16">
        <f t="shared" si="392"/>
        <v>0</v>
      </c>
      <c r="CK294" s="16">
        <f t="shared" si="393"/>
        <v>0</v>
      </c>
      <c r="CL294" s="16">
        <f t="shared" si="394"/>
        <v>0</v>
      </c>
    </row>
    <row r="295" spans="1:90">
      <c r="A295" s="14" t="s">
        <v>122</v>
      </c>
      <c r="B295" s="14" t="s">
        <v>116</v>
      </c>
      <c r="C295" s="14" t="s">
        <v>131</v>
      </c>
      <c r="D295" s="14" t="s">
        <v>17</v>
      </c>
      <c r="E295" s="14" t="s">
        <v>132</v>
      </c>
      <c r="L295" s="14">
        <f t="shared" si="316"/>
        <v>0</v>
      </c>
      <c r="M295" s="14">
        <f t="shared" si="317"/>
        <v>0</v>
      </c>
      <c r="N295" s="14">
        <f t="shared" si="318"/>
        <v>0</v>
      </c>
      <c r="O295" s="14">
        <f t="shared" si="319"/>
        <v>0</v>
      </c>
      <c r="P295" s="14">
        <f t="shared" si="320"/>
        <v>1</v>
      </c>
      <c r="Q295" s="14">
        <f t="shared" si="321"/>
        <v>0</v>
      </c>
      <c r="R295" s="14">
        <f t="shared" si="322"/>
        <v>0</v>
      </c>
      <c r="S295" s="14">
        <f t="shared" si="323"/>
        <v>0</v>
      </c>
      <c r="T295" s="14">
        <f t="shared" si="324"/>
        <v>0</v>
      </c>
      <c r="U295" s="14">
        <f t="shared" si="325"/>
        <v>0</v>
      </c>
      <c r="V295" s="14">
        <f t="shared" si="326"/>
        <v>0</v>
      </c>
      <c r="W295" s="14">
        <f t="shared" si="327"/>
        <v>0</v>
      </c>
      <c r="X295" s="14">
        <f t="shared" si="328"/>
        <v>0</v>
      </c>
      <c r="Y295" s="14">
        <f t="shared" si="329"/>
        <v>0</v>
      </c>
      <c r="Z295" s="14">
        <f t="shared" si="330"/>
        <v>0</v>
      </c>
      <c r="AA295" s="16">
        <f t="shared" si="331"/>
        <v>0</v>
      </c>
      <c r="AB295" s="14">
        <f t="shared" si="332"/>
        <v>0</v>
      </c>
      <c r="AC295" s="14">
        <f t="shared" si="333"/>
        <v>0</v>
      </c>
      <c r="AD295" s="16">
        <f t="shared" si="334"/>
        <v>0</v>
      </c>
      <c r="AE295" s="16">
        <f t="shared" si="335"/>
        <v>0</v>
      </c>
      <c r="AF295" s="16">
        <f t="shared" si="336"/>
        <v>0</v>
      </c>
      <c r="AG295" s="16">
        <f t="shared" si="337"/>
        <v>0</v>
      </c>
      <c r="AH295" s="16">
        <f t="shared" si="338"/>
        <v>0</v>
      </c>
      <c r="AI295" s="16">
        <f t="shared" si="339"/>
        <v>0</v>
      </c>
      <c r="AJ295" s="16">
        <f t="shared" si="340"/>
        <v>0</v>
      </c>
      <c r="AK295" s="16">
        <f t="shared" si="341"/>
        <v>0</v>
      </c>
      <c r="AL295" s="16">
        <f t="shared" si="342"/>
        <v>0</v>
      </c>
      <c r="AM295" s="16">
        <f t="shared" si="343"/>
        <v>0</v>
      </c>
      <c r="AN295" s="16">
        <f t="shared" si="344"/>
        <v>0</v>
      </c>
      <c r="AO295" s="16">
        <f t="shared" si="345"/>
        <v>0</v>
      </c>
      <c r="AP295" s="16">
        <f t="shared" si="346"/>
        <v>0</v>
      </c>
      <c r="AQ295" s="16">
        <f t="shared" si="347"/>
        <v>0</v>
      </c>
      <c r="AR295" s="16">
        <f t="shared" si="348"/>
        <v>0</v>
      </c>
      <c r="AS295" s="16">
        <f t="shared" si="349"/>
        <v>0</v>
      </c>
      <c r="AT295" s="14">
        <f t="shared" si="350"/>
        <v>0</v>
      </c>
      <c r="AU295" s="16">
        <f t="shared" si="351"/>
        <v>0</v>
      </c>
      <c r="AV295" s="16">
        <f t="shared" si="352"/>
        <v>0</v>
      </c>
      <c r="AW295" s="16">
        <f t="shared" si="353"/>
        <v>0</v>
      </c>
      <c r="AX295" s="16">
        <f t="shared" si="354"/>
        <v>0</v>
      </c>
      <c r="AY295" s="16">
        <f t="shared" si="355"/>
        <v>0</v>
      </c>
      <c r="AZ295" s="16">
        <f t="shared" si="356"/>
        <v>0</v>
      </c>
      <c r="BA295" s="16">
        <f t="shared" si="357"/>
        <v>0</v>
      </c>
      <c r="BB295" s="16">
        <f t="shared" si="358"/>
        <v>0</v>
      </c>
      <c r="BC295" s="16">
        <f t="shared" si="359"/>
        <v>0</v>
      </c>
      <c r="BD295" s="16">
        <f t="shared" si="360"/>
        <v>0</v>
      </c>
      <c r="BE295" s="16">
        <f t="shared" si="361"/>
        <v>0</v>
      </c>
      <c r="BF295" s="16">
        <f t="shared" si="362"/>
        <v>0</v>
      </c>
      <c r="BG295" s="16">
        <f t="shared" si="363"/>
        <v>0</v>
      </c>
      <c r="BH295" s="16">
        <f t="shared" si="364"/>
        <v>0</v>
      </c>
      <c r="BI295" s="16">
        <f t="shared" si="365"/>
        <v>0</v>
      </c>
      <c r="BJ295" s="16">
        <f t="shared" si="366"/>
        <v>0</v>
      </c>
      <c r="BK295" s="16">
        <f t="shared" si="367"/>
        <v>0</v>
      </c>
      <c r="BL295" s="16">
        <f t="shared" si="368"/>
        <v>0</v>
      </c>
      <c r="BM295" s="16">
        <f t="shared" si="369"/>
        <v>0</v>
      </c>
      <c r="BN295" s="16">
        <f t="shared" si="370"/>
        <v>0</v>
      </c>
      <c r="BO295" s="16">
        <f t="shared" si="371"/>
        <v>0</v>
      </c>
      <c r="BP295" s="16">
        <f t="shared" si="372"/>
        <v>0</v>
      </c>
      <c r="BQ295" s="16">
        <f t="shared" si="373"/>
        <v>0</v>
      </c>
      <c r="BR295" s="16">
        <f t="shared" si="374"/>
        <v>0</v>
      </c>
      <c r="BS295" s="16">
        <f t="shared" si="375"/>
        <v>0</v>
      </c>
      <c r="BT295" s="16">
        <f t="shared" si="376"/>
        <v>0</v>
      </c>
      <c r="BU295" s="16">
        <f t="shared" si="377"/>
        <v>0</v>
      </c>
      <c r="BV295" s="16">
        <f t="shared" si="378"/>
        <v>0</v>
      </c>
      <c r="BW295" s="16">
        <f t="shared" si="379"/>
        <v>0</v>
      </c>
      <c r="BX295" s="16">
        <f t="shared" si="380"/>
        <v>0</v>
      </c>
      <c r="BY295" s="16">
        <f t="shared" si="381"/>
        <v>0</v>
      </c>
      <c r="BZ295" s="16">
        <f t="shared" si="382"/>
        <v>0</v>
      </c>
      <c r="CA295" s="16">
        <f t="shared" si="383"/>
        <v>0</v>
      </c>
      <c r="CB295" s="16">
        <f t="shared" si="384"/>
        <v>0</v>
      </c>
      <c r="CC295" s="16">
        <f t="shared" si="385"/>
        <v>0</v>
      </c>
      <c r="CD295" s="16">
        <f t="shared" si="386"/>
        <v>0</v>
      </c>
      <c r="CE295" s="16">
        <f t="shared" si="387"/>
        <v>0</v>
      </c>
      <c r="CF295" s="16">
        <f t="shared" si="388"/>
        <v>0</v>
      </c>
      <c r="CG295" s="16">
        <f t="shared" si="389"/>
        <v>0</v>
      </c>
      <c r="CH295" s="16">
        <f t="shared" si="390"/>
        <v>0</v>
      </c>
      <c r="CI295" s="16">
        <f t="shared" si="391"/>
        <v>0</v>
      </c>
      <c r="CJ295" s="16">
        <f t="shared" si="392"/>
        <v>0</v>
      </c>
      <c r="CK295" s="16">
        <f t="shared" si="393"/>
        <v>0</v>
      </c>
      <c r="CL295" s="16">
        <f t="shared" si="394"/>
        <v>0</v>
      </c>
    </row>
    <row r="296" spans="1:90">
      <c r="A296" s="14" t="s">
        <v>122</v>
      </c>
      <c r="B296" s="14" t="s">
        <v>133</v>
      </c>
      <c r="C296" s="14" t="s">
        <v>67</v>
      </c>
      <c r="D296" s="14" t="s">
        <v>81</v>
      </c>
      <c r="E296" s="14" t="s">
        <v>35</v>
      </c>
      <c r="L296" s="14">
        <f t="shared" si="316"/>
        <v>0</v>
      </c>
      <c r="M296" s="14">
        <f t="shared" si="317"/>
        <v>0</v>
      </c>
      <c r="N296" s="14">
        <f t="shared" si="318"/>
        <v>1</v>
      </c>
      <c r="O296" s="14">
        <f t="shared" si="319"/>
        <v>0</v>
      </c>
      <c r="P296" s="14">
        <f t="shared" si="320"/>
        <v>0</v>
      </c>
      <c r="Q296" s="14">
        <f t="shared" si="321"/>
        <v>0</v>
      </c>
      <c r="R296" s="14">
        <f t="shared" si="322"/>
        <v>0</v>
      </c>
      <c r="S296" s="14">
        <f t="shared" si="323"/>
        <v>0</v>
      </c>
      <c r="T296" s="14">
        <f t="shared" si="324"/>
        <v>1</v>
      </c>
      <c r="U296" s="14">
        <f t="shared" si="325"/>
        <v>0</v>
      </c>
      <c r="V296" s="14">
        <f t="shared" si="326"/>
        <v>0</v>
      </c>
      <c r="W296" s="14">
        <f t="shared" si="327"/>
        <v>0</v>
      </c>
      <c r="X296" s="14">
        <f t="shared" si="328"/>
        <v>0</v>
      </c>
      <c r="Y296" s="14">
        <f t="shared" si="329"/>
        <v>0</v>
      </c>
      <c r="Z296" s="14">
        <f t="shared" si="330"/>
        <v>0</v>
      </c>
      <c r="AA296" s="16">
        <f t="shared" si="331"/>
        <v>0</v>
      </c>
      <c r="AB296" s="14">
        <f t="shared" si="332"/>
        <v>0</v>
      </c>
      <c r="AC296" s="14">
        <f t="shared" si="333"/>
        <v>0</v>
      </c>
      <c r="AD296" s="16">
        <f t="shared" si="334"/>
        <v>0</v>
      </c>
      <c r="AE296" s="16">
        <f t="shared" si="335"/>
        <v>0</v>
      </c>
      <c r="AF296" s="16">
        <f t="shared" si="336"/>
        <v>0</v>
      </c>
      <c r="AG296" s="16">
        <f t="shared" si="337"/>
        <v>0</v>
      </c>
      <c r="AH296" s="16">
        <f t="shared" si="338"/>
        <v>0</v>
      </c>
      <c r="AI296" s="16">
        <f t="shared" si="339"/>
        <v>0</v>
      </c>
      <c r="AJ296" s="16">
        <f t="shared" si="340"/>
        <v>0</v>
      </c>
      <c r="AK296" s="16">
        <f t="shared" si="341"/>
        <v>0</v>
      </c>
      <c r="AL296" s="16">
        <f t="shared" si="342"/>
        <v>0</v>
      </c>
      <c r="AM296" s="16">
        <f t="shared" si="343"/>
        <v>0</v>
      </c>
      <c r="AN296" s="16">
        <f t="shared" si="344"/>
        <v>0</v>
      </c>
      <c r="AO296" s="16">
        <f t="shared" si="345"/>
        <v>0</v>
      </c>
      <c r="AP296" s="16">
        <f t="shared" si="346"/>
        <v>0</v>
      </c>
      <c r="AQ296" s="16">
        <f t="shared" si="347"/>
        <v>0</v>
      </c>
      <c r="AR296" s="16">
        <f t="shared" si="348"/>
        <v>0</v>
      </c>
      <c r="AS296" s="16">
        <f t="shared" si="349"/>
        <v>0</v>
      </c>
      <c r="AT296" s="14">
        <f t="shared" si="350"/>
        <v>0</v>
      </c>
      <c r="AU296" s="16">
        <f t="shared" si="351"/>
        <v>0</v>
      </c>
      <c r="AV296" s="16">
        <f t="shared" si="352"/>
        <v>0</v>
      </c>
      <c r="AW296" s="16">
        <f t="shared" si="353"/>
        <v>0</v>
      </c>
      <c r="AX296" s="16">
        <f t="shared" si="354"/>
        <v>0</v>
      </c>
      <c r="AY296" s="16">
        <f t="shared" si="355"/>
        <v>0</v>
      </c>
      <c r="AZ296" s="16">
        <f t="shared" si="356"/>
        <v>0</v>
      </c>
      <c r="BA296" s="16">
        <f t="shared" si="357"/>
        <v>0</v>
      </c>
      <c r="BB296" s="16">
        <f t="shared" si="358"/>
        <v>0</v>
      </c>
      <c r="BC296" s="16">
        <f t="shared" si="359"/>
        <v>0</v>
      </c>
      <c r="BD296" s="16">
        <f t="shared" si="360"/>
        <v>0</v>
      </c>
      <c r="BE296" s="16">
        <f t="shared" si="361"/>
        <v>0</v>
      </c>
      <c r="BF296" s="16">
        <f t="shared" si="362"/>
        <v>0</v>
      </c>
      <c r="BG296" s="16">
        <f t="shared" si="363"/>
        <v>1</v>
      </c>
      <c r="BH296" s="16">
        <f t="shared" si="364"/>
        <v>0</v>
      </c>
      <c r="BI296" s="16">
        <f t="shared" si="365"/>
        <v>0</v>
      </c>
      <c r="BJ296" s="16">
        <f t="shared" si="366"/>
        <v>0</v>
      </c>
      <c r="BK296" s="16">
        <f t="shared" si="367"/>
        <v>0</v>
      </c>
      <c r="BL296" s="16">
        <f t="shared" si="368"/>
        <v>0</v>
      </c>
      <c r="BM296" s="16">
        <f t="shared" si="369"/>
        <v>0</v>
      </c>
      <c r="BN296" s="16">
        <f t="shared" si="370"/>
        <v>0</v>
      </c>
      <c r="BO296" s="16">
        <f t="shared" si="371"/>
        <v>0</v>
      </c>
      <c r="BP296" s="16">
        <f t="shared" si="372"/>
        <v>0</v>
      </c>
      <c r="BQ296" s="16">
        <f t="shared" si="373"/>
        <v>0</v>
      </c>
      <c r="BR296" s="16">
        <f t="shared" si="374"/>
        <v>0</v>
      </c>
      <c r="BS296" s="16">
        <f t="shared" si="375"/>
        <v>0</v>
      </c>
      <c r="BT296" s="16">
        <f t="shared" si="376"/>
        <v>0</v>
      </c>
      <c r="BU296" s="16">
        <f t="shared" si="377"/>
        <v>0</v>
      </c>
      <c r="BV296" s="16">
        <f t="shared" si="378"/>
        <v>0</v>
      </c>
      <c r="BW296" s="16">
        <f t="shared" si="379"/>
        <v>0</v>
      </c>
      <c r="BX296" s="16">
        <f t="shared" si="380"/>
        <v>0</v>
      </c>
      <c r="BY296" s="16">
        <f t="shared" si="381"/>
        <v>0</v>
      </c>
      <c r="BZ296" s="16">
        <f t="shared" si="382"/>
        <v>0</v>
      </c>
      <c r="CA296" s="16">
        <f t="shared" si="383"/>
        <v>0</v>
      </c>
      <c r="CB296" s="16">
        <f t="shared" si="384"/>
        <v>0</v>
      </c>
      <c r="CC296" s="16">
        <f t="shared" si="385"/>
        <v>0</v>
      </c>
      <c r="CD296" s="16">
        <f t="shared" si="386"/>
        <v>0</v>
      </c>
      <c r="CE296" s="16">
        <f t="shared" si="387"/>
        <v>0</v>
      </c>
      <c r="CF296" s="16">
        <f t="shared" si="388"/>
        <v>0</v>
      </c>
      <c r="CG296" s="16">
        <f t="shared" si="389"/>
        <v>0</v>
      </c>
      <c r="CH296" s="16">
        <f t="shared" si="390"/>
        <v>0</v>
      </c>
      <c r="CI296" s="16">
        <f t="shared" si="391"/>
        <v>0</v>
      </c>
      <c r="CJ296" s="16">
        <f t="shared" si="392"/>
        <v>0</v>
      </c>
      <c r="CK296" s="16">
        <f t="shared" si="393"/>
        <v>0</v>
      </c>
      <c r="CL296" s="16">
        <f t="shared" si="394"/>
        <v>0</v>
      </c>
    </row>
    <row r="297" spans="1:90">
      <c r="A297" s="14" t="s">
        <v>122</v>
      </c>
      <c r="B297" s="14" t="s">
        <v>134</v>
      </c>
      <c r="C297" s="14" t="s">
        <v>105</v>
      </c>
      <c r="D297" s="14" t="s">
        <v>35</v>
      </c>
      <c r="L297" s="14">
        <f t="shared" si="316"/>
        <v>0</v>
      </c>
      <c r="M297" s="14">
        <f t="shared" si="317"/>
        <v>0</v>
      </c>
      <c r="N297" s="14">
        <f t="shared" si="318"/>
        <v>0</v>
      </c>
      <c r="O297" s="14">
        <f t="shared" si="319"/>
        <v>0</v>
      </c>
      <c r="P297" s="14">
        <f t="shared" si="320"/>
        <v>0</v>
      </c>
      <c r="Q297" s="14">
        <f t="shared" si="321"/>
        <v>0</v>
      </c>
      <c r="R297" s="14">
        <f t="shared" si="322"/>
        <v>0</v>
      </c>
      <c r="S297" s="14">
        <f t="shared" si="323"/>
        <v>0</v>
      </c>
      <c r="T297" s="14">
        <f t="shared" si="324"/>
        <v>1</v>
      </c>
      <c r="U297" s="14">
        <f t="shared" si="325"/>
        <v>0</v>
      </c>
      <c r="V297" s="14">
        <f t="shared" si="326"/>
        <v>0</v>
      </c>
      <c r="W297" s="14">
        <f t="shared" si="327"/>
        <v>0</v>
      </c>
      <c r="X297" s="14">
        <f t="shared" si="328"/>
        <v>0</v>
      </c>
      <c r="Y297" s="14">
        <f t="shared" si="329"/>
        <v>0</v>
      </c>
      <c r="Z297" s="14">
        <f t="shared" si="330"/>
        <v>0</v>
      </c>
      <c r="AA297" s="16">
        <f t="shared" si="331"/>
        <v>0</v>
      </c>
      <c r="AB297" s="14">
        <f t="shared" si="332"/>
        <v>0</v>
      </c>
      <c r="AC297" s="14">
        <f t="shared" si="333"/>
        <v>0</v>
      </c>
      <c r="AD297" s="16">
        <f t="shared" si="334"/>
        <v>0</v>
      </c>
      <c r="AE297" s="16">
        <f t="shared" si="335"/>
        <v>0</v>
      </c>
      <c r="AF297" s="16">
        <f t="shared" si="336"/>
        <v>0</v>
      </c>
      <c r="AG297" s="16">
        <f t="shared" si="337"/>
        <v>0</v>
      </c>
      <c r="AH297" s="16">
        <f t="shared" si="338"/>
        <v>0</v>
      </c>
      <c r="AI297" s="16">
        <f t="shared" si="339"/>
        <v>0</v>
      </c>
      <c r="AJ297" s="16">
        <f t="shared" si="340"/>
        <v>0</v>
      </c>
      <c r="AK297" s="16">
        <f t="shared" si="341"/>
        <v>0</v>
      </c>
      <c r="AL297" s="16">
        <f t="shared" si="342"/>
        <v>0</v>
      </c>
      <c r="AM297" s="16">
        <f t="shared" si="343"/>
        <v>0</v>
      </c>
      <c r="AN297" s="16">
        <f t="shared" si="344"/>
        <v>0</v>
      </c>
      <c r="AO297" s="16">
        <f t="shared" si="345"/>
        <v>0</v>
      </c>
      <c r="AP297" s="16">
        <f t="shared" si="346"/>
        <v>0</v>
      </c>
      <c r="AQ297" s="16">
        <f t="shared" si="347"/>
        <v>0</v>
      </c>
      <c r="AR297" s="16">
        <f t="shared" si="348"/>
        <v>0</v>
      </c>
      <c r="AS297" s="16">
        <f t="shared" si="349"/>
        <v>0</v>
      </c>
      <c r="AT297" s="14">
        <f t="shared" si="350"/>
        <v>0</v>
      </c>
      <c r="AU297" s="16">
        <f t="shared" si="351"/>
        <v>0</v>
      </c>
      <c r="AV297" s="16">
        <f t="shared" si="352"/>
        <v>0</v>
      </c>
      <c r="AW297" s="16">
        <f t="shared" si="353"/>
        <v>0</v>
      </c>
      <c r="AX297" s="16">
        <f t="shared" si="354"/>
        <v>0</v>
      </c>
      <c r="AY297" s="16">
        <f t="shared" si="355"/>
        <v>0</v>
      </c>
      <c r="AZ297" s="16">
        <f t="shared" si="356"/>
        <v>0</v>
      </c>
      <c r="BA297" s="16">
        <f t="shared" si="357"/>
        <v>0</v>
      </c>
      <c r="BB297" s="16">
        <f t="shared" si="358"/>
        <v>0</v>
      </c>
      <c r="BC297" s="16">
        <f t="shared" si="359"/>
        <v>0</v>
      </c>
      <c r="BD297" s="16">
        <f t="shared" si="360"/>
        <v>0</v>
      </c>
      <c r="BE297" s="16">
        <f t="shared" si="361"/>
        <v>0</v>
      </c>
      <c r="BF297" s="16">
        <f t="shared" si="362"/>
        <v>0</v>
      </c>
      <c r="BG297" s="16">
        <f t="shared" si="363"/>
        <v>0</v>
      </c>
      <c r="BH297" s="16">
        <f t="shared" si="364"/>
        <v>0</v>
      </c>
      <c r="BI297" s="16">
        <f t="shared" si="365"/>
        <v>0</v>
      </c>
      <c r="BJ297" s="16">
        <f t="shared" si="366"/>
        <v>0</v>
      </c>
      <c r="BK297" s="16">
        <f t="shared" si="367"/>
        <v>0</v>
      </c>
      <c r="BL297" s="16">
        <f t="shared" si="368"/>
        <v>0</v>
      </c>
      <c r="BM297" s="16">
        <f t="shared" si="369"/>
        <v>0</v>
      </c>
      <c r="BN297" s="16">
        <f t="shared" si="370"/>
        <v>0</v>
      </c>
      <c r="BO297" s="16">
        <f t="shared" si="371"/>
        <v>0</v>
      </c>
      <c r="BP297" s="16">
        <f t="shared" si="372"/>
        <v>1</v>
      </c>
      <c r="BQ297" s="16">
        <f t="shared" si="373"/>
        <v>0</v>
      </c>
      <c r="BR297" s="16">
        <f t="shared" si="374"/>
        <v>0</v>
      </c>
      <c r="BS297" s="16">
        <f t="shared" si="375"/>
        <v>0</v>
      </c>
      <c r="BT297" s="16">
        <f t="shared" si="376"/>
        <v>0</v>
      </c>
      <c r="BU297" s="16">
        <f t="shared" si="377"/>
        <v>0</v>
      </c>
      <c r="BV297" s="16">
        <f t="shared" si="378"/>
        <v>0</v>
      </c>
      <c r="BW297" s="16">
        <f t="shared" si="379"/>
        <v>0</v>
      </c>
      <c r="BX297" s="16">
        <f t="shared" si="380"/>
        <v>0</v>
      </c>
      <c r="BY297" s="16">
        <f t="shared" si="381"/>
        <v>0</v>
      </c>
      <c r="BZ297" s="16">
        <f t="shared" si="382"/>
        <v>0</v>
      </c>
      <c r="CA297" s="16">
        <f t="shared" si="383"/>
        <v>0</v>
      </c>
      <c r="CB297" s="16">
        <f t="shared" si="384"/>
        <v>0</v>
      </c>
      <c r="CC297" s="16">
        <f t="shared" si="385"/>
        <v>0</v>
      </c>
      <c r="CD297" s="16">
        <f t="shared" si="386"/>
        <v>0</v>
      </c>
      <c r="CE297" s="16">
        <f t="shared" si="387"/>
        <v>0</v>
      </c>
      <c r="CF297" s="16">
        <f t="shared" si="388"/>
        <v>0</v>
      </c>
      <c r="CG297" s="16">
        <f t="shared" si="389"/>
        <v>0</v>
      </c>
      <c r="CH297" s="16">
        <f t="shared" si="390"/>
        <v>0</v>
      </c>
      <c r="CI297" s="16">
        <f t="shared" si="391"/>
        <v>0</v>
      </c>
      <c r="CJ297" s="16">
        <f t="shared" si="392"/>
        <v>0</v>
      </c>
      <c r="CK297" s="16">
        <f t="shared" si="393"/>
        <v>0</v>
      </c>
      <c r="CL297" s="16">
        <f t="shared" si="394"/>
        <v>0</v>
      </c>
    </row>
    <row r="298" spans="1:90">
      <c r="A298" s="14" t="s">
        <v>122</v>
      </c>
      <c r="B298" s="14" t="s">
        <v>151</v>
      </c>
      <c r="C298" s="14" t="s">
        <v>105</v>
      </c>
      <c r="D298" s="14" t="s">
        <v>126</v>
      </c>
      <c r="E298" s="14" t="s">
        <v>67</v>
      </c>
      <c r="L298" s="14">
        <f t="shared" si="316"/>
        <v>0</v>
      </c>
      <c r="M298" s="14">
        <f t="shared" si="317"/>
        <v>0</v>
      </c>
      <c r="N298" s="14">
        <f t="shared" si="318"/>
        <v>1</v>
      </c>
      <c r="O298" s="14">
        <f t="shared" si="319"/>
        <v>0</v>
      </c>
      <c r="P298" s="14">
        <f t="shared" si="320"/>
        <v>0</v>
      </c>
      <c r="Q298" s="14">
        <f t="shared" si="321"/>
        <v>0</v>
      </c>
      <c r="R298" s="14">
        <f t="shared" si="322"/>
        <v>0</v>
      </c>
      <c r="S298" s="14">
        <f t="shared" si="323"/>
        <v>0</v>
      </c>
      <c r="T298" s="14">
        <f t="shared" si="324"/>
        <v>0</v>
      </c>
      <c r="U298" s="14">
        <f t="shared" si="325"/>
        <v>0</v>
      </c>
      <c r="V298" s="14">
        <f t="shared" si="326"/>
        <v>0</v>
      </c>
      <c r="W298" s="14">
        <f t="shared" si="327"/>
        <v>0</v>
      </c>
      <c r="X298" s="14">
        <f t="shared" si="328"/>
        <v>0</v>
      </c>
      <c r="Y298" s="14">
        <f t="shared" si="329"/>
        <v>0</v>
      </c>
      <c r="Z298" s="14">
        <f t="shared" si="330"/>
        <v>0</v>
      </c>
      <c r="AA298" s="16">
        <f t="shared" si="331"/>
        <v>0</v>
      </c>
      <c r="AB298" s="14">
        <f t="shared" si="332"/>
        <v>0</v>
      </c>
      <c r="AC298" s="14">
        <f t="shared" si="333"/>
        <v>0</v>
      </c>
      <c r="AD298" s="16">
        <f t="shared" si="334"/>
        <v>0</v>
      </c>
      <c r="AE298" s="16">
        <f t="shared" si="335"/>
        <v>0</v>
      </c>
      <c r="AF298" s="16">
        <f t="shared" si="336"/>
        <v>1</v>
      </c>
      <c r="AG298" s="16">
        <f t="shared" si="337"/>
        <v>0</v>
      </c>
      <c r="AH298" s="16">
        <f t="shared" si="338"/>
        <v>0</v>
      </c>
      <c r="AI298" s="16">
        <f t="shared" si="339"/>
        <v>0</v>
      </c>
      <c r="AJ298" s="16">
        <f t="shared" si="340"/>
        <v>0</v>
      </c>
      <c r="AK298" s="16">
        <f t="shared" si="341"/>
        <v>0</v>
      </c>
      <c r="AL298" s="16">
        <f t="shared" si="342"/>
        <v>0</v>
      </c>
      <c r="AM298" s="16">
        <f t="shared" si="343"/>
        <v>0</v>
      </c>
      <c r="AN298" s="16">
        <f t="shared" si="344"/>
        <v>0</v>
      </c>
      <c r="AO298" s="16">
        <f t="shared" si="345"/>
        <v>0</v>
      </c>
      <c r="AP298" s="16">
        <f t="shared" si="346"/>
        <v>0</v>
      </c>
      <c r="AQ298" s="16">
        <f t="shared" si="347"/>
        <v>0</v>
      </c>
      <c r="AR298" s="16">
        <f t="shared" si="348"/>
        <v>0</v>
      </c>
      <c r="AS298" s="16">
        <f t="shared" si="349"/>
        <v>0</v>
      </c>
      <c r="AT298" s="14">
        <f t="shared" si="350"/>
        <v>0</v>
      </c>
      <c r="AU298" s="16">
        <f t="shared" si="351"/>
        <v>0</v>
      </c>
      <c r="AV298" s="16">
        <f t="shared" si="352"/>
        <v>0</v>
      </c>
      <c r="AW298" s="16">
        <f t="shared" si="353"/>
        <v>0</v>
      </c>
      <c r="AX298" s="16">
        <f t="shared" si="354"/>
        <v>0</v>
      </c>
      <c r="AY298" s="16">
        <f t="shared" si="355"/>
        <v>0</v>
      </c>
      <c r="AZ298" s="16">
        <f t="shared" si="356"/>
        <v>0</v>
      </c>
      <c r="BA298" s="16">
        <f t="shared" si="357"/>
        <v>0</v>
      </c>
      <c r="BB298" s="16">
        <f t="shared" si="358"/>
        <v>0</v>
      </c>
      <c r="BC298" s="16">
        <f t="shared" si="359"/>
        <v>0</v>
      </c>
      <c r="BD298" s="16">
        <f t="shared" si="360"/>
        <v>0</v>
      </c>
      <c r="BE298" s="16">
        <f t="shared" si="361"/>
        <v>0</v>
      </c>
      <c r="BF298" s="16">
        <f t="shared" si="362"/>
        <v>0</v>
      </c>
      <c r="BG298" s="16">
        <f t="shared" si="363"/>
        <v>0</v>
      </c>
      <c r="BH298" s="16">
        <f t="shared" si="364"/>
        <v>0</v>
      </c>
      <c r="BI298" s="16">
        <f t="shared" si="365"/>
        <v>0</v>
      </c>
      <c r="BJ298" s="16">
        <f t="shared" si="366"/>
        <v>0</v>
      </c>
      <c r="BK298" s="16">
        <f t="shared" si="367"/>
        <v>1</v>
      </c>
      <c r="BL298" s="16">
        <f t="shared" si="368"/>
        <v>0</v>
      </c>
      <c r="BM298" s="16">
        <f t="shared" si="369"/>
        <v>0</v>
      </c>
      <c r="BN298" s="16">
        <f t="shared" si="370"/>
        <v>0</v>
      </c>
      <c r="BO298" s="16">
        <f t="shared" si="371"/>
        <v>0</v>
      </c>
      <c r="BP298" s="16">
        <f t="shared" si="372"/>
        <v>0</v>
      </c>
      <c r="BQ298" s="16">
        <f t="shared" si="373"/>
        <v>0</v>
      </c>
      <c r="BR298" s="16">
        <f t="shared" si="374"/>
        <v>0</v>
      </c>
      <c r="BS298" s="16">
        <f t="shared" si="375"/>
        <v>0</v>
      </c>
      <c r="BT298" s="16">
        <f t="shared" si="376"/>
        <v>0</v>
      </c>
      <c r="BU298" s="16">
        <f t="shared" si="377"/>
        <v>0</v>
      </c>
      <c r="BV298" s="16">
        <f t="shared" si="378"/>
        <v>0</v>
      </c>
      <c r="BW298" s="16">
        <f t="shared" si="379"/>
        <v>0</v>
      </c>
      <c r="BX298" s="16">
        <f t="shared" si="380"/>
        <v>0</v>
      </c>
      <c r="BY298" s="16">
        <f t="shared" si="381"/>
        <v>0</v>
      </c>
      <c r="BZ298" s="16">
        <f t="shared" si="382"/>
        <v>0</v>
      </c>
      <c r="CA298" s="16">
        <f t="shared" si="383"/>
        <v>0</v>
      </c>
      <c r="CB298" s="16">
        <f t="shared" si="384"/>
        <v>0</v>
      </c>
      <c r="CC298" s="16">
        <f t="shared" si="385"/>
        <v>0</v>
      </c>
      <c r="CD298" s="16">
        <f t="shared" si="386"/>
        <v>0</v>
      </c>
      <c r="CE298" s="16">
        <f t="shared" si="387"/>
        <v>0</v>
      </c>
      <c r="CF298" s="16">
        <f t="shared" si="388"/>
        <v>0</v>
      </c>
      <c r="CG298" s="16">
        <f t="shared" si="389"/>
        <v>0</v>
      </c>
      <c r="CH298" s="16">
        <f t="shared" si="390"/>
        <v>0</v>
      </c>
      <c r="CI298" s="16">
        <f t="shared" si="391"/>
        <v>0</v>
      </c>
      <c r="CJ298" s="16">
        <f t="shared" si="392"/>
        <v>0</v>
      </c>
      <c r="CK298" s="16">
        <f t="shared" si="393"/>
        <v>0</v>
      </c>
      <c r="CL298" s="16">
        <f t="shared" si="394"/>
        <v>0</v>
      </c>
    </row>
    <row r="299" spans="1:90">
      <c r="A299" s="14" t="s">
        <v>122</v>
      </c>
      <c r="B299" s="14" t="s">
        <v>37</v>
      </c>
      <c r="C299" s="14" t="s">
        <v>35</v>
      </c>
      <c r="D299" s="14" t="s">
        <v>152</v>
      </c>
      <c r="L299" s="14">
        <f t="shared" si="316"/>
        <v>0</v>
      </c>
      <c r="M299" s="14">
        <f t="shared" si="317"/>
        <v>0</v>
      </c>
      <c r="N299" s="14">
        <f t="shared" si="318"/>
        <v>0</v>
      </c>
      <c r="O299" s="14">
        <f t="shared" si="319"/>
        <v>0</v>
      </c>
      <c r="P299" s="14">
        <f t="shared" si="320"/>
        <v>0</v>
      </c>
      <c r="Q299" s="14">
        <f t="shared" si="321"/>
        <v>0</v>
      </c>
      <c r="R299" s="14">
        <f t="shared" si="322"/>
        <v>0</v>
      </c>
      <c r="S299" s="14">
        <f t="shared" si="323"/>
        <v>0</v>
      </c>
      <c r="T299" s="14">
        <f t="shared" si="324"/>
        <v>1</v>
      </c>
      <c r="U299" s="14">
        <f t="shared" si="325"/>
        <v>0</v>
      </c>
      <c r="V299" s="14">
        <f t="shared" si="326"/>
        <v>0</v>
      </c>
      <c r="W299" s="14">
        <f t="shared" si="327"/>
        <v>0</v>
      </c>
      <c r="X299" s="14">
        <f t="shared" si="328"/>
        <v>0</v>
      </c>
      <c r="Y299" s="14">
        <f t="shared" si="329"/>
        <v>1</v>
      </c>
      <c r="Z299" s="14">
        <f t="shared" si="330"/>
        <v>0</v>
      </c>
      <c r="AA299" s="16">
        <f t="shared" si="331"/>
        <v>0</v>
      </c>
      <c r="AB299" s="14">
        <f t="shared" si="332"/>
        <v>0</v>
      </c>
      <c r="AC299" s="14">
        <f t="shared" si="333"/>
        <v>0</v>
      </c>
      <c r="AD299" s="16">
        <f t="shared" si="334"/>
        <v>0</v>
      </c>
      <c r="AE299" s="16">
        <f t="shared" si="335"/>
        <v>0</v>
      </c>
      <c r="AF299" s="16">
        <f t="shared" si="336"/>
        <v>0</v>
      </c>
      <c r="AG299" s="16">
        <f t="shared" si="337"/>
        <v>0</v>
      </c>
      <c r="AH299" s="16">
        <f t="shared" si="338"/>
        <v>0</v>
      </c>
      <c r="AI299" s="16">
        <f t="shared" si="339"/>
        <v>0</v>
      </c>
      <c r="AJ299" s="16">
        <f t="shared" si="340"/>
        <v>0</v>
      </c>
      <c r="AK299" s="16">
        <f t="shared" si="341"/>
        <v>0</v>
      </c>
      <c r="AL299" s="16">
        <f t="shared" si="342"/>
        <v>0</v>
      </c>
      <c r="AM299" s="16">
        <f t="shared" si="343"/>
        <v>0</v>
      </c>
      <c r="AN299" s="16">
        <f t="shared" si="344"/>
        <v>0</v>
      </c>
      <c r="AO299" s="16">
        <f t="shared" si="345"/>
        <v>0</v>
      </c>
      <c r="AP299" s="16">
        <f t="shared" si="346"/>
        <v>0</v>
      </c>
      <c r="AQ299" s="16">
        <f t="shared" si="347"/>
        <v>0</v>
      </c>
      <c r="AR299" s="16">
        <f t="shared" si="348"/>
        <v>0</v>
      </c>
      <c r="AS299" s="16">
        <f t="shared" si="349"/>
        <v>0</v>
      </c>
      <c r="AT299" s="14">
        <f t="shared" si="350"/>
        <v>0</v>
      </c>
      <c r="AU299" s="16">
        <f t="shared" si="351"/>
        <v>0</v>
      </c>
      <c r="AV299" s="16">
        <f t="shared" si="352"/>
        <v>0</v>
      </c>
      <c r="AW299" s="16">
        <f t="shared" si="353"/>
        <v>0</v>
      </c>
      <c r="AX299" s="16">
        <f t="shared" si="354"/>
        <v>0</v>
      </c>
      <c r="AY299" s="16">
        <f t="shared" si="355"/>
        <v>0</v>
      </c>
      <c r="AZ299" s="16">
        <f t="shared" si="356"/>
        <v>0</v>
      </c>
      <c r="BA299" s="16">
        <f t="shared" si="357"/>
        <v>0</v>
      </c>
      <c r="BB299" s="16">
        <f t="shared" si="358"/>
        <v>0</v>
      </c>
      <c r="BC299" s="16">
        <f t="shared" si="359"/>
        <v>0</v>
      </c>
      <c r="BD299" s="16">
        <f t="shared" si="360"/>
        <v>0</v>
      </c>
      <c r="BE299" s="16">
        <f t="shared" si="361"/>
        <v>0</v>
      </c>
      <c r="BF299" s="16">
        <f t="shared" si="362"/>
        <v>0</v>
      </c>
      <c r="BG299" s="16">
        <f t="shared" si="363"/>
        <v>0</v>
      </c>
      <c r="BH299" s="16">
        <f t="shared" si="364"/>
        <v>0</v>
      </c>
      <c r="BI299" s="16">
        <f t="shared" si="365"/>
        <v>0</v>
      </c>
      <c r="BJ299" s="16">
        <f t="shared" si="366"/>
        <v>0</v>
      </c>
      <c r="BK299" s="16">
        <f t="shared" si="367"/>
        <v>0</v>
      </c>
      <c r="BL299" s="16">
        <f t="shared" si="368"/>
        <v>0</v>
      </c>
      <c r="BM299" s="16">
        <f t="shared" si="369"/>
        <v>0</v>
      </c>
      <c r="BN299" s="16">
        <f t="shared" si="370"/>
        <v>0</v>
      </c>
      <c r="BO299" s="16">
        <f t="shared" si="371"/>
        <v>0</v>
      </c>
      <c r="BP299" s="16">
        <f t="shared" si="372"/>
        <v>0</v>
      </c>
      <c r="BQ299" s="16">
        <f t="shared" si="373"/>
        <v>0</v>
      </c>
      <c r="BR299" s="16">
        <f t="shared" si="374"/>
        <v>0</v>
      </c>
      <c r="BS299" s="16">
        <f t="shared" si="375"/>
        <v>0</v>
      </c>
      <c r="BT299" s="16">
        <f t="shared" si="376"/>
        <v>0</v>
      </c>
      <c r="BU299" s="16">
        <f t="shared" si="377"/>
        <v>0</v>
      </c>
      <c r="BV299" s="16">
        <f t="shared" si="378"/>
        <v>0</v>
      </c>
      <c r="BW299" s="16">
        <f t="shared" si="379"/>
        <v>0</v>
      </c>
      <c r="BX299" s="16">
        <f t="shared" si="380"/>
        <v>0</v>
      </c>
      <c r="BY299" s="16">
        <f t="shared" si="381"/>
        <v>0</v>
      </c>
      <c r="BZ299" s="16">
        <f t="shared" si="382"/>
        <v>0</v>
      </c>
      <c r="CA299" s="16">
        <f t="shared" si="383"/>
        <v>0</v>
      </c>
      <c r="CB299" s="16">
        <f t="shared" si="384"/>
        <v>0</v>
      </c>
      <c r="CC299" s="16">
        <f t="shared" si="385"/>
        <v>0</v>
      </c>
      <c r="CD299" s="16">
        <f t="shared" si="386"/>
        <v>0</v>
      </c>
      <c r="CE299" s="16">
        <f t="shared" si="387"/>
        <v>0</v>
      </c>
      <c r="CF299" s="16">
        <f t="shared" si="388"/>
        <v>0</v>
      </c>
      <c r="CG299" s="16">
        <f t="shared" si="389"/>
        <v>0</v>
      </c>
      <c r="CH299" s="16">
        <f t="shared" si="390"/>
        <v>0</v>
      </c>
      <c r="CI299" s="16">
        <f t="shared" si="391"/>
        <v>0</v>
      </c>
      <c r="CJ299" s="16">
        <f t="shared" si="392"/>
        <v>0</v>
      </c>
      <c r="CK299" s="16">
        <f t="shared" si="393"/>
        <v>0</v>
      </c>
      <c r="CL299" s="16">
        <f t="shared" si="394"/>
        <v>0</v>
      </c>
    </row>
    <row r="300" spans="1:90">
      <c r="A300" s="14" t="s">
        <v>122</v>
      </c>
      <c r="B300" s="14" t="s">
        <v>123</v>
      </c>
      <c r="D300" s="14" t="s">
        <v>67</v>
      </c>
      <c r="L300" s="14">
        <f t="shared" si="316"/>
        <v>0</v>
      </c>
      <c r="M300" s="14">
        <f t="shared" si="317"/>
        <v>0</v>
      </c>
      <c r="N300" s="14">
        <f t="shared" si="318"/>
        <v>1</v>
      </c>
      <c r="O300" s="14">
        <f t="shared" si="319"/>
        <v>0</v>
      </c>
      <c r="P300" s="14">
        <f t="shared" si="320"/>
        <v>0</v>
      </c>
      <c r="Q300" s="14">
        <f t="shared" si="321"/>
        <v>0</v>
      </c>
      <c r="R300" s="14">
        <f t="shared" si="322"/>
        <v>0</v>
      </c>
      <c r="S300" s="14">
        <f t="shared" si="323"/>
        <v>0</v>
      </c>
      <c r="T300" s="14">
        <f t="shared" si="324"/>
        <v>0</v>
      </c>
      <c r="U300" s="14">
        <f t="shared" si="325"/>
        <v>0</v>
      </c>
      <c r="V300" s="14">
        <f t="shared" si="326"/>
        <v>0</v>
      </c>
      <c r="W300" s="14">
        <f t="shared" si="327"/>
        <v>0</v>
      </c>
      <c r="X300" s="14">
        <f t="shared" si="328"/>
        <v>0</v>
      </c>
      <c r="Y300" s="14">
        <f t="shared" si="329"/>
        <v>0</v>
      </c>
      <c r="Z300" s="14">
        <f t="shared" si="330"/>
        <v>0</v>
      </c>
      <c r="AA300" s="16">
        <f t="shared" si="331"/>
        <v>0</v>
      </c>
      <c r="AB300" s="14">
        <f t="shared" si="332"/>
        <v>0</v>
      </c>
      <c r="AC300" s="14">
        <f t="shared" si="333"/>
        <v>0</v>
      </c>
      <c r="AD300" s="16">
        <f t="shared" si="334"/>
        <v>0</v>
      </c>
      <c r="AE300" s="16">
        <f t="shared" si="335"/>
        <v>0</v>
      </c>
      <c r="AF300" s="16">
        <f t="shared" si="336"/>
        <v>0</v>
      </c>
      <c r="AG300" s="16">
        <f t="shared" si="337"/>
        <v>0</v>
      </c>
      <c r="AH300" s="16">
        <f t="shared" si="338"/>
        <v>0</v>
      </c>
      <c r="AI300" s="16">
        <f t="shared" si="339"/>
        <v>0</v>
      </c>
      <c r="AJ300" s="16">
        <f t="shared" si="340"/>
        <v>0</v>
      </c>
      <c r="AK300" s="16">
        <f t="shared" si="341"/>
        <v>0</v>
      </c>
      <c r="AL300" s="16">
        <f t="shared" si="342"/>
        <v>0</v>
      </c>
      <c r="AM300" s="16">
        <f t="shared" si="343"/>
        <v>0</v>
      </c>
      <c r="AN300" s="16">
        <f t="shared" si="344"/>
        <v>0</v>
      </c>
      <c r="AO300" s="16">
        <f t="shared" si="345"/>
        <v>0</v>
      </c>
      <c r="AP300" s="16">
        <f t="shared" si="346"/>
        <v>0</v>
      </c>
      <c r="AQ300" s="16">
        <f t="shared" si="347"/>
        <v>1</v>
      </c>
      <c r="AR300" s="16">
        <f t="shared" si="348"/>
        <v>0</v>
      </c>
      <c r="AS300" s="16">
        <f t="shared" si="349"/>
        <v>0</v>
      </c>
      <c r="AT300" s="14">
        <f t="shared" si="350"/>
        <v>0</v>
      </c>
      <c r="AU300" s="16">
        <f t="shared" si="351"/>
        <v>0</v>
      </c>
      <c r="AV300" s="16">
        <f t="shared" si="352"/>
        <v>0</v>
      </c>
      <c r="AW300" s="16">
        <f t="shared" si="353"/>
        <v>0</v>
      </c>
      <c r="AX300" s="16">
        <f t="shared" si="354"/>
        <v>0</v>
      </c>
      <c r="AY300" s="16">
        <f t="shared" si="355"/>
        <v>0</v>
      </c>
      <c r="AZ300" s="16">
        <f t="shared" si="356"/>
        <v>0</v>
      </c>
      <c r="BA300" s="16">
        <f t="shared" si="357"/>
        <v>0</v>
      </c>
      <c r="BB300" s="16">
        <f t="shared" si="358"/>
        <v>0</v>
      </c>
      <c r="BC300" s="16">
        <f t="shared" si="359"/>
        <v>0</v>
      </c>
      <c r="BD300" s="16">
        <f t="shared" si="360"/>
        <v>0</v>
      </c>
      <c r="BE300" s="16">
        <f t="shared" si="361"/>
        <v>0</v>
      </c>
      <c r="BF300" s="16">
        <f t="shared" si="362"/>
        <v>0</v>
      </c>
      <c r="BG300" s="16">
        <f t="shared" si="363"/>
        <v>0</v>
      </c>
      <c r="BH300" s="16">
        <f t="shared" si="364"/>
        <v>0</v>
      </c>
      <c r="BI300" s="16">
        <f t="shared" si="365"/>
        <v>0</v>
      </c>
      <c r="BJ300" s="16">
        <f t="shared" si="366"/>
        <v>0</v>
      </c>
      <c r="BK300" s="16">
        <f t="shared" si="367"/>
        <v>0</v>
      </c>
      <c r="BL300" s="16">
        <f t="shared" si="368"/>
        <v>0</v>
      </c>
      <c r="BM300" s="16">
        <f t="shared" si="369"/>
        <v>0</v>
      </c>
      <c r="BN300" s="16">
        <f t="shared" si="370"/>
        <v>0</v>
      </c>
      <c r="BO300" s="16">
        <f t="shared" si="371"/>
        <v>0</v>
      </c>
      <c r="BP300" s="16">
        <f t="shared" si="372"/>
        <v>0</v>
      </c>
      <c r="BQ300" s="16">
        <f t="shared" si="373"/>
        <v>0</v>
      </c>
      <c r="BR300" s="16">
        <f t="shared" si="374"/>
        <v>0</v>
      </c>
      <c r="BS300" s="16">
        <f t="shared" si="375"/>
        <v>0</v>
      </c>
      <c r="BT300" s="16">
        <f t="shared" si="376"/>
        <v>0</v>
      </c>
      <c r="BU300" s="16">
        <f t="shared" si="377"/>
        <v>0</v>
      </c>
      <c r="BV300" s="16">
        <f t="shared" si="378"/>
        <v>0</v>
      </c>
      <c r="BW300" s="16">
        <f t="shared" si="379"/>
        <v>0</v>
      </c>
      <c r="BX300" s="16">
        <f t="shared" si="380"/>
        <v>0</v>
      </c>
      <c r="BY300" s="16">
        <f t="shared" si="381"/>
        <v>0</v>
      </c>
      <c r="BZ300" s="16">
        <f t="shared" si="382"/>
        <v>0</v>
      </c>
      <c r="CA300" s="16">
        <f t="shared" si="383"/>
        <v>0</v>
      </c>
      <c r="CB300" s="16">
        <f t="shared" si="384"/>
        <v>0</v>
      </c>
      <c r="CC300" s="16">
        <f t="shared" si="385"/>
        <v>0</v>
      </c>
      <c r="CD300" s="16">
        <f t="shared" si="386"/>
        <v>0</v>
      </c>
      <c r="CE300" s="16">
        <f t="shared" si="387"/>
        <v>0</v>
      </c>
      <c r="CF300" s="16">
        <f t="shared" si="388"/>
        <v>0</v>
      </c>
      <c r="CG300" s="16">
        <f t="shared" si="389"/>
        <v>0</v>
      </c>
      <c r="CH300" s="16">
        <f t="shared" si="390"/>
        <v>0</v>
      </c>
      <c r="CI300" s="16">
        <f t="shared" si="391"/>
        <v>0</v>
      </c>
      <c r="CJ300" s="16">
        <f t="shared" si="392"/>
        <v>0</v>
      </c>
      <c r="CK300" s="16">
        <f t="shared" si="393"/>
        <v>0</v>
      </c>
      <c r="CL300" s="16">
        <f t="shared" si="394"/>
        <v>0</v>
      </c>
    </row>
    <row r="301" spans="1:90">
      <c r="A301" s="5" t="s">
        <v>153</v>
      </c>
      <c r="B301" s="14" t="s">
        <v>65</v>
      </c>
      <c r="C301" s="14" t="s">
        <v>67</v>
      </c>
      <c r="D301" s="4" t="s">
        <v>154</v>
      </c>
      <c r="E301" s="14" t="s">
        <v>64</v>
      </c>
      <c r="F301" s="4"/>
      <c r="G301" s="4"/>
      <c r="H301" s="4"/>
      <c r="I301" s="4"/>
      <c r="J301" s="4"/>
      <c r="K301" s="4"/>
      <c r="L301" s="14">
        <f t="shared" si="316"/>
        <v>0</v>
      </c>
      <c r="M301" s="14">
        <f t="shared" si="317"/>
        <v>0</v>
      </c>
      <c r="N301" s="14">
        <f t="shared" si="318"/>
        <v>1</v>
      </c>
      <c r="O301" s="14">
        <f t="shared" si="319"/>
        <v>0</v>
      </c>
      <c r="P301" s="14">
        <f t="shared" si="320"/>
        <v>0</v>
      </c>
      <c r="Q301" s="14">
        <f t="shared" si="321"/>
        <v>0</v>
      </c>
      <c r="R301" s="14">
        <f t="shared" si="322"/>
        <v>0</v>
      </c>
      <c r="S301" s="14">
        <f t="shared" si="323"/>
        <v>0</v>
      </c>
      <c r="T301" s="14">
        <f t="shared" si="324"/>
        <v>0</v>
      </c>
      <c r="U301" s="14">
        <f t="shared" si="325"/>
        <v>0</v>
      </c>
      <c r="V301" s="14">
        <f t="shared" si="326"/>
        <v>0</v>
      </c>
      <c r="W301" s="14">
        <f t="shared" si="327"/>
        <v>0</v>
      </c>
      <c r="X301" s="14">
        <f t="shared" si="328"/>
        <v>0</v>
      </c>
      <c r="Y301" s="14">
        <f t="shared" si="329"/>
        <v>0</v>
      </c>
      <c r="Z301" s="14">
        <f t="shared" si="330"/>
        <v>0</v>
      </c>
      <c r="AA301" s="16">
        <f t="shared" si="331"/>
        <v>0</v>
      </c>
      <c r="AB301" s="14">
        <f t="shared" si="332"/>
        <v>0</v>
      </c>
      <c r="AC301" s="14">
        <f t="shared" si="333"/>
        <v>0</v>
      </c>
      <c r="AD301" s="16">
        <f t="shared" si="334"/>
        <v>0</v>
      </c>
      <c r="AE301" s="16">
        <f t="shared" si="335"/>
        <v>0</v>
      </c>
      <c r="AF301" s="16">
        <f t="shared" si="336"/>
        <v>0</v>
      </c>
      <c r="AG301" s="16">
        <f t="shared" si="337"/>
        <v>0</v>
      </c>
      <c r="AH301" s="16">
        <f t="shared" si="338"/>
        <v>0</v>
      </c>
      <c r="AI301" s="16">
        <f t="shared" si="339"/>
        <v>0</v>
      </c>
      <c r="AJ301" s="16">
        <f t="shared" si="340"/>
        <v>0</v>
      </c>
      <c r="AK301" s="16">
        <f t="shared" si="341"/>
        <v>0</v>
      </c>
      <c r="AL301" s="16">
        <f t="shared" si="342"/>
        <v>0</v>
      </c>
      <c r="AM301" s="16">
        <f t="shared" si="343"/>
        <v>0</v>
      </c>
      <c r="AN301" s="16">
        <f t="shared" si="344"/>
        <v>0</v>
      </c>
      <c r="AO301" s="16">
        <f t="shared" si="345"/>
        <v>0</v>
      </c>
      <c r="AP301" s="16">
        <f t="shared" si="346"/>
        <v>0</v>
      </c>
      <c r="AQ301" s="16">
        <f t="shared" si="347"/>
        <v>0</v>
      </c>
      <c r="AR301" s="16">
        <f t="shared" si="348"/>
        <v>0</v>
      </c>
      <c r="AS301" s="16">
        <f t="shared" si="349"/>
        <v>0</v>
      </c>
      <c r="AT301" s="14">
        <f t="shared" si="350"/>
        <v>0</v>
      </c>
      <c r="AU301" s="16">
        <f t="shared" si="351"/>
        <v>0</v>
      </c>
      <c r="AV301" s="16">
        <f t="shared" si="352"/>
        <v>0</v>
      </c>
      <c r="AW301" s="16">
        <f t="shared" si="353"/>
        <v>0</v>
      </c>
      <c r="AX301" s="16">
        <f t="shared" si="354"/>
        <v>0</v>
      </c>
      <c r="AY301" s="16">
        <f t="shared" si="355"/>
        <v>0</v>
      </c>
      <c r="AZ301" s="16">
        <f t="shared" si="356"/>
        <v>0</v>
      </c>
      <c r="BA301" s="16">
        <f t="shared" si="357"/>
        <v>0</v>
      </c>
      <c r="BB301" s="16">
        <f t="shared" si="358"/>
        <v>0</v>
      </c>
      <c r="BC301" s="16">
        <f t="shared" si="359"/>
        <v>0</v>
      </c>
      <c r="BD301" s="16">
        <f t="shared" si="360"/>
        <v>1</v>
      </c>
      <c r="BE301" s="16">
        <f t="shared" si="361"/>
        <v>0</v>
      </c>
      <c r="BF301" s="16">
        <f t="shared" si="362"/>
        <v>0</v>
      </c>
      <c r="BG301" s="16">
        <f t="shared" si="363"/>
        <v>0</v>
      </c>
      <c r="BH301" s="16">
        <f t="shared" si="364"/>
        <v>0</v>
      </c>
      <c r="BI301" s="16">
        <f t="shared" si="365"/>
        <v>0</v>
      </c>
      <c r="BJ301" s="16">
        <f t="shared" si="366"/>
        <v>0</v>
      </c>
      <c r="BK301" s="16">
        <f t="shared" si="367"/>
        <v>0</v>
      </c>
      <c r="BL301" s="16">
        <f t="shared" si="368"/>
        <v>0</v>
      </c>
      <c r="BM301" s="16">
        <f t="shared" si="369"/>
        <v>0</v>
      </c>
      <c r="BN301" s="16">
        <f t="shared" si="370"/>
        <v>0</v>
      </c>
      <c r="BO301" s="16">
        <f t="shared" si="371"/>
        <v>0</v>
      </c>
      <c r="BP301" s="16">
        <f t="shared" si="372"/>
        <v>0</v>
      </c>
      <c r="BQ301" s="16">
        <f t="shared" si="373"/>
        <v>0</v>
      </c>
      <c r="BR301" s="16">
        <f t="shared" si="374"/>
        <v>0</v>
      </c>
      <c r="BS301" s="16">
        <f t="shared" si="375"/>
        <v>0</v>
      </c>
      <c r="BT301" s="16">
        <f t="shared" si="376"/>
        <v>0</v>
      </c>
      <c r="BU301" s="16">
        <f t="shared" si="377"/>
        <v>0</v>
      </c>
      <c r="BV301" s="16">
        <f t="shared" si="378"/>
        <v>0</v>
      </c>
      <c r="BW301" s="16">
        <f t="shared" si="379"/>
        <v>0</v>
      </c>
      <c r="BX301" s="16">
        <f t="shared" si="380"/>
        <v>0</v>
      </c>
      <c r="BY301" s="16">
        <f t="shared" si="381"/>
        <v>0</v>
      </c>
      <c r="BZ301" s="16">
        <f t="shared" si="382"/>
        <v>0</v>
      </c>
      <c r="CA301" s="16">
        <f t="shared" si="383"/>
        <v>0</v>
      </c>
      <c r="CB301" s="16">
        <f t="shared" si="384"/>
        <v>0</v>
      </c>
      <c r="CC301" s="16">
        <f t="shared" si="385"/>
        <v>0</v>
      </c>
      <c r="CD301" s="16">
        <f t="shared" si="386"/>
        <v>0</v>
      </c>
      <c r="CE301" s="16">
        <f t="shared" si="387"/>
        <v>0</v>
      </c>
      <c r="CF301" s="16">
        <f t="shared" si="388"/>
        <v>0</v>
      </c>
      <c r="CG301" s="16">
        <f t="shared" si="389"/>
        <v>0</v>
      </c>
      <c r="CH301" s="16">
        <f t="shared" si="390"/>
        <v>0</v>
      </c>
      <c r="CI301" s="16">
        <f t="shared" si="391"/>
        <v>1</v>
      </c>
      <c r="CJ301" s="16">
        <f t="shared" si="392"/>
        <v>0</v>
      </c>
      <c r="CK301" s="16">
        <f t="shared" si="393"/>
        <v>0</v>
      </c>
      <c r="CL301" s="16">
        <f t="shared" si="394"/>
        <v>0</v>
      </c>
    </row>
    <row r="302" spans="1:90">
      <c r="A302" s="3" t="s">
        <v>153</v>
      </c>
      <c r="B302" s="14" t="s">
        <v>128</v>
      </c>
      <c r="C302" s="14" t="s">
        <v>67</v>
      </c>
      <c r="D302" s="4" t="s">
        <v>54</v>
      </c>
      <c r="F302" s="4"/>
      <c r="G302" s="4"/>
      <c r="H302" s="4"/>
      <c r="I302" s="4"/>
      <c r="J302" s="4"/>
      <c r="K302" s="4"/>
      <c r="L302" s="14">
        <f t="shared" si="316"/>
        <v>0</v>
      </c>
      <c r="M302" s="14">
        <f t="shared" si="317"/>
        <v>0</v>
      </c>
      <c r="N302" s="14">
        <f t="shared" si="318"/>
        <v>1</v>
      </c>
      <c r="O302" s="14">
        <f t="shared" si="319"/>
        <v>0</v>
      </c>
      <c r="P302" s="14">
        <f t="shared" si="320"/>
        <v>0</v>
      </c>
      <c r="Q302" s="14">
        <f t="shared" si="321"/>
        <v>0</v>
      </c>
      <c r="R302" s="14">
        <f t="shared" si="322"/>
        <v>0</v>
      </c>
      <c r="S302" s="14">
        <f t="shared" si="323"/>
        <v>0</v>
      </c>
      <c r="T302" s="14">
        <f t="shared" si="324"/>
        <v>0</v>
      </c>
      <c r="U302" s="14">
        <f t="shared" si="325"/>
        <v>0</v>
      </c>
      <c r="V302" s="14">
        <f t="shared" si="326"/>
        <v>0</v>
      </c>
      <c r="W302" s="14">
        <f t="shared" si="327"/>
        <v>0</v>
      </c>
      <c r="X302" s="14">
        <f t="shared" si="328"/>
        <v>0</v>
      </c>
      <c r="Y302" s="14">
        <f t="shared" si="329"/>
        <v>0</v>
      </c>
      <c r="Z302" s="14">
        <f t="shared" si="330"/>
        <v>0</v>
      </c>
      <c r="AA302" s="16">
        <f t="shared" si="331"/>
        <v>0</v>
      </c>
      <c r="AB302" s="14">
        <f t="shared" si="332"/>
        <v>0</v>
      </c>
      <c r="AC302" s="14">
        <f t="shared" si="333"/>
        <v>0</v>
      </c>
      <c r="AD302" s="16">
        <f t="shared" si="334"/>
        <v>0</v>
      </c>
      <c r="AE302" s="16">
        <f t="shared" si="335"/>
        <v>0</v>
      </c>
      <c r="AF302" s="16">
        <f t="shared" si="336"/>
        <v>0</v>
      </c>
      <c r="AG302" s="16">
        <f t="shared" si="337"/>
        <v>0</v>
      </c>
      <c r="AH302" s="16">
        <f t="shared" si="338"/>
        <v>0</v>
      </c>
      <c r="AI302" s="16">
        <f t="shared" si="339"/>
        <v>0</v>
      </c>
      <c r="AJ302" s="16">
        <f t="shared" si="340"/>
        <v>0</v>
      </c>
      <c r="AK302" s="16">
        <f t="shared" si="341"/>
        <v>0</v>
      </c>
      <c r="AL302" s="16">
        <f t="shared" si="342"/>
        <v>0</v>
      </c>
      <c r="AM302" s="16">
        <f t="shared" si="343"/>
        <v>0</v>
      </c>
      <c r="AN302" s="16">
        <f t="shared" si="344"/>
        <v>0</v>
      </c>
      <c r="AO302" s="16">
        <f t="shared" si="345"/>
        <v>0</v>
      </c>
      <c r="AP302" s="16">
        <f t="shared" si="346"/>
        <v>0</v>
      </c>
      <c r="AQ302" s="16">
        <f t="shared" si="347"/>
        <v>0</v>
      </c>
      <c r="AR302" s="16">
        <f t="shared" si="348"/>
        <v>0</v>
      </c>
      <c r="AS302" s="16">
        <f t="shared" si="349"/>
        <v>0</v>
      </c>
      <c r="AT302" s="14">
        <f t="shared" si="350"/>
        <v>0</v>
      </c>
      <c r="AU302" s="16">
        <f t="shared" si="351"/>
        <v>0</v>
      </c>
      <c r="AV302" s="16">
        <f t="shared" si="352"/>
        <v>0</v>
      </c>
      <c r="AW302" s="16">
        <f t="shared" si="353"/>
        <v>0</v>
      </c>
      <c r="AX302" s="16">
        <f t="shared" si="354"/>
        <v>0</v>
      </c>
      <c r="AY302" s="16">
        <f t="shared" si="355"/>
        <v>0</v>
      </c>
      <c r="AZ302" s="16">
        <f t="shared" si="356"/>
        <v>0</v>
      </c>
      <c r="BA302" s="16">
        <f t="shared" si="357"/>
        <v>0</v>
      </c>
      <c r="BB302" s="16">
        <f t="shared" si="358"/>
        <v>1</v>
      </c>
      <c r="BC302" s="16">
        <f t="shared" si="359"/>
        <v>0</v>
      </c>
      <c r="BD302" s="16">
        <f t="shared" si="360"/>
        <v>0</v>
      </c>
      <c r="BE302" s="16">
        <f t="shared" si="361"/>
        <v>0</v>
      </c>
      <c r="BF302" s="16">
        <f t="shared" si="362"/>
        <v>0</v>
      </c>
      <c r="BG302" s="16">
        <f t="shared" si="363"/>
        <v>0</v>
      </c>
      <c r="BH302" s="16">
        <f t="shared" si="364"/>
        <v>0</v>
      </c>
      <c r="BI302" s="16">
        <f t="shared" si="365"/>
        <v>0</v>
      </c>
      <c r="BJ302" s="16">
        <f t="shared" si="366"/>
        <v>0</v>
      </c>
      <c r="BK302" s="16">
        <f t="shared" si="367"/>
        <v>0</v>
      </c>
      <c r="BL302" s="16">
        <f t="shared" si="368"/>
        <v>0</v>
      </c>
      <c r="BM302" s="16">
        <f t="shared" si="369"/>
        <v>0</v>
      </c>
      <c r="BN302" s="16">
        <f t="shared" si="370"/>
        <v>0</v>
      </c>
      <c r="BO302" s="16">
        <f t="shared" si="371"/>
        <v>0</v>
      </c>
      <c r="BP302" s="16">
        <f t="shared" si="372"/>
        <v>0</v>
      </c>
      <c r="BQ302" s="16">
        <f t="shared" si="373"/>
        <v>0</v>
      </c>
      <c r="BR302" s="16">
        <f t="shared" si="374"/>
        <v>0</v>
      </c>
      <c r="BS302" s="16">
        <f t="shared" si="375"/>
        <v>0</v>
      </c>
      <c r="BT302" s="16">
        <f t="shared" si="376"/>
        <v>0</v>
      </c>
      <c r="BU302" s="16">
        <f t="shared" si="377"/>
        <v>0</v>
      </c>
      <c r="BV302" s="16">
        <f t="shared" si="378"/>
        <v>0</v>
      </c>
      <c r="BW302" s="16">
        <f t="shared" si="379"/>
        <v>0</v>
      </c>
      <c r="BX302" s="16">
        <f t="shared" si="380"/>
        <v>0</v>
      </c>
      <c r="BY302" s="16">
        <f t="shared" si="381"/>
        <v>0</v>
      </c>
      <c r="BZ302" s="16">
        <f t="shared" si="382"/>
        <v>0</v>
      </c>
      <c r="CA302" s="16">
        <f t="shared" si="383"/>
        <v>0</v>
      </c>
      <c r="CB302" s="16">
        <f t="shared" si="384"/>
        <v>0</v>
      </c>
      <c r="CC302" s="16">
        <f t="shared" si="385"/>
        <v>0</v>
      </c>
      <c r="CD302" s="16">
        <f t="shared" si="386"/>
        <v>0</v>
      </c>
      <c r="CE302" s="16">
        <f t="shared" si="387"/>
        <v>0</v>
      </c>
      <c r="CF302" s="16">
        <f t="shared" si="388"/>
        <v>0</v>
      </c>
      <c r="CG302" s="16">
        <f t="shared" si="389"/>
        <v>0</v>
      </c>
      <c r="CH302" s="16">
        <f t="shared" si="390"/>
        <v>0</v>
      </c>
      <c r="CI302" s="16">
        <f t="shared" si="391"/>
        <v>0</v>
      </c>
      <c r="CJ302" s="16">
        <f t="shared" si="392"/>
        <v>0</v>
      </c>
      <c r="CK302" s="16">
        <f t="shared" si="393"/>
        <v>0</v>
      </c>
      <c r="CL302" s="16">
        <f t="shared" si="394"/>
        <v>0</v>
      </c>
    </row>
    <row r="303" spans="1:90">
      <c r="A303" s="3" t="s">
        <v>153</v>
      </c>
      <c r="B303" s="3" t="s">
        <v>158</v>
      </c>
      <c r="C303" s="4" t="s">
        <v>159</v>
      </c>
      <c r="D303" s="4" t="s">
        <v>38</v>
      </c>
      <c r="F303" s="4"/>
      <c r="G303" s="4"/>
      <c r="H303" s="4"/>
      <c r="I303" s="4"/>
      <c r="J303" s="4"/>
      <c r="K303" s="4"/>
      <c r="L303" s="14">
        <f t="shared" si="316"/>
        <v>1</v>
      </c>
      <c r="M303" s="14">
        <f t="shared" si="317"/>
        <v>0</v>
      </c>
      <c r="N303" s="14">
        <f t="shared" si="318"/>
        <v>0</v>
      </c>
      <c r="O303" s="14">
        <f t="shared" si="319"/>
        <v>1</v>
      </c>
      <c r="P303" s="14">
        <f t="shared" si="320"/>
        <v>0</v>
      </c>
      <c r="Q303" s="14">
        <f t="shared" si="321"/>
        <v>0</v>
      </c>
      <c r="R303" s="14">
        <f t="shared" si="322"/>
        <v>0</v>
      </c>
      <c r="S303" s="14">
        <f t="shared" si="323"/>
        <v>0</v>
      </c>
      <c r="T303" s="14">
        <f t="shared" si="324"/>
        <v>0</v>
      </c>
      <c r="U303" s="14">
        <f t="shared" si="325"/>
        <v>0</v>
      </c>
      <c r="V303" s="14">
        <f t="shared" si="326"/>
        <v>0</v>
      </c>
      <c r="W303" s="14">
        <f t="shared" si="327"/>
        <v>1</v>
      </c>
      <c r="X303" s="14">
        <f t="shared" si="328"/>
        <v>0</v>
      </c>
      <c r="Y303" s="14">
        <f t="shared" si="329"/>
        <v>0</v>
      </c>
      <c r="Z303" s="14">
        <f t="shared" si="330"/>
        <v>0</v>
      </c>
      <c r="AA303" s="16">
        <f t="shared" si="331"/>
        <v>0</v>
      </c>
      <c r="AB303" s="14">
        <f t="shared" si="332"/>
        <v>0</v>
      </c>
      <c r="AC303" s="14">
        <f t="shared" si="333"/>
        <v>0</v>
      </c>
      <c r="AD303" s="16">
        <f t="shared" si="334"/>
        <v>0</v>
      </c>
      <c r="AE303" s="16">
        <f t="shared" si="335"/>
        <v>0</v>
      </c>
      <c r="AF303" s="16">
        <f t="shared" si="336"/>
        <v>0</v>
      </c>
      <c r="AG303" s="16">
        <f t="shared" si="337"/>
        <v>0</v>
      </c>
      <c r="AH303" s="16">
        <f t="shared" si="338"/>
        <v>0</v>
      </c>
      <c r="AI303" s="16">
        <f t="shared" si="339"/>
        <v>0</v>
      </c>
      <c r="AJ303" s="16">
        <f t="shared" si="340"/>
        <v>0</v>
      </c>
      <c r="AK303" s="16">
        <f t="shared" si="341"/>
        <v>0</v>
      </c>
      <c r="AL303" s="16">
        <f t="shared" si="342"/>
        <v>0</v>
      </c>
      <c r="AM303" s="16">
        <f t="shared" si="343"/>
        <v>0</v>
      </c>
      <c r="AN303" s="16">
        <f t="shared" si="344"/>
        <v>0</v>
      </c>
      <c r="AO303" s="16">
        <f t="shared" si="345"/>
        <v>0</v>
      </c>
      <c r="AP303" s="16">
        <f t="shared" si="346"/>
        <v>0</v>
      </c>
      <c r="AQ303" s="16">
        <f t="shared" si="347"/>
        <v>0</v>
      </c>
      <c r="AR303" s="16">
        <f t="shared" si="348"/>
        <v>0</v>
      </c>
      <c r="AS303" s="16">
        <f t="shared" si="349"/>
        <v>0</v>
      </c>
      <c r="AT303" s="14">
        <f t="shared" si="350"/>
        <v>0</v>
      </c>
      <c r="AU303" s="16">
        <f t="shared" si="351"/>
        <v>0</v>
      </c>
      <c r="AV303" s="16">
        <f t="shared" si="352"/>
        <v>0</v>
      </c>
      <c r="AW303" s="16">
        <f t="shared" si="353"/>
        <v>0</v>
      </c>
      <c r="AX303" s="16">
        <f t="shared" si="354"/>
        <v>0</v>
      </c>
      <c r="AY303" s="16">
        <f t="shared" si="355"/>
        <v>0</v>
      </c>
      <c r="AZ303" s="16">
        <f t="shared" si="356"/>
        <v>0</v>
      </c>
      <c r="BA303" s="16">
        <f t="shared" si="357"/>
        <v>0</v>
      </c>
      <c r="BB303" s="16">
        <f t="shared" si="358"/>
        <v>0</v>
      </c>
      <c r="BC303" s="16">
        <f t="shared" si="359"/>
        <v>0</v>
      </c>
      <c r="BD303" s="16">
        <f t="shared" si="360"/>
        <v>0</v>
      </c>
      <c r="BE303" s="16">
        <f t="shared" si="361"/>
        <v>0</v>
      </c>
      <c r="BF303" s="16">
        <f t="shared" si="362"/>
        <v>0</v>
      </c>
      <c r="BG303" s="16">
        <f t="shared" si="363"/>
        <v>0</v>
      </c>
      <c r="BH303" s="16">
        <f t="shared" si="364"/>
        <v>0</v>
      </c>
      <c r="BI303" s="16">
        <f t="shared" si="365"/>
        <v>0</v>
      </c>
      <c r="BJ303" s="16">
        <f t="shared" si="366"/>
        <v>0</v>
      </c>
      <c r="BK303" s="16">
        <f t="shared" si="367"/>
        <v>0</v>
      </c>
      <c r="BL303" s="16">
        <f t="shared" si="368"/>
        <v>0</v>
      </c>
      <c r="BM303" s="16">
        <f t="shared" si="369"/>
        <v>0</v>
      </c>
      <c r="BN303" s="16">
        <f t="shared" si="370"/>
        <v>0</v>
      </c>
      <c r="BO303" s="16">
        <f t="shared" si="371"/>
        <v>0</v>
      </c>
      <c r="BP303" s="16">
        <f t="shared" si="372"/>
        <v>0</v>
      </c>
      <c r="BQ303" s="16">
        <f t="shared" si="373"/>
        <v>0</v>
      </c>
      <c r="BR303" s="16">
        <f t="shared" si="374"/>
        <v>0</v>
      </c>
      <c r="BS303" s="16">
        <f t="shared" si="375"/>
        <v>0</v>
      </c>
      <c r="BT303" s="16">
        <f t="shared" si="376"/>
        <v>0</v>
      </c>
      <c r="BU303" s="16">
        <f t="shared" si="377"/>
        <v>0</v>
      </c>
      <c r="BV303" s="16">
        <f t="shared" si="378"/>
        <v>0</v>
      </c>
      <c r="BW303" s="16">
        <f t="shared" si="379"/>
        <v>0</v>
      </c>
      <c r="BX303" s="16">
        <f t="shared" si="380"/>
        <v>0</v>
      </c>
      <c r="BY303" s="16">
        <f t="shared" si="381"/>
        <v>0</v>
      </c>
      <c r="BZ303" s="16">
        <f t="shared" si="382"/>
        <v>0</v>
      </c>
      <c r="CA303" s="16">
        <f t="shared" si="383"/>
        <v>0</v>
      </c>
      <c r="CB303" s="16">
        <f t="shared" si="384"/>
        <v>0</v>
      </c>
      <c r="CC303" s="16">
        <f t="shared" si="385"/>
        <v>0</v>
      </c>
      <c r="CD303" s="16">
        <f t="shared" si="386"/>
        <v>0</v>
      </c>
      <c r="CE303" s="16">
        <f t="shared" si="387"/>
        <v>0</v>
      </c>
      <c r="CF303" s="16">
        <f t="shared" si="388"/>
        <v>0</v>
      </c>
      <c r="CG303" s="16">
        <f t="shared" si="389"/>
        <v>0</v>
      </c>
      <c r="CH303" s="16">
        <f t="shared" si="390"/>
        <v>0</v>
      </c>
      <c r="CI303" s="16">
        <f t="shared" si="391"/>
        <v>0</v>
      </c>
      <c r="CJ303" s="16">
        <f t="shared" si="392"/>
        <v>0</v>
      </c>
      <c r="CK303" s="16">
        <f t="shared" si="393"/>
        <v>0</v>
      </c>
      <c r="CL303" s="16">
        <f t="shared" si="394"/>
        <v>0</v>
      </c>
    </row>
    <row r="304" spans="1:90">
      <c r="A304" s="3" t="s">
        <v>153</v>
      </c>
      <c r="B304" s="3" t="s">
        <v>162</v>
      </c>
      <c r="C304" s="4" t="s">
        <v>24</v>
      </c>
      <c r="D304" s="4" t="s">
        <v>30</v>
      </c>
      <c r="F304" s="3" t="s">
        <v>62</v>
      </c>
      <c r="G304" s="3" t="s">
        <v>61</v>
      </c>
      <c r="H304" s="3" t="s">
        <v>67</v>
      </c>
      <c r="I304" s="4"/>
      <c r="J304" s="4"/>
      <c r="K304" s="4"/>
      <c r="L304" s="14">
        <f t="shared" si="316"/>
        <v>0</v>
      </c>
      <c r="M304" s="14">
        <f t="shared" si="317"/>
        <v>1</v>
      </c>
      <c r="N304" s="14">
        <f t="shared" si="318"/>
        <v>1</v>
      </c>
      <c r="O304" s="14">
        <f t="shared" si="319"/>
        <v>1</v>
      </c>
      <c r="P304" s="14">
        <f t="shared" si="320"/>
        <v>0</v>
      </c>
      <c r="Q304" s="14">
        <f t="shared" si="321"/>
        <v>0</v>
      </c>
      <c r="R304" s="14">
        <f t="shared" si="322"/>
        <v>0</v>
      </c>
      <c r="S304" s="14">
        <f t="shared" si="323"/>
        <v>0</v>
      </c>
      <c r="T304" s="14">
        <f t="shared" si="324"/>
        <v>0</v>
      </c>
      <c r="U304" s="14">
        <f t="shared" si="325"/>
        <v>0</v>
      </c>
      <c r="V304" s="14">
        <f t="shared" si="326"/>
        <v>0</v>
      </c>
      <c r="W304" s="14">
        <f t="shared" si="327"/>
        <v>0</v>
      </c>
      <c r="X304" s="14">
        <f t="shared" si="328"/>
        <v>0</v>
      </c>
      <c r="Y304" s="14">
        <f t="shared" si="329"/>
        <v>0</v>
      </c>
      <c r="Z304" s="14">
        <f t="shared" si="330"/>
        <v>1</v>
      </c>
      <c r="AA304" s="16">
        <f t="shared" si="331"/>
        <v>0</v>
      </c>
      <c r="AB304" s="14">
        <f t="shared" si="332"/>
        <v>0</v>
      </c>
      <c r="AC304" s="14">
        <f t="shared" si="333"/>
        <v>0</v>
      </c>
      <c r="AD304" s="16">
        <f t="shared" si="334"/>
        <v>1</v>
      </c>
      <c r="AE304" s="16">
        <f t="shared" si="335"/>
        <v>0</v>
      </c>
      <c r="AF304" s="16">
        <f t="shared" si="336"/>
        <v>0</v>
      </c>
      <c r="AG304" s="16">
        <f t="shared" si="337"/>
        <v>0</v>
      </c>
      <c r="AH304" s="16">
        <f t="shared" si="338"/>
        <v>0</v>
      </c>
      <c r="AI304" s="16">
        <f t="shared" si="339"/>
        <v>0</v>
      </c>
      <c r="AJ304" s="16">
        <f t="shared" si="340"/>
        <v>0</v>
      </c>
      <c r="AK304" s="16">
        <f t="shared" si="341"/>
        <v>0</v>
      </c>
      <c r="AL304" s="16">
        <f t="shared" si="342"/>
        <v>0</v>
      </c>
      <c r="AM304" s="16">
        <f t="shared" si="343"/>
        <v>0</v>
      </c>
      <c r="AN304" s="16">
        <f t="shared" si="344"/>
        <v>0</v>
      </c>
      <c r="AO304" s="16">
        <f t="shared" si="345"/>
        <v>0</v>
      </c>
      <c r="AP304" s="16">
        <f t="shared" si="346"/>
        <v>0</v>
      </c>
      <c r="AQ304" s="16">
        <f t="shared" si="347"/>
        <v>0</v>
      </c>
      <c r="AR304" s="16">
        <f t="shared" si="348"/>
        <v>0</v>
      </c>
      <c r="AS304" s="16">
        <f t="shared" si="349"/>
        <v>0</v>
      </c>
      <c r="AT304" s="14">
        <f t="shared" si="350"/>
        <v>0</v>
      </c>
      <c r="AU304" s="16">
        <f t="shared" si="351"/>
        <v>0</v>
      </c>
      <c r="AV304" s="16">
        <f t="shared" si="352"/>
        <v>0</v>
      </c>
      <c r="AW304" s="16">
        <f t="shared" si="353"/>
        <v>0</v>
      </c>
      <c r="AX304" s="16">
        <f t="shared" si="354"/>
        <v>0</v>
      </c>
      <c r="AY304" s="16">
        <f t="shared" si="355"/>
        <v>0</v>
      </c>
      <c r="AZ304" s="16">
        <f t="shared" si="356"/>
        <v>0</v>
      </c>
      <c r="BA304" s="16">
        <f t="shared" si="357"/>
        <v>0</v>
      </c>
      <c r="BB304" s="16">
        <f t="shared" si="358"/>
        <v>0</v>
      </c>
      <c r="BC304" s="16">
        <f t="shared" si="359"/>
        <v>0</v>
      </c>
      <c r="BD304" s="16">
        <f t="shared" si="360"/>
        <v>0</v>
      </c>
      <c r="BE304" s="16">
        <f t="shared" si="361"/>
        <v>0</v>
      </c>
      <c r="BF304" s="16">
        <f t="shared" si="362"/>
        <v>0</v>
      </c>
      <c r="BG304" s="16">
        <f t="shared" si="363"/>
        <v>0</v>
      </c>
      <c r="BH304" s="16">
        <f t="shared" si="364"/>
        <v>0</v>
      </c>
      <c r="BI304" s="16">
        <f t="shared" si="365"/>
        <v>0</v>
      </c>
      <c r="BJ304" s="16">
        <f t="shared" si="366"/>
        <v>0</v>
      </c>
      <c r="BK304" s="16">
        <f t="shared" si="367"/>
        <v>0</v>
      </c>
      <c r="BL304" s="16">
        <f t="shared" si="368"/>
        <v>0</v>
      </c>
      <c r="BM304" s="16">
        <f t="shared" si="369"/>
        <v>0</v>
      </c>
      <c r="BN304" s="16">
        <f t="shared" si="370"/>
        <v>0</v>
      </c>
      <c r="BO304" s="16">
        <f t="shared" si="371"/>
        <v>0</v>
      </c>
      <c r="BP304" s="16">
        <f t="shared" si="372"/>
        <v>0</v>
      </c>
      <c r="BQ304" s="16">
        <f t="shared" si="373"/>
        <v>0</v>
      </c>
      <c r="BR304" s="16">
        <f t="shared" si="374"/>
        <v>0</v>
      </c>
      <c r="BS304" s="16">
        <f t="shared" si="375"/>
        <v>0</v>
      </c>
      <c r="BT304" s="16">
        <f t="shared" si="376"/>
        <v>0</v>
      </c>
      <c r="BU304" s="16">
        <f t="shared" si="377"/>
        <v>0</v>
      </c>
      <c r="BV304" s="16">
        <f t="shared" si="378"/>
        <v>0</v>
      </c>
      <c r="BW304" s="16">
        <f t="shared" si="379"/>
        <v>0</v>
      </c>
      <c r="BX304" s="16">
        <f t="shared" si="380"/>
        <v>0</v>
      </c>
      <c r="BY304" s="16">
        <f t="shared" si="381"/>
        <v>0</v>
      </c>
      <c r="BZ304" s="16">
        <f t="shared" si="382"/>
        <v>0</v>
      </c>
      <c r="CA304" s="16">
        <f t="shared" si="383"/>
        <v>0</v>
      </c>
      <c r="CB304" s="16">
        <f t="shared" si="384"/>
        <v>0</v>
      </c>
      <c r="CC304" s="16">
        <f t="shared" si="385"/>
        <v>0</v>
      </c>
      <c r="CD304" s="16">
        <f t="shared" si="386"/>
        <v>0</v>
      </c>
      <c r="CE304" s="16">
        <f t="shared" si="387"/>
        <v>0</v>
      </c>
      <c r="CF304" s="16">
        <f t="shared" si="388"/>
        <v>0</v>
      </c>
      <c r="CG304" s="16">
        <f t="shared" si="389"/>
        <v>0</v>
      </c>
      <c r="CH304" s="16">
        <f t="shared" si="390"/>
        <v>0</v>
      </c>
      <c r="CI304" s="16">
        <f t="shared" si="391"/>
        <v>0</v>
      </c>
      <c r="CJ304" s="16">
        <f t="shared" si="392"/>
        <v>0</v>
      </c>
      <c r="CK304" s="16">
        <f t="shared" si="393"/>
        <v>0</v>
      </c>
      <c r="CL304" s="16">
        <f t="shared" si="394"/>
        <v>0</v>
      </c>
    </row>
    <row r="305" spans="1:90">
      <c r="A305" s="3" t="s">
        <v>153</v>
      </c>
      <c r="B305" s="3" t="s">
        <v>81</v>
      </c>
      <c r="C305" s="3" t="s">
        <v>163</v>
      </c>
      <c r="D305" s="3" t="s">
        <v>30</v>
      </c>
      <c r="F305" s="4"/>
      <c r="G305" s="4"/>
      <c r="H305" s="4"/>
      <c r="I305" s="4"/>
      <c r="J305" s="4"/>
      <c r="K305" s="4"/>
      <c r="L305" s="14">
        <f t="shared" si="316"/>
        <v>0</v>
      </c>
      <c r="M305" s="14">
        <f t="shared" si="317"/>
        <v>0</v>
      </c>
      <c r="N305" s="14">
        <f t="shared" si="318"/>
        <v>0</v>
      </c>
      <c r="O305" s="14">
        <f t="shared" si="319"/>
        <v>1</v>
      </c>
      <c r="P305" s="14">
        <f t="shared" si="320"/>
        <v>0</v>
      </c>
      <c r="Q305" s="14">
        <f t="shared" si="321"/>
        <v>0</v>
      </c>
      <c r="R305" s="14">
        <f t="shared" si="322"/>
        <v>0</v>
      </c>
      <c r="S305" s="14">
        <f t="shared" si="323"/>
        <v>0</v>
      </c>
      <c r="T305" s="14">
        <f t="shared" si="324"/>
        <v>0</v>
      </c>
      <c r="U305" s="14">
        <f t="shared" si="325"/>
        <v>0</v>
      </c>
      <c r="V305" s="14">
        <f t="shared" si="326"/>
        <v>0</v>
      </c>
      <c r="W305" s="14">
        <f t="shared" si="327"/>
        <v>0</v>
      </c>
      <c r="X305" s="14">
        <f t="shared" si="328"/>
        <v>0</v>
      </c>
      <c r="Y305" s="14">
        <f t="shared" si="329"/>
        <v>0</v>
      </c>
      <c r="Z305" s="14">
        <f t="shared" si="330"/>
        <v>0</v>
      </c>
      <c r="AA305" s="16">
        <f t="shared" si="331"/>
        <v>0</v>
      </c>
      <c r="AB305" s="14">
        <f t="shared" si="332"/>
        <v>0</v>
      </c>
      <c r="AC305" s="14">
        <f t="shared" si="333"/>
        <v>0</v>
      </c>
      <c r="AD305" s="16">
        <f t="shared" si="334"/>
        <v>0</v>
      </c>
      <c r="AE305" s="16">
        <f t="shared" si="335"/>
        <v>0</v>
      </c>
      <c r="AF305" s="16">
        <f t="shared" si="336"/>
        <v>0</v>
      </c>
      <c r="AG305" s="16">
        <f t="shared" si="337"/>
        <v>0</v>
      </c>
      <c r="AH305" s="16">
        <f t="shared" si="338"/>
        <v>0</v>
      </c>
      <c r="AI305" s="16">
        <f t="shared" si="339"/>
        <v>0</v>
      </c>
      <c r="AJ305" s="16">
        <f t="shared" si="340"/>
        <v>0</v>
      </c>
      <c r="AK305" s="16">
        <f t="shared" si="341"/>
        <v>0</v>
      </c>
      <c r="AL305" s="16">
        <f t="shared" si="342"/>
        <v>0</v>
      </c>
      <c r="AM305" s="16">
        <f t="shared" si="343"/>
        <v>0</v>
      </c>
      <c r="AN305" s="16">
        <f t="shared" si="344"/>
        <v>0</v>
      </c>
      <c r="AO305" s="16">
        <f t="shared" si="345"/>
        <v>0</v>
      </c>
      <c r="AP305" s="16">
        <f t="shared" si="346"/>
        <v>0</v>
      </c>
      <c r="AQ305" s="16">
        <f t="shared" si="347"/>
        <v>0</v>
      </c>
      <c r="AR305" s="16">
        <f t="shared" si="348"/>
        <v>0</v>
      </c>
      <c r="AS305" s="16">
        <f t="shared" si="349"/>
        <v>0</v>
      </c>
      <c r="AT305" s="14">
        <f t="shared" si="350"/>
        <v>0</v>
      </c>
      <c r="AU305" s="16">
        <f t="shared" si="351"/>
        <v>0</v>
      </c>
      <c r="AV305" s="16">
        <f t="shared" si="352"/>
        <v>0</v>
      </c>
      <c r="AW305" s="16">
        <f t="shared" si="353"/>
        <v>0</v>
      </c>
      <c r="AX305" s="16">
        <f t="shared" si="354"/>
        <v>0</v>
      </c>
      <c r="AY305" s="16">
        <f t="shared" si="355"/>
        <v>0</v>
      </c>
      <c r="AZ305" s="16">
        <f t="shared" si="356"/>
        <v>0</v>
      </c>
      <c r="BA305" s="16">
        <f t="shared" si="357"/>
        <v>0</v>
      </c>
      <c r="BB305" s="16">
        <f t="shared" si="358"/>
        <v>0</v>
      </c>
      <c r="BC305" s="16">
        <f t="shared" si="359"/>
        <v>0</v>
      </c>
      <c r="BD305" s="16">
        <f t="shared" si="360"/>
        <v>0</v>
      </c>
      <c r="BE305" s="16">
        <f t="shared" si="361"/>
        <v>0</v>
      </c>
      <c r="BF305" s="16">
        <f t="shared" si="362"/>
        <v>0</v>
      </c>
      <c r="BG305" s="16">
        <f t="shared" si="363"/>
        <v>1</v>
      </c>
      <c r="BH305" s="16">
        <f t="shared" si="364"/>
        <v>0</v>
      </c>
      <c r="BI305" s="16">
        <f t="shared" si="365"/>
        <v>0</v>
      </c>
      <c r="BJ305" s="16">
        <f t="shared" si="366"/>
        <v>0</v>
      </c>
      <c r="BK305" s="16">
        <f t="shared" si="367"/>
        <v>0</v>
      </c>
      <c r="BL305" s="16">
        <f t="shared" si="368"/>
        <v>0</v>
      </c>
      <c r="BM305" s="16">
        <f t="shared" si="369"/>
        <v>0</v>
      </c>
      <c r="BN305" s="16">
        <f t="shared" si="370"/>
        <v>0</v>
      </c>
      <c r="BO305" s="16">
        <f t="shared" si="371"/>
        <v>0</v>
      </c>
      <c r="BP305" s="16">
        <f t="shared" si="372"/>
        <v>0</v>
      </c>
      <c r="BQ305" s="16">
        <f t="shared" si="373"/>
        <v>0</v>
      </c>
      <c r="BR305" s="16">
        <f t="shared" si="374"/>
        <v>0</v>
      </c>
      <c r="BS305" s="16">
        <f t="shared" si="375"/>
        <v>0</v>
      </c>
      <c r="BT305" s="16">
        <f t="shared" si="376"/>
        <v>0</v>
      </c>
      <c r="BU305" s="16">
        <f t="shared" si="377"/>
        <v>0</v>
      </c>
      <c r="BV305" s="16">
        <f t="shared" si="378"/>
        <v>0</v>
      </c>
      <c r="BW305" s="16">
        <f t="shared" si="379"/>
        <v>0</v>
      </c>
      <c r="BX305" s="16">
        <f t="shared" si="380"/>
        <v>0</v>
      </c>
      <c r="BY305" s="16">
        <f t="shared" si="381"/>
        <v>0</v>
      </c>
      <c r="BZ305" s="16">
        <f t="shared" si="382"/>
        <v>0</v>
      </c>
      <c r="CA305" s="16">
        <f t="shared" si="383"/>
        <v>0</v>
      </c>
      <c r="CB305" s="16">
        <f t="shared" si="384"/>
        <v>0</v>
      </c>
      <c r="CC305" s="16">
        <f t="shared" si="385"/>
        <v>0</v>
      </c>
      <c r="CD305" s="16">
        <f t="shared" si="386"/>
        <v>0</v>
      </c>
      <c r="CE305" s="16">
        <f t="shared" si="387"/>
        <v>0</v>
      </c>
      <c r="CF305" s="16">
        <f t="shared" si="388"/>
        <v>0</v>
      </c>
      <c r="CG305" s="16">
        <f t="shared" si="389"/>
        <v>0</v>
      </c>
      <c r="CH305" s="16">
        <f t="shared" si="390"/>
        <v>0</v>
      </c>
      <c r="CI305" s="16">
        <f t="shared" si="391"/>
        <v>0</v>
      </c>
      <c r="CJ305" s="16">
        <f t="shared" si="392"/>
        <v>0</v>
      </c>
      <c r="CK305" s="16">
        <f t="shared" si="393"/>
        <v>0</v>
      </c>
      <c r="CL305" s="16">
        <f t="shared" si="394"/>
        <v>0</v>
      </c>
    </row>
    <row r="306" spans="1:90">
      <c r="A306" s="3" t="s">
        <v>153</v>
      </c>
      <c r="B306" s="3" t="s">
        <v>67</v>
      </c>
      <c r="C306" s="3" t="s">
        <v>35</v>
      </c>
      <c r="D306" s="3" t="s">
        <v>37</v>
      </c>
      <c r="E306" s="14" t="s">
        <v>141</v>
      </c>
      <c r="F306" s="4"/>
      <c r="G306" s="4"/>
      <c r="H306" s="4"/>
      <c r="I306" s="4"/>
      <c r="J306" s="4"/>
      <c r="K306" s="4"/>
      <c r="L306" s="14">
        <f t="shared" si="316"/>
        <v>0</v>
      </c>
      <c r="M306" s="14">
        <f t="shared" si="317"/>
        <v>0</v>
      </c>
      <c r="N306" s="14">
        <f t="shared" si="318"/>
        <v>1</v>
      </c>
      <c r="O306" s="14">
        <f t="shared" si="319"/>
        <v>0</v>
      </c>
      <c r="P306" s="14">
        <f t="shared" si="320"/>
        <v>0</v>
      </c>
      <c r="Q306" s="14">
        <f t="shared" si="321"/>
        <v>0</v>
      </c>
      <c r="R306" s="14">
        <f t="shared" si="322"/>
        <v>0</v>
      </c>
      <c r="S306" s="14">
        <f t="shared" si="323"/>
        <v>0</v>
      </c>
      <c r="T306" s="14">
        <f t="shared" si="324"/>
        <v>1</v>
      </c>
      <c r="U306" s="14">
        <f t="shared" si="325"/>
        <v>0</v>
      </c>
      <c r="V306" s="14">
        <f t="shared" si="326"/>
        <v>0</v>
      </c>
      <c r="W306" s="14">
        <f t="shared" si="327"/>
        <v>0</v>
      </c>
      <c r="X306" s="14">
        <f t="shared" si="328"/>
        <v>0</v>
      </c>
      <c r="Y306" s="14">
        <f t="shared" si="329"/>
        <v>1</v>
      </c>
      <c r="Z306" s="14">
        <f t="shared" si="330"/>
        <v>0</v>
      </c>
      <c r="AA306" s="16">
        <f t="shared" si="331"/>
        <v>0</v>
      </c>
      <c r="AB306" s="14">
        <f t="shared" si="332"/>
        <v>0</v>
      </c>
      <c r="AC306" s="14">
        <f t="shared" si="333"/>
        <v>0</v>
      </c>
      <c r="AD306" s="16">
        <f t="shared" si="334"/>
        <v>0</v>
      </c>
      <c r="AE306" s="16">
        <f t="shared" si="335"/>
        <v>0</v>
      </c>
      <c r="AF306" s="16">
        <f t="shared" si="336"/>
        <v>0</v>
      </c>
      <c r="AG306" s="16">
        <f t="shared" si="337"/>
        <v>0</v>
      </c>
      <c r="AH306" s="16">
        <f t="shared" si="338"/>
        <v>0</v>
      </c>
      <c r="AI306" s="16">
        <f t="shared" si="339"/>
        <v>0</v>
      </c>
      <c r="AJ306" s="16">
        <f t="shared" si="340"/>
        <v>0</v>
      </c>
      <c r="AK306" s="16">
        <f t="shared" si="341"/>
        <v>0</v>
      </c>
      <c r="AL306" s="16">
        <f t="shared" si="342"/>
        <v>0</v>
      </c>
      <c r="AM306" s="16">
        <f t="shared" si="343"/>
        <v>0</v>
      </c>
      <c r="AN306" s="16">
        <f t="shared" si="344"/>
        <v>0</v>
      </c>
      <c r="AO306" s="16">
        <f t="shared" si="345"/>
        <v>0</v>
      </c>
      <c r="AP306" s="16">
        <f t="shared" si="346"/>
        <v>0</v>
      </c>
      <c r="AQ306" s="16">
        <f t="shared" si="347"/>
        <v>0</v>
      </c>
      <c r="AR306" s="16">
        <f t="shared" si="348"/>
        <v>0</v>
      </c>
      <c r="AS306" s="16">
        <f t="shared" si="349"/>
        <v>0</v>
      </c>
      <c r="AT306" s="14">
        <f t="shared" si="350"/>
        <v>0</v>
      </c>
      <c r="AU306" s="16">
        <f t="shared" si="351"/>
        <v>0</v>
      </c>
      <c r="AV306" s="16">
        <f t="shared" si="352"/>
        <v>0</v>
      </c>
      <c r="AW306" s="16">
        <f t="shared" si="353"/>
        <v>0</v>
      </c>
      <c r="AX306" s="16">
        <f t="shared" si="354"/>
        <v>0</v>
      </c>
      <c r="AY306" s="16">
        <f t="shared" si="355"/>
        <v>0</v>
      </c>
      <c r="AZ306" s="16">
        <f t="shared" si="356"/>
        <v>0</v>
      </c>
      <c r="BA306" s="16">
        <f t="shared" si="357"/>
        <v>0</v>
      </c>
      <c r="BB306" s="16">
        <f t="shared" si="358"/>
        <v>0</v>
      </c>
      <c r="BC306" s="16">
        <f t="shared" si="359"/>
        <v>0</v>
      </c>
      <c r="BD306" s="16">
        <f t="shared" si="360"/>
        <v>0</v>
      </c>
      <c r="BE306" s="16">
        <f t="shared" si="361"/>
        <v>0</v>
      </c>
      <c r="BF306" s="16">
        <f t="shared" si="362"/>
        <v>0</v>
      </c>
      <c r="BG306" s="16">
        <f t="shared" si="363"/>
        <v>0</v>
      </c>
      <c r="BH306" s="16">
        <f t="shared" si="364"/>
        <v>0</v>
      </c>
      <c r="BI306" s="16">
        <f t="shared" si="365"/>
        <v>0</v>
      </c>
      <c r="BJ306" s="16">
        <f t="shared" si="366"/>
        <v>0</v>
      </c>
      <c r="BK306" s="16">
        <f t="shared" si="367"/>
        <v>0</v>
      </c>
      <c r="BL306" s="16">
        <f t="shared" si="368"/>
        <v>0</v>
      </c>
      <c r="BM306" s="16">
        <f t="shared" si="369"/>
        <v>0</v>
      </c>
      <c r="BN306" s="16">
        <f t="shared" si="370"/>
        <v>0</v>
      </c>
      <c r="BO306" s="16">
        <f t="shared" si="371"/>
        <v>0</v>
      </c>
      <c r="BP306" s="16">
        <f t="shared" si="372"/>
        <v>0</v>
      </c>
      <c r="BQ306" s="16">
        <f t="shared" si="373"/>
        <v>0</v>
      </c>
      <c r="BR306" s="16">
        <f t="shared" si="374"/>
        <v>0</v>
      </c>
      <c r="BS306" s="16">
        <f t="shared" si="375"/>
        <v>0</v>
      </c>
      <c r="BT306" s="16">
        <f t="shared" si="376"/>
        <v>0</v>
      </c>
      <c r="BU306" s="16">
        <f t="shared" si="377"/>
        <v>0</v>
      </c>
      <c r="BV306" s="16">
        <f t="shared" si="378"/>
        <v>0</v>
      </c>
      <c r="BW306" s="16">
        <f t="shared" si="379"/>
        <v>0</v>
      </c>
      <c r="BX306" s="16">
        <f t="shared" si="380"/>
        <v>0</v>
      </c>
      <c r="BY306" s="16">
        <f t="shared" si="381"/>
        <v>0</v>
      </c>
      <c r="BZ306" s="16">
        <f t="shared" si="382"/>
        <v>0</v>
      </c>
      <c r="CA306" s="16">
        <f t="shared" si="383"/>
        <v>0</v>
      </c>
      <c r="CB306" s="16">
        <f t="shared" si="384"/>
        <v>0</v>
      </c>
      <c r="CC306" s="16">
        <f t="shared" si="385"/>
        <v>0</v>
      </c>
      <c r="CD306" s="16">
        <f t="shared" si="386"/>
        <v>0</v>
      </c>
      <c r="CE306" s="16">
        <f t="shared" si="387"/>
        <v>0</v>
      </c>
      <c r="CF306" s="16">
        <f t="shared" si="388"/>
        <v>0</v>
      </c>
      <c r="CG306" s="16">
        <f t="shared" si="389"/>
        <v>0</v>
      </c>
      <c r="CH306" s="16">
        <f t="shared" si="390"/>
        <v>0</v>
      </c>
      <c r="CI306" s="16">
        <f t="shared" si="391"/>
        <v>0</v>
      </c>
      <c r="CJ306" s="16">
        <f t="shared" si="392"/>
        <v>0</v>
      </c>
      <c r="CK306" s="16">
        <f t="shared" si="393"/>
        <v>0</v>
      </c>
      <c r="CL306" s="16">
        <f t="shared" si="394"/>
        <v>0</v>
      </c>
    </row>
    <row r="307" spans="1:90">
      <c r="A307" s="3" t="s">
        <v>153</v>
      </c>
      <c r="B307" s="3" t="s">
        <v>164</v>
      </c>
      <c r="C307" s="8" t="s">
        <v>67</v>
      </c>
      <c r="D307" s="8" t="s">
        <v>30</v>
      </c>
      <c r="E307" s="14" t="s">
        <v>143</v>
      </c>
      <c r="F307" s="4"/>
      <c r="G307" s="4"/>
      <c r="H307" s="4"/>
      <c r="I307" s="4"/>
      <c r="J307" s="4"/>
      <c r="K307" s="4"/>
      <c r="L307" s="14">
        <f t="shared" si="316"/>
        <v>1</v>
      </c>
      <c r="M307" s="14">
        <f t="shared" si="317"/>
        <v>0</v>
      </c>
      <c r="N307" s="14">
        <f t="shared" si="318"/>
        <v>1</v>
      </c>
      <c r="O307" s="14">
        <f t="shared" si="319"/>
        <v>1</v>
      </c>
      <c r="P307" s="14">
        <f t="shared" si="320"/>
        <v>0</v>
      </c>
      <c r="Q307" s="14">
        <f t="shared" si="321"/>
        <v>0</v>
      </c>
      <c r="R307" s="14">
        <f t="shared" si="322"/>
        <v>0</v>
      </c>
      <c r="S307" s="14">
        <f t="shared" si="323"/>
        <v>0</v>
      </c>
      <c r="T307" s="14">
        <f t="shared" si="324"/>
        <v>0</v>
      </c>
      <c r="U307" s="14">
        <f t="shared" si="325"/>
        <v>0</v>
      </c>
      <c r="V307" s="14">
        <f t="shared" si="326"/>
        <v>0</v>
      </c>
      <c r="W307" s="14">
        <f t="shared" si="327"/>
        <v>0</v>
      </c>
      <c r="X307" s="14">
        <f t="shared" si="328"/>
        <v>0</v>
      </c>
      <c r="Y307" s="14">
        <f t="shared" si="329"/>
        <v>0</v>
      </c>
      <c r="Z307" s="14">
        <f t="shared" si="330"/>
        <v>0</v>
      </c>
      <c r="AA307" s="16">
        <f t="shared" si="331"/>
        <v>0</v>
      </c>
      <c r="AB307" s="14">
        <f t="shared" si="332"/>
        <v>0</v>
      </c>
      <c r="AC307" s="14">
        <f t="shared" si="333"/>
        <v>0</v>
      </c>
      <c r="AD307" s="16">
        <f t="shared" si="334"/>
        <v>0</v>
      </c>
      <c r="AE307" s="16">
        <f t="shared" si="335"/>
        <v>0</v>
      </c>
      <c r="AF307" s="16">
        <f t="shared" si="336"/>
        <v>0</v>
      </c>
      <c r="AG307" s="16">
        <f t="shared" si="337"/>
        <v>0</v>
      </c>
      <c r="AH307" s="16">
        <f t="shared" si="338"/>
        <v>0</v>
      </c>
      <c r="AI307" s="16">
        <f t="shared" si="339"/>
        <v>0</v>
      </c>
      <c r="AJ307" s="16">
        <f t="shared" si="340"/>
        <v>0</v>
      </c>
      <c r="AK307" s="16">
        <f t="shared" si="341"/>
        <v>0</v>
      </c>
      <c r="AL307" s="16">
        <f t="shared" si="342"/>
        <v>0</v>
      </c>
      <c r="AM307" s="16">
        <f t="shared" si="343"/>
        <v>0</v>
      </c>
      <c r="AN307" s="16">
        <f t="shared" si="344"/>
        <v>0</v>
      </c>
      <c r="AO307" s="16">
        <f t="shared" si="345"/>
        <v>0</v>
      </c>
      <c r="AP307" s="16">
        <f t="shared" si="346"/>
        <v>0</v>
      </c>
      <c r="AQ307" s="16">
        <f t="shared" si="347"/>
        <v>0</v>
      </c>
      <c r="AR307" s="16">
        <f t="shared" si="348"/>
        <v>0</v>
      </c>
      <c r="AS307" s="16">
        <f t="shared" si="349"/>
        <v>0</v>
      </c>
      <c r="AT307" s="14">
        <f t="shared" si="350"/>
        <v>0</v>
      </c>
      <c r="AU307" s="16">
        <f t="shared" si="351"/>
        <v>0</v>
      </c>
      <c r="AV307" s="16">
        <f t="shared" si="352"/>
        <v>0</v>
      </c>
      <c r="AW307" s="16">
        <f t="shared" si="353"/>
        <v>0</v>
      </c>
      <c r="AX307" s="16">
        <f t="shared" si="354"/>
        <v>0</v>
      </c>
      <c r="AY307" s="16">
        <f t="shared" si="355"/>
        <v>0</v>
      </c>
      <c r="AZ307" s="16">
        <f t="shared" si="356"/>
        <v>0</v>
      </c>
      <c r="BA307" s="16">
        <f t="shared" si="357"/>
        <v>0</v>
      </c>
      <c r="BB307" s="16">
        <f t="shared" si="358"/>
        <v>0</v>
      </c>
      <c r="BC307" s="16">
        <f t="shared" si="359"/>
        <v>0</v>
      </c>
      <c r="BD307" s="16">
        <f t="shared" si="360"/>
        <v>0</v>
      </c>
      <c r="BE307" s="16">
        <f t="shared" si="361"/>
        <v>0</v>
      </c>
      <c r="BF307" s="16">
        <f t="shared" si="362"/>
        <v>0</v>
      </c>
      <c r="BG307" s="16">
        <f t="shared" si="363"/>
        <v>0</v>
      </c>
      <c r="BH307" s="16">
        <f t="shared" si="364"/>
        <v>0</v>
      </c>
      <c r="BI307" s="16">
        <f t="shared" si="365"/>
        <v>0</v>
      </c>
      <c r="BJ307" s="16">
        <f t="shared" si="366"/>
        <v>0</v>
      </c>
      <c r="BK307" s="16">
        <f t="shared" si="367"/>
        <v>0</v>
      </c>
      <c r="BL307" s="16">
        <f t="shared" si="368"/>
        <v>0</v>
      </c>
      <c r="BM307" s="16">
        <f t="shared" si="369"/>
        <v>0</v>
      </c>
      <c r="BN307" s="16">
        <f t="shared" si="370"/>
        <v>0</v>
      </c>
      <c r="BO307" s="16">
        <f t="shared" si="371"/>
        <v>0</v>
      </c>
      <c r="BP307" s="16">
        <f t="shared" si="372"/>
        <v>0</v>
      </c>
      <c r="BQ307" s="16">
        <f t="shared" si="373"/>
        <v>0</v>
      </c>
      <c r="BR307" s="16">
        <f t="shared" si="374"/>
        <v>0</v>
      </c>
      <c r="BS307" s="16">
        <f t="shared" si="375"/>
        <v>0</v>
      </c>
      <c r="BT307" s="16">
        <f t="shared" si="376"/>
        <v>0</v>
      </c>
      <c r="BU307" s="16">
        <f t="shared" si="377"/>
        <v>0</v>
      </c>
      <c r="BV307" s="16">
        <f t="shared" si="378"/>
        <v>0</v>
      </c>
      <c r="BW307" s="16">
        <f t="shared" si="379"/>
        <v>0</v>
      </c>
      <c r="BX307" s="16">
        <f t="shared" si="380"/>
        <v>0</v>
      </c>
      <c r="BY307" s="16">
        <f t="shared" si="381"/>
        <v>0</v>
      </c>
      <c r="BZ307" s="16">
        <f t="shared" si="382"/>
        <v>0</v>
      </c>
      <c r="CA307" s="16">
        <f t="shared" si="383"/>
        <v>0</v>
      </c>
      <c r="CB307" s="16">
        <f t="shared" si="384"/>
        <v>0</v>
      </c>
      <c r="CC307" s="16">
        <f t="shared" si="385"/>
        <v>0</v>
      </c>
      <c r="CD307" s="16">
        <f t="shared" si="386"/>
        <v>0</v>
      </c>
      <c r="CE307" s="16">
        <f t="shared" si="387"/>
        <v>0</v>
      </c>
      <c r="CF307" s="16">
        <f t="shared" si="388"/>
        <v>0</v>
      </c>
      <c r="CG307" s="16">
        <f t="shared" si="389"/>
        <v>0</v>
      </c>
      <c r="CH307" s="16">
        <f t="shared" si="390"/>
        <v>0</v>
      </c>
      <c r="CI307" s="16">
        <f t="shared" si="391"/>
        <v>0</v>
      </c>
      <c r="CJ307" s="16">
        <f t="shared" si="392"/>
        <v>0</v>
      </c>
      <c r="CK307" s="16">
        <f t="shared" si="393"/>
        <v>0</v>
      </c>
      <c r="CL307" s="16">
        <f t="shared" si="394"/>
        <v>0</v>
      </c>
    </row>
    <row r="308" spans="1:90">
      <c r="A308" s="3" t="s">
        <v>153</v>
      </c>
      <c r="B308" s="3" t="s">
        <v>35</v>
      </c>
      <c r="C308" s="7" t="s">
        <v>165</v>
      </c>
      <c r="D308" s="7" t="s">
        <v>131</v>
      </c>
      <c r="E308" s="14" t="s">
        <v>116</v>
      </c>
      <c r="F308" s="7" t="s">
        <v>24</v>
      </c>
      <c r="G308" s="7" t="s">
        <v>62</v>
      </c>
      <c r="H308" s="4"/>
      <c r="I308" s="4"/>
      <c r="J308" s="4"/>
      <c r="K308" s="4"/>
      <c r="L308" s="14">
        <f t="shared" si="316"/>
        <v>0</v>
      </c>
      <c r="M308" s="14">
        <f t="shared" si="317"/>
        <v>1</v>
      </c>
      <c r="N308" s="14">
        <f t="shared" si="318"/>
        <v>0</v>
      </c>
      <c r="O308" s="14">
        <f t="shared" si="319"/>
        <v>0</v>
      </c>
      <c r="P308" s="14">
        <f t="shared" si="320"/>
        <v>0</v>
      </c>
      <c r="Q308" s="14">
        <f t="shared" si="321"/>
        <v>0</v>
      </c>
      <c r="R308" s="14">
        <f t="shared" si="322"/>
        <v>0</v>
      </c>
      <c r="S308" s="14">
        <f t="shared" si="323"/>
        <v>0</v>
      </c>
      <c r="T308" s="14">
        <f t="shared" si="324"/>
        <v>1</v>
      </c>
      <c r="U308" s="14">
        <f t="shared" si="325"/>
        <v>0</v>
      </c>
      <c r="V308" s="14">
        <f t="shared" si="326"/>
        <v>0</v>
      </c>
      <c r="W308" s="14">
        <f t="shared" si="327"/>
        <v>0</v>
      </c>
      <c r="X308" s="14">
        <f t="shared" si="328"/>
        <v>0</v>
      </c>
      <c r="Y308" s="14">
        <f t="shared" si="329"/>
        <v>0</v>
      </c>
      <c r="Z308" s="14">
        <f t="shared" si="330"/>
        <v>1</v>
      </c>
      <c r="AA308" s="16">
        <f t="shared" si="331"/>
        <v>0</v>
      </c>
      <c r="AB308" s="14">
        <f t="shared" si="332"/>
        <v>0</v>
      </c>
      <c r="AC308" s="14">
        <f t="shared" si="333"/>
        <v>0</v>
      </c>
      <c r="AD308" s="16">
        <f t="shared" si="334"/>
        <v>0</v>
      </c>
      <c r="AE308" s="16">
        <f t="shared" si="335"/>
        <v>0</v>
      </c>
      <c r="AF308" s="16">
        <f t="shared" si="336"/>
        <v>0</v>
      </c>
      <c r="AG308" s="16">
        <f t="shared" si="337"/>
        <v>0</v>
      </c>
      <c r="AH308" s="16">
        <f t="shared" si="338"/>
        <v>0</v>
      </c>
      <c r="AI308" s="16">
        <f t="shared" si="339"/>
        <v>0</v>
      </c>
      <c r="AJ308" s="16">
        <f t="shared" si="340"/>
        <v>0</v>
      </c>
      <c r="AK308" s="16">
        <f t="shared" si="341"/>
        <v>0</v>
      </c>
      <c r="AL308" s="16">
        <f t="shared" si="342"/>
        <v>0</v>
      </c>
      <c r="AM308" s="16">
        <f t="shared" si="343"/>
        <v>0</v>
      </c>
      <c r="AN308" s="16">
        <f t="shared" si="344"/>
        <v>0</v>
      </c>
      <c r="AO308" s="16">
        <f t="shared" si="345"/>
        <v>0</v>
      </c>
      <c r="AP308" s="16">
        <f t="shared" si="346"/>
        <v>0</v>
      </c>
      <c r="AQ308" s="16">
        <f t="shared" si="347"/>
        <v>0</v>
      </c>
      <c r="AR308" s="16">
        <f t="shared" si="348"/>
        <v>0</v>
      </c>
      <c r="AS308" s="16">
        <f t="shared" si="349"/>
        <v>0</v>
      </c>
      <c r="AT308" s="14">
        <f t="shared" si="350"/>
        <v>0</v>
      </c>
      <c r="AU308" s="16">
        <f t="shared" si="351"/>
        <v>0</v>
      </c>
      <c r="AV308" s="16">
        <f t="shared" si="352"/>
        <v>0</v>
      </c>
      <c r="AW308" s="16">
        <f t="shared" si="353"/>
        <v>0</v>
      </c>
      <c r="AX308" s="16">
        <f t="shared" si="354"/>
        <v>0</v>
      </c>
      <c r="AY308" s="16">
        <f t="shared" si="355"/>
        <v>0</v>
      </c>
      <c r="AZ308" s="16">
        <f t="shared" si="356"/>
        <v>0</v>
      </c>
      <c r="BA308" s="16">
        <f t="shared" si="357"/>
        <v>0</v>
      </c>
      <c r="BB308" s="16">
        <f t="shared" si="358"/>
        <v>0</v>
      </c>
      <c r="BC308" s="16">
        <f t="shared" si="359"/>
        <v>0</v>
      </c>
      <c r="BD308" s="16">
        <f t="shared" si="360"/>
        <v>0</v>
      </c>
      <c r="BE308" s="16">
        <f t="shared" si="361"/>
        <v>0</v>
      </c>
      <c r="BF308" s="16">
        <f t="shared" si="362"/>
        <v>0</v>
      </c>
      <c r="BG308" s="16">
        <f t="shared" si="363"/>
        <v>0</v>
      </c>
      <c r="BH308" s="16">
        <f t="shared" si="364"/>
        <v>0</v>
      </c>
      <c r="BI308" s="16">
        <f t="shared" si="365"/>
        <v>0</v>
      </c>
      <c r="BJ308" s="16">
        <f t="shared" si="366"/>
        <v>0</v>
      </c>
      <c r="BK308" s="16">
        <f t="shared" si="367"/>
        <v>0</v>
      </c>
      <c r="BL308" s="16">
        <f t="shared" si="368"/>
        <v>0</v>
      </c>
      <c r="BM308" s="16">
        <f t="shared" si="369"/>
        <v>0</v>
      </c>
      <c r="BN308" s="16">
        <f t="shared" si="370"/>
        <v>0</v>
      </c>
      <c r="BO308" s="16">
        <f t="shared" si="371"/>
        <v>0</v>
      </c>
      <c r="BP308" s="16">
        <f t="shared" si="372"/>
        <v>0</v>
      </c>
      <c r="BQ308" s="16">
        <f t="shared" si="373"/>
        <v>0</v>
      </c>
      <c r="BR308" s="16">
        <f t="shared" si="374"/>
        <v>0</v>
      </c>
      <c r="BS308" s="16">
        <f t="shared" si="375"/>
        <v>0</v>
      </c>
      <c r="BT308" s="16">
        <f t="shared" si="376"/>
        <v>0</v>
      </c>
      <c r="BU308" s="16">
        <f t="shared" si="377"/>
        <v>0</v>
      </c>
      <c r="BV308" s="16">
        <f t="shared" si="378"/>
        <v>0</v>
      </c>
      <c r="BW308" s="16">
        <f t="shared" si="379"/>
        <v>0</v>
      </c>
      <c r="BX308" s="16">
        <f t="shared" si="380"/>
        <v>0</v>
      </c>
      <c r="BY308" s="16">
        <f t="shared" si="381"/>
        <v>0</v>
      </c>
      <c r="BZ308" s="16">
        <f t="shared" si="382"/>
        <v>0</v>
      </c>
      <c r="CA308" s="16">
        <f t="shared" si="383"/>
        <v>0</v>
      </c>
      <c r="CB308" s="16">
        <f t="shared" si="384"/>
        <v>0</v>
      </c>
      <c r="CC308" s="16">
        <f t="shared" si="385"/>
        <v>0</v>
      </c>
      <c r="CD308" s="16">
        <f t="shared" si="386"/>
        <v>0</v>
      </c>
      <c r="CE308" s="16">
        <f t="shared" si="387"/>
        <v>0</v>
      </c>
      <c r="CF308" s="16">
        <f t="shared" si="388"/>
        <v>0</v>
      </c>
      <c r="CG308" s="16">
        <f t="shared" si="389"/>
        <v>0</v>
      </c>
      <c r="CH308" s="16">
        <f t="shared" si="390"/>
        <v>0</v>
      </c>
      <c r="CI308" s="16">
        <f t="shared" si="391"/>
        <v>0</v>
      </c>
      <c r="CJ308" s="16">
        <f t="shared" si="392"/>
        <v>0</v>
      </c>
      <c r="CK308" s="16">
        <f t="shared" si="393"/>
        <v>0</v>
      </c>
      <c r="CL308" s="16">
        <f t="shared" si="394"/>
        <v>0</v>
      </c>
    </row>
    <row r="309" spans="1:90">
      <c r="A309" s="3" t="s">
        <v>153</v>
      </c>
      <c r="B309" s="3" t="s">
        <v>123</v>
      </c>
      <c r="C309" s="7" t="s">
        <v>67</v>
      </c>
      <c r="D309" s="3" t="s">
        <v>24</v>
      </c>
      <c r="F309" s="3" t="s">
        <v>166</v>
      </c>
      <c r="G309" s="3" t="s">
        <v>167</v>
      </c>
      <c r="H309" s="3" t="s">
        <v>35</v>
      </c>
      <c r="I309" s="4"/>
      <c r="J309" s="4"/>
      <c r="K309" s="4"/>
      <c r="L309" s="14">
        <f t="shared" si="316"/>
        <v>0</v>
      </c>
      <c r="M309" s="14">
        <f t="shared" si="317"/>
        <v>1</v>
      </c>
      <c r="N309" s="14">
        <f t="shared" si="318"/>
        <v>1</v>
      </c>
      <c r="O309" s="14">
        <f t="shared" si="319"/>
        <v>0</v>
      </c>
      <c r="P309" s="14">
        <f t="shared" si="320"/>
        <v>0</v>
      </c>
      <c r="Q309" s="14">
        <f t="shared" si="321"/>
        <v>0</v>
      </c>
      <c r="R309" s="14">
        <f t="shared" si="322"/>
        <v>0</v>
      </c>
      <c r="S309" s="14">
        <f t="shared" si="323"/>
        <v>0</v>
      </c>
      <c r="T309" s="14">
        <f t="shared" si="324"/>
        <v>1</v>
      </c>
      <c r="U309" s="14">
        <f t="shared" si="325"/>
        <v>0</v>
      </c>
      <c r="V309" s="14">
        <f t="shared" si="326"/>
        <v>0</v>
      </c>
      <c r="W309" s="14">
        <f t="shared" si="327"/>
        <v>0</v>
      </c>
      <c r="X309" s="14">
        <f t="shared" si="328"/>
        <v>0</v>
      </c>
      <c r="Y309" s="14">
        <f t="shared" si="329"/>
        <v>0</v>
      </c>
      <c r="Z309" s="14">
        <f t="shared" si="330"/>
        <v>0</v>
      </c>
      <c r="AA309" s="16">
        <f t="shared" si="331"/>
        <v>0</v>
      </c>
      <c r="AB309" s="14">
        <f t="shared" si="332"/>
        <v>0</v>
      </c>
      <c r="AC309" s="14">
        <f t="shared" si="333"/>
        <v>0</v>
      </c>
      <c r="AD309" s="16">
        <f t="shared" si="334"/>
        <v>0</v>
      </c>
      <c r="AE309" s="16">
        <f t="shared" si="335"/>
        <v>0</v>
      </c>
      <c r="AF309" s="16">
        <f t="shared" si="336"/>
        <v>0</v>
      </c>
      <c r="AG309" s="16">
        <f t="shared" si="337"/>
        <v>0</v>
      </c>
      <c r="AH309" s="16">
        <f t="shared" si="338"/>
        <v>0</v>
      </c>
      <c r="AI309" s="16">
        <f t="shared" si="339"/>
        <v>0</v>
      </c>
      <c r="AJ309" s="16">
        <f t="shared" si="340"/>
        <v>0</v>
      </c>
      <c r="AK309" s="16">
        <f t="shared" si="341"/>
        <v>0</v>
      </c>
      <c r="AL309" s="16">
        <f t="shared" si="342"/>
        <v>0</v>
      </c>
      <c r="AM309" s="16">
        <f t="shared" si="343"/>
        <v>0</v>
      </c>
      <c r="AN309" s="16">
        <f t="shared" si="344"/>
        <v>0</v>
      </c>
      <c r="AO309" s="16">
        <f t="shared" si="345"/>
        <v>0</v>
      </c>
      <c r="AP309" s="16">
        <f t="shared" si="346"/>
        <v>0</v>
      </c>
      <c r="AQ309" s="16">
        <f t="shared" si="347"/>
        <v>1</v>
      </c>
      <c r="AR309" s="16">
        <f t="shared" si="348"/>
        <v>0</v>
      </c>
      <c r="AS309" s="16">
        <f t="shared" si="349"/>
        <v>0</v>
      </c>
      <c r="AT309" s="14">
        <f t="shared" si="350"/>
        <v>0</v>
      </c>
      <c r="AU309" s="16">
        <f t="shared" si="351"/>
        <v>0</v>
      </c>
      <c r="AV309" s="16">
        <f t="shared" si="352"/>
        <v>0</v>
      </c>
      <c r="AW309" s="16">
        <f t="shared" si="353"/>
        <v>0</v>
      </c>
      <c r="AX309" s="16">
        <f t="shared" si="354"/>
        <v>0</v>
      </c>
      <c r="AY309" s="16">
        <f t="shared" si="355"/>
        <v>0</v>
      </c>
      <c r="AZ309" s="16">
        <f t="shared" si="356"/>
        <v>0</v>
      </c>
      <c r="BA309" s="16">
        <f t="shared" si="357"/>
        <v>0</v>
      </c>
      <c r="BB309" s="16">
        <f t="shared" si="358"/>
        <v>0</v>
      </c>
      <c r="BC309" s="16">
        <f t="shared" si="359"/>
        <v>0</v>
      </c>
      <c r="BD309" s="16">
        <f t="shared" si="360"/>
        <v>0</v>
      </c>
      <c r="BE309" s="16">
        <f t="shared" si="361"/>
        <v>0</v>
      </c>
      <c r="BF309" s="16">
        <f t="shared" si="362"/>
        <v>0</v>
      </c>
      <c r="BG309" s="16">
        <f t="shared" si="363"/>
        <v>0</v>
      </c>
      <c r="BH309" s="16">
        <f t="shared" si="364"/>
        <v>0</v>
      </c>
      <c r="BI309" s="16">
        <f t="shared" si="365"/>
        <v>0</v>
      </c>
      <c r="BJ309" s="16">
        <f t="shared" si="366"/>
        <v>0</v>
      </c>
      <c r="BK309" s="16">
        <f t="shared" si="367"/>
        <v>0</v>
      </c>
      <c r="BL309" s="16">
        <f t="shared" si="368"/>
        <v>0</v>
      </c>
      <c r="BM309" s="16">
        <f t="shared" si="369"/>
        <v>0</v>
      </c>
      <c r="BN309" s="16">
        <f t="shared" si="370"/>
        <v>0</v>
      </c>
      <c r="BO309" s="16">
        <f t="shared" si="371"/>
        <v>0</v>
      </c>
      <c r="BP309" s="16">
        <f t="shared" si="372"/>
        <v>0</v>
      </c>
      <c r="BQ309" s="16">
        <f t="shared" si="373"/>
        <v>0</v>
      </c>
      <c r="BR309" s="16">
        <f t="shared" si="374"/>
        <v>0</v>
      </c>
      <c r="BS309" s="16">
        <f t="shared" si="375"/>
        <v>0</v>
      </c>
      <c r="BT309" s="16">
        <f t="shared" si="376"/>
        <v>0</v>
      </c>
      <c r="BU309" s="16">
        <f t="shared" si="377"/>
        <v>0</v>
      </c>
      <c r="BV309" s="16">
        <f t="shared" si="378"/>
        <v>0</v>
      </c>
      <c r="BW309" s="16">
        <f t="shared" si="379"/>
        <v>0</v>
      </c>
      <c r="BX309" s="16">
        <f t="shared" si="380"/>
        <v>0</v>
      </c>
      <c r="BY309" s="16">
        <f t="shared" si="381"/>
        <v>0</v>
      </c>
      <c r="BZ309" s="16">
        <f t="shared" si="382"/>
        <v>0</v>
      </c>
      <c r="CA309" s="16">
        <f t="shared" si="383"/>
        <v>0</v>
      </c>
      <c r="CB309" s="16">
        <f t="shared" si="384"/>
        <v>0</v>
      </c>
      <c r="CC309" s="16">
        <f t="shared" si="385"/>
        <v>0</v>
      </c>
      <c r="CD309" s="16">
        <f t="shared" si="386"/>
        <v>0</v>
      </c>
      <c r="CE309" s="16">
        <f t="shared" si="387"/>
        <v>0</v>
      </c>
      <c r="CF309" s="16">
        <f t="shared" si="388"/>
        <v>0</v>
      </c>
      <c r="CG309" s="16">
        <f t="shared" si="389"/>
        <v>0</v>
      </c>
      <c r="CH309" s="16">
        <f t="shared" si="390"/>
        <v>0</v>
      </c>
      <c r="CI309" s="16">
        <f t="shared" si="391"/>
        <v>0</v>
      </c>
      <c r="CJ309" s="16">
        <f t="shared" si="392"/>
        <v>0</v>
      </c>
      <c r="CK309" s="16">
        <f t="shared" si="393"/>
        <v>0</v>
      </c>
      <c r="CL309" s="16">
        <f t="shared" si="394"/>
        <v>0</v>
      </c>
    </row>
    <row r="310" spans="1:90">
      <c r="A310" s="3" t="s">
        <v>153</v>
      </c>
      <c r="B310" s="3" t="s">
        <v>168</v>
      </c>
      <c r="C310" s="7" t="s">
        <v>67</v>
      </c>
      <c r="D310" s="7" t="s">
        <v>105</v>
      </c>
      <c r="E310" s="14" t="s">
        <v>236</v>
      </c>
      <c r="F310" s="7" t="s">
        <v>169</v>
      </c>
      <c r="G310" s="4"/>
      <c r="H310" s="4"/>
      <c r="I310" s="4"/>
      <c r="J310" s="4"/>
      <c r="K310" s="4"/>
      <c r="L310" s="14">
        <f t="shared" si="316"/>
        <v>0</v>
      </c>
      <c r="M310" s="14">
        <f t="shared" si="317"/>
        <v>0</v>
      </c>
      <c r="N310" s="14">
        <f t="shared" si="318"/>
        <v>1</v>
      </c>
      <c r="O310" s="14">
        <f t="shared" si="319"/>
        <v>0</v>
      </c>
      <c r="P310" s="14">
        <f t="shared" si="320"/>
        <v>0</v>
      </c>
      <c r="Q310" s="14">
        <f t="shared" si="321"/>
        <v>0</v>
      </c>
      <c r="R310" s="14">
        <f t="shared" si="322"/>
        <v>0</v>
      </c>
      <c r="S310" s="14">
        <f t="shared" si="323"/>
        <v>0</v>
      </c>
      <c r="T310" s="14">
        <f t="shared" si="324"/>
        <v>0</v>
      </c>
      <c r="U310" s="14">
        <f t="shared" si="325"/>
        <v>0</v>
      </c>
      <c r="V310" s="14">
        <f t="shared" si="326"/>
        <v>0</v>
      </c>
      <c r="W310" s="14">
        <f t="shared" si="327"/>
        <v>0</v>
      </c>
      <c r="X310" s="14">
        <f t="shared" si="328"/>
        <v>0</v>
      </c>
      <c r="Y310" s="14">
        <f t="shared" si="329"/>
        <v>0</v>
      </c>
      <c r="Z310" s="14">
        <f t="shared" si="330"/>
        <v>0</v>
      </c>
      <c r="AA310" s="16">
        <f t="shared" si="331"/>
        <v>0</v>
      </c>
      <c r="AB310" s="14">
        <f t="shared" si="332"/>
        <v>0</v>
      </c>
      <c r="AC310" s="14">
        <f t="shared" si="333"/>
        <v>0</v>
      </c>
      <c r="AD310" s="16">
        <f t="shared" si="334"/>
        <v>0</v>
      </c>
      <c r="AE310" s="16">
        <f t="shared" si="335"/>
        <v>0</v>
      </c>
      <c r="AF310" s="16">
        <f t="shared" si="336"/>
        <v>0</v>
      </c>
      <c r="AG310" s="16">
        <f t="shared" si="337"/>
        <v>0</v>
      </c>
      <c r="AH310" s="16">
        <f t="shared" si="338"/>
        <v>0</v>
      </c>
      <c r="AI310" s="16">
        <f t="shared" si="339"/>
        <v>0</v>
      </c>
      <c r="AJ310" s="16">
        <f t="shared" si="340"/>
        <v>0</v>
      </c>
      <c r="AK310" s="16">
        <f t="shared" si="341"/>
        <v>0</v>
      </c>
      <c r="AL310" s="16">
        <f t="shared" si="342"/>
        <v>0</v>
      </c>
      <c r="AM310" s="16">
        <f t="shared" si="343"/>
        <v>0</v>
      </c>
      <c r="AN310" s="16">
        <f t="shared" si="344"/>
        <v>0</v>
      </c>
      <c r="AO310" s="16">
        <f t="shared" si="345"/>
        <v>0</v>
      </c>
      <c r="AP310" s="16">
        <f t="shared" si="346"/>
        <v>0</v>
      </c>
      <c r="AQ310" s="16">
        <f t="shared" si="347"/>
        <v>0</v>
      </c>
      <c r="AR310" s="16">
        <f t="shared" si="348"/>
        <v>0</v>
      </c>
      <c r="AS310" s="16">
        <f t="shared" si="349"/>
        <v>0</v>
      </c>
      <c r="AT310" s="14">
        <f t="shared" si="350"/>
        <v>0</v>
      </c>
      <c r="AU310" s="16">
        <f t="shared" si="351"/>
        <v>0</v>
      </c>
      <c r="AV310" s="16">
        <f t="shared" si="352"/>
        <v>0</v>
      </c>
      <c r="AW310" s="16">
        <f t="shared" si="353"/>
        <v>0</v>
      </c>
      <c r="AX310" s="16">
        <f t="shared" si="354"/>
        <v>0</v>
      </c>
      <c r="AY310" s="16">
        <f t="shared" si="355"/>
        <v>0</v>
      </c>
      <c r="AZ310" s="16">
        <f t="shared" si="356"/>
        <v>0</v>
      </c>
      <c r="BA310" s="16">
        <f t="shared" si="357"/>
        <v>0</v>
      </c>
      <c r="BB310" s="16">
        <f t="shared" si="358"/>
        <v>0</v>
      </c>
      <c r="BC310" s="16">
        <f t="shared" si="359"/>
        <v>0</v>
      </c>
      <c r="BD310" s="16">
        <f t="shared" si="360"/>
        <v>0</v>
      </c>
      <c r="BE310" s="16">
        <f t="shared" si="361"/>
        <v>0</v>
      </c>
      <c r="BF310" s="16">
        <f t="shared" si="362"/>
        <v>0</v>
      </c>
      <c r="BG310" s="16">
        <f t="shared" si="363"/>
        <v>0</v>
      </c>
      <c r="BH310" s="16">
        <f t="shared" si="364"/>
        <v>0</v>
      </c>
      <c r="BI310" s="16">
        <f t="shared" si="365"/>
        <v>0</v>
      </c>
      <c r="BJ310" s="16">
        <f t="shared" si="366"/>
        <v>0</v>
      </c>
      <c r="BK310" s="16">
        <f t="shared" si="367"/>
        <v>0</v>
      </c>
      <c r="BL310" s="16">
        <f t="shared" si="368"/>
        <v>0</v>
      </c>
      <c r="BM310" s="16">
        <f t="shared" si="369"/>
        <v>0</v>
      </c>
      <c r="BN310" s="16">
        <f t="shared" si="370"/>
        <v>0</v>
      </c>
      <c r="BO310" s="16">
        <f t="shared" si="371"/>
        <v>0</v>
      </c>
      <c r="BP310" s="16">
        <f t="shared" si="372"/>
        <v>0</v>
      </c>
      <c r="BQ310" s="16">
        <f t="shared" si="373"/>
        <v>0</v>
      </c>
      <c r="BR310" s="16">
        <f t="shared" si="374"/>
        <v>0</v>
      </c>
      <c r="BS310" s="16">
        <f t="shared" si="375"/>
        <v>0</v>
      </c>
      <c r="BT310" s="16">
        <f t="shared" si="376"/>
        <v>0</v>
      </c>
      <c r="BU310" s="16">
        <f t="shared" si="377"/>
        <v>0</v>
      </c>
      <c r="BV310" s="16">
        <f t="shared" si="378"/>
        <v>0</v>
      </c>
      <c r="BW310" s="16">
        <f t="shared" si="379"/>
        <v>0</v>
      </c>
      <c r="BX310" s="16">
        <f t="shared" si="380"/>
        <v>0</v>
      </c>
      <c r="BY310" s="16">
        <f t="shared" si="381"/>
        <v>0</v>
      </c>
      <c r="BZ310" s="16">
        <f t="shared" si="382"/>
        <v>0</v>
      </c>
      <c r="CA310" s="16">
        <f t="shared" si="383"/>
        <v>0</v>
      </c>
      <c r="CB310" s="16">
        <f t="shared" si="384"/>
        <v>0</v>
      </c>
      <c r="CC310" s="16">
        <f t="shared" si="385"/>
        <v>0</v>
      </c>
      <c r="CD310" s="16">
        <f t="shared" si="386"/>
        <v>0</v>
      </c>
      <c r="CE310" s="16">
        <f t="shared" si="387"/>
        <v>0</v>
      </c>
      <c r="CF310" s="16">
        <f t="shared" si="388"/>
        <v>0</v>
      </c>
      <c r="CG310" s="16">
        <f t="shared" si="389"/>
        <v>0</v>
      </c>
      <c r="CH310" s="16">
        <f t="shared" si="390"/>
        <v>0</v>
      </c>
      <c r="CI310" s="16">
        <f t="shared" si="391"/>
        <v>0</v>
      </c>
      <c r="CJ310" s="16">
        <f t="shared" si="392"/>
        <v>0</v>
      </c>
      <c r="CK310" s="16">
        <f t="shared" si="393"/>
        <v>0</v>
      </c>
      <c r="CL310" s="16">
        <f t="shared" si="394"/>
        <v>0</v>
      </c>
    </row>
    <row r="311" spans="1:90">
      <c r="A311" s="3" t="s">
        <v>153</v>
      </c>
      <c r="B311" s="3" t="s">
        <v>170</v>
      </c>
      <c r="C311" s="4" t="s">
        <v>171</v>
      </c>
      <c r="D311" s="4" t="s">
        <v>171</v>
      </c>
      <c r="E311" s="14" t="s">
        <v>35</v>
      </c>
      <c r="F311" s="4" t="s">
        <v>126</v>
      </c>
      <c r="G311" s="4" t="s">
        <v>35</v>
      </c>
      <c r="H311" s="7" t="s">
        <v>23</v>
      </c>
      <c r="I311" s="4" t="s">
        <v>24</v>
      </c>
      <c r="J311" s="4"/>
      <c r="K311" s="4"/>
      <c r="L311" s="14">
        <f t="shared" si="316"/>
        <v>1</v>
      </c>
      <c r="M311" s="14">
        <f t="shared" si="317"/>
        <v>1</v>
      </c>
      <c r="N311" s="14">
        <f t="shared" si="318"/>
        <v>0</v>
      </c>
      <c r="O311" s="14">
        <f t="shared" si="319"/>
        <v>0</v>
      </c>
      <c r="P311" s="14">
        <f t="shared" si="320"/>
        <v>0</v>
      </c>
      <c r="Q311" s="14">
        <f t="shared" si="321"/>
        <v>0</v>
      </c>
      <c r="R311" s="14">
        <f t="shared" si="322"/>
        <v>0</v>
      </c>
      <c r="S311" s="14">
        <f t="shared" si="323"/>
        <v>0</v>
      </c>
      <c r="T311" s="14">
        <f t="shared" si="324"/>
        <v>1</v>
      </c>
      <c r="U311" s="14">
        <f t="shared" si="325"/>
        <v>0</v>
      </c>
      <c r="V311" s="14">
        <f t="shared" si="326"/>
        <v>0</v>
      </c>
      <c r="W311" s="14">
        <f t="shared" si="327"/>
        <v>0</v>
      </c>
      <c r="X311" s="14">
        <f t="shared" si="328"/>
        <v>0</v>
      </c>
      <c r="Y311" s="14">
        <f t="shared" si="329"/>
        <v>0</v>
      </c>
      <c r="Z311" s="14">
        <f t="shared" si="330"/>
        <v>0</v>
      </c>
      <c r="AA311" s="16">
        <f t="shared" si="331"/>
        <v>0</v>
      </c>
      <c r="AB311" s="14">
        <f t="shared" si="332"/>
        <v>0</v>
      </c>
      <c r="AC311" s="14">
        <f t="shared" si="333"/>
        <v>0</v>
      </c>
      <c r="AD311" s="16">
        <f t="shared" si="334"/>
        <v>0</v>
      </c>
      <c r="AE311" s="16">
        <f t="shared" si="335"/>
        <v>0</v>
      </c>
      <c r="AF311" s="16">
        <f t="shared" si="336"/>
        <v>1</v>
      </c>
      <c r="AG311" s="16">
        <f t="shared" si="337"/>
        <v>0</v>
      </c>
      <c r="AH311" s="16">
        <f t="shared" si="338"/>
        <v>0</v>
      </c>
      <c r="AI311" s="16">
        <f t="shared" si="339"/>
        <v>0</v>
      </c>
      <c r="AJ311" s="16">
        <f t="shared" si="340"/>
        <v>0</v>
      </c>
      <c r="AK311" s="16">
        <f t="shared" si="341"/>
        <v>0</v>
      </c>
      <c r="AL311" s="16">
        <f t="shared" si="342"/>
        <v>0</v>
      </c>
      <c r="AM311" s="16">
        <f t="shared" si="343"/>
        <v>0</v>
      </c>
      <c r="AN311" s="16">
        <f t="shared" si="344"/>
        <v>0</v>
      </c>
      <c r="AO311" s="16">
        <f t="shared" si="345"/>
        <v>0</v>
      </c>
      <c r="AP311" s="16">
        <f t="shared" si="346"/>
        <v>0</v>
      </c>
      <c r="AQ311" s="16">
        <f t="shared" si="347"/>
        <v>0</v>
      </c>
      <c r="AR311" s="16">
        <f t="shared" si="348"/>
        <v>0</v>
      </c>
      <c r="AS311" s="16">
        <f t="shared" si="349"/>
        <v>0</v>
      </c>
      <c r="AT311" s="14">
        <f t="shared" si="350"/>
        <v>0</v>
      </c>
      <c r="AU311" s="16">
        <f t="shared" si="351"/>
        <v>0</v>
      </c>
      <c r="AV311" s="16">
        <f t="shared" si="352"/>
        <v>0</v>
      </c>
      <c r="AW311" s="16">
        <f t="shared" si="353"/>
        <v>0</v>
      </c>
      <c r="AX311" s="16">
        <f t="shared" si="354"/>
        <v>0</v>
      </c>
      <c r="AY311" s="16">
        <f t="shared" si="355"/>
        <v>0</v>
      </c>
      <c r="AZ311" s="16">
        <f t="shared" si="356"/>
        <v>0</v>
      </c>
      <c r="BA311" s="16">
        <f t="shared" si="357"/>
        <v>0</v>
      </c>
      <c r="BB311" s="16">
        <f t="shared" si="358"/>
        <v>0</v>
      </c>
      <c r="BC311" s="16">
        <f t="shared" si="359"/>
        <v>0</v>
      </c>
      <c r="BD311" s="16">
        <f t="shared" si="360"/>
        <v>0</v>
      </c>
      <c r="BE311" s="16">
        <f t="shared" si="361"/>
        <v>0</v>
      </c>
      <c r="BF311" s="16">
        <f t="shared" si="362"/>
        <v>0</v>
      </c>
      <c r="BG311" s="16">
        <f t="shared" si="363"/>
        <v>0</v>
      </c>
      <c r="BH311" s="16">
        <f t="shared" si="364"/>
        <v>0</v>
      </c>
      <c r="BI311" s="16">
        <f t="shared" si="365"/>
        <v>0</v>
      </c>
      <c r="BJ311" s="16">
        <f t="shared" si="366"/>
        <v>0</v>
      </c>
      <c r="BK311" s="16">
        <f t="shared" si="367"/>
        <v>0</v>
      </c>
      <c r="BL311" s="16">
        <f t="shared" si="368"/>
        <v>0</v>
      </c>
      <c r="BM311" s="16">
        <f t="shared" si="369"/>
        <v>0</v>
      </c>
      <c r="BN311" s="16">
        <f t="shared" si="370"/>
        <v>0</v>
      </c>
      <c r="BO311" s="16">
        <f t="shared" si="371"/>
        <v>0</v>
      </c>
      <c r="BP311" s="16">
        <f t="shared" si="372"/>
        <v>0</v>
      </c>
      <c r="BQ311" s="16">
        <f t="shared" si="373"/>
        <v>0</v>
      </c>
      <c r="BR311" s="16">
        <f t="shared" si="374"/>
        <v>0</v>
      </c>
      <c r="BS311" s="16">
        <f t="shared" si="375"/>
        <v>0</v>
      </c>
      <c r="BT311" s="16">
        <f t="shared" si="376"/>
        <v>0</v>
      </c>
      <c r="BU311" s="16">
        <f t="shared" si="377"/>
        <v>0</v>
      </c>
      <c r="BV311" s="16">
        <f t="shared" si="378"/>
        <v>0</v>
      </c>
      <c r="BW311" s="16">
        <f t="shared" si="379"/>
        <v>0</v>
      </c>
      <c r="BX311" s="16">
        <f t="shared" si="380"/>
        <v>0</v>
      </c>
      <c r="BY311" s="16">
        <f t="shared" si="381"/>
        <v>0</v>
      </c>
      <c r="BZ311" s="16">
        <f t="shared" si="382"/>
        <v>0</v>
      </c>
      <c r="CA311" s="16">
        <f t="shared" si="383"/>
        <v>0</v>
      </c>
      <c r="CB311" s="16">
        <f t="shared" si="384"/>
        <v>0</v>
      </c>
      <c r="CC311" s="16">
        <f t="shared" si="385"/>
        <v>0</v>
      </c>
      <c r="CD311" s="16">
        <f t="shared" si="386"/>
        <v>0</v>
      </c>
      <c r="CE311" s="16">
        <f t="shared" si="387"/>
        <v>0</v>
      </c>
      <c r="CF311" s="16">
        <f t="shared" si="388"/>
        <v>0</v>
      </c>
      <c r="CG311" s="16">
        <f t="shared" si="389"/>
        <v>0</v>
      </c>
      <c r="CH311" s="16">
        <f t="shared" si="390"/>
        <v>0</v>
      </c>
      <c r="CI311" s="16">
        <f t="shared" si="391"/>
        <v>0</v>
      </c>
      <c r="CJ311" s="16">
        <f t="shared" si="392"/>
        <v>0</v>
      </c>
      <c r="CK311" s="16">
        <f t="shared" si="393"/>
        <v>0</v>
      </c>
      <c r="CL311" s="16">
        <f t="shared" si="394"/>
        <v>0</v>
      </c>
    </row>
    <row r="312" spans="1:90">
      <c r="A312" s="3" t="s">
        <v>153</v>
      </c>
      <c r="B312" s="3" t="s">
        <v>156</v>
      </c>
      <c r="C312" s="7" t="s">
        <v>155</v>
      </c>
      <c r="D312" s="4"/>
      <c r="E312" s="14" t="s">
        <v>22</v>
      </c>
      <c r="F312" s="4"/>
      <c r="G312" s="4"/>
      <c r="H312" s="4"/>
      <c r="I312" s="4"/>
      <c r="J312" s="4"/>
      <c r="K312" s="4"/>
      <c r="L312" s="14">
        <f t="shared" si="316"/>
        <v>0</v>
      </c>
      <c r="M312" s="14">
        <f t="shared" si="317"/>
        <v>0</v>
      </c>
      <c r="N312" s="14">
        <f t="shared" si="318"/>
        <v>0</v>
      </c>
      <c r="O312" s="14">
        <f t="shared" si="319"/>
        <v>0</v>
      </c>
      <c r="P312" s="14">
        <f t="shared" si="320"/>
        <v>0</v>
      </c>
      <c r="Q312" s="14">
        <f t="shared" si="321"/>
        <v>0</v>
      </c>
      <c r="R312" s="14">
        <f t="shared" si="322"/>
        <v>0</v>
      </c>
      <c r="S312" s="14">
        <f t="shared" si="323"/>
        <v>0</v>
      </c>
      <c r="T312" s="14">
        <f t="shared" si="324"/>
        <v>0</v>
      </c>
      <c r="U312" s="14">
        <f t="shared" si="325"/>
        <v>0</v>
      </c>
      <c r="V312" s="14">
        <f t="shared" si="326"/>
        <v>0</v>
      </c>
      <c r="W312" s="14">
        <f t="shared" si="327"/>
        <v>0</v>
      </c>
      <c r="X312" s="14">
        <f t="shared" si="328"/>
        <v>0</v>
      </c>
      <c r="Y312" s="14">
        <f t="shared" si="329"/>
        <v>0</v>
      </c>
      <c r="Z312" s="14">
        <f t="shared" si="330"/>
        <v>0</v>
      </c>
      <c r="AA312" s="16">
        <f t="shared" si="331"/>
        <v>0</v>
      </c>
      <c r="AB312" s="14">
        <f t="shared" si="332"/>
        <v>0</v>
      </c>
      <c r="AC312" s="14">
        <f t="shared" si="333"/>
        <v>0</v>
      </c>
      <c r="AD312" s="16">
        <f t="shared" si="334"/>
        <v>0</v>
      </c>
      <c r="AE312" s="16">
        <f t="shared" si="335"/>
        <v>0</v>
      </c>
      <c r="AF312" s="16">
        <f t="shared" si="336"/>
        <v>0</v>
      </c>
      <c r="AG312" s="16">
        <f t="shared" si="337"/>
        <v>0</v>
      </c>
      <c r="AH312" s="16">
        <f t="shared" si="338"/>
        <v>0</v>
      </c>
      <c r="AI312" s="16">
        <f t="shared" si="339"/>
        <v>0</v>
      </c>
      <c r="AJ312" s="16">
        <f t="shared" si="340"/>
        <v>0</v>
      </c>
      <c r="AK312" s="16">
        <f t="shared" si="341"/>
        <v>0</v>
      </c>
      <c r="AL312" s="16">
        <f t="shared" si="342"/>
        <v>0</v>
      </c>
      <c r="AM312" s="16">
        <f t="shared" si="343"/>
        <v>0</v>
      </c>
      <c r="AN312" s="16">
        <f t="shared" si="344"/>
        <v>0</v>
      </c>
      <c r="AO312" s="16">
        <f t="shared" si="345"/>
        <v>0</v>
      </c>
      <c r="AP312" s="16">
        <f t="shared" si="346"/>
        <v>0</v>
      </c>
      <c r="AQ312" s="16">
        <f t="shared" si="347"/>
        <v>0</v>
      </c>
      <c r="AR312" s="16">
        <f t="shared" si="348"/>
        <v>0</v>
      </c>
      <c r="AS312" s="16">
        <f t="shared" si="349"/>
        <v>0</v>
      </c>
      <c r="AT312" s="14">
        <f t="shared" si="350"/>
        <v>0</v>
      </c>
      <c r="AU312" s="16">
        <f t="shared" si="351"/>
        <v>0</v>
      </c>
      <c r="AV312" s="16">
        <f t="shared" si="352"/>
        <v>0</v>
      </c>
      <c r="AW312" s="16">
        <f t="shared" si="353"/>
        <v>0</v>
      </c>
      <c r="AX312" s="16">
        <f t="shared" si="354"/>
        <v>0</v>
      </c>
      <c r="AY312" s="16">
        <f t="shared" si="355"/>
        <v>0</v>
      </c>
      <c r="AZ312" s="16">
        <f t="shared" si="356"/>
        <v>0</v>
      </c>
      <c r="BA312" s="16">
        <f t="shared" si="357"/>
        <v>0</v>
      </c>
      <c r="BB312" s="16">
        <f t="shared" si="358"/>
        <v>0</v>
      </c>
      <c r="BC312" s="16">
        <f t="shared" si="359"/>
        <v>0</v>
      </c>
      <c r="BD312" s="16">
        <f t="shared" si="360"/>
        <v>0</v>
      </c>
      <c r="BE312" s="16">
        <f t="shared" si="361"/>
        <v>0</v>
      </c>
      <c r="BF312" s="16">
        <f t="shared" si="362"/>
        <v>0</v>
      </c>
      <c r="BG312" s="16">
        <f t="shared" si="363"/>
        <v>0</v>
      </c>
      <c r="BH312" s="16">
        <f t="shared" si="364"/>
        <v>0</v>
      </c>
      <c r="BI312" s="16">
        <f t="shared" si="365"/>
        <v>0</v>
      </c>
      <c r="BJ312" s="16">
        <f t="shared" si="366"/>
        <v>0</v>
      </c>
      <c r="BK312" s="16">
        <f t="shared" si="367"/>
        <v>0</v>
      </c>
      <c r="BL312" s="16">
        <f t="shared" si="368"/>
        <v>0</v>
      </c>
      <c r="BM312" s="16">
        <f t="shared" si="369"/>
        <v>0</v>
      </c>
      <c r="BN312" s="16">
        <f t="shared" si="370"/>
        <v>0</v>
      </c>
      <c r="BO312" s="16">
        <f t="shared" si="371"/>
        <v>0</v>
      </c>
      <c r="BP312" s="16">
        <f t="shared" si="372"/>
        <v>0</v>
      </c>
      <c r="BQ312" s="16">
        <f t="shared" si="373"/>
        <v>0</v>
      </c>
      <c r="BR312" s="16">
        <f t="shared" si="374"/>
        <v>0</v>
      </c>
      <c r="BS312" s="16">
        <f t="shared" si="375"/>
        <v>0</v>
      </c>
      <c r="BT312" s="16">
        <f t="shared" si="376"/>
        <v>0</v>
      </c>
      <c r="BU312" s="16">
        <f t="shared" si="377"/>
        <v>0</v>
      </c>
      <c r="BV312" s="16">
        <f t="shared" si="378"/>
        <v>0</v>
      </c>
      <c r="BW312" s="16">
        <f t="shared" si="379"/>
        <v>0</v>
      </c>
      <c r="BX312" s="16">
        <f t="shared" si="380"/>
        <v>0</v>
      </c>
      <c r="BY312" s="16">
        <f t="shared" si="381"/>
        <v>0</v>
      </c>
      <c r="BZ312" s="16">
        <f t="shared" si="382"/>
        <v>0</v>
      </c>
      <c r="CA312" s="16">
        <f t="shared" si="383"/>
        <v>0</v>
      </c>
      <c r="CB312" s="16">
        <f t="shared" si="384"/>
        <v>0</v>
      </c>
      <c r="CC312" s="16">
        <f t="shared" si="385"/>
        <v>0</v>
      </c>
      <c r="CD312" s="16">
        <f t="shared" si="386"/>
        <v>0</v>
      </c>
      <c r="CE312" s="16">
        <f t="shared" si="387"/>
        <v>0</v>
      </c>
      <c r="CF312" s="16">
        <f t="shared" si="388"/>
        <v>0</v>
      </c>
      <c r="CG312" s="16">
        <f t="shared" si="389"/>
        <v>0</v>
      </c>
      <c r="CH312" s="16">
        <f t="shared" si="390"/>
        <v>0</v>
      </c>
      <c r="CI312" s="16">
        <f t="shared" si="391"/>
        <v>0</v>
      </c>
      <c r="CJ312" s="16">
        <f t="shared" si="392"/>
        <v>0</v>
      </c>
      <c r="CK312" s="16">
        <f t="shared" si="393"/>
        <v>0</v>
      </c>
      <c r="CL312" s="16">
        <f t="shared" si="394"/>
        <v>0</v>
      </c>
    </row>
    <row r="313" spans="1:90">
      <c r="A313" s="3" t="s">
        <v>153</v>
      </c>
      <c r="B313" s="3" t="s">
        <v>67</v>
      </c>
      <c r="C313" s="7" t="s">
        <v>17</v>
      </c>
      <c r="D313" s="3" t="s">
        <v>123</v>
      </c>
      <c r="E313" s="14" t="s">
        <v>67</v>
      </c>
      <c r="F313" s="3" t="s">
        <v>167</v>
      </c>
      <c r="G313" s="3" t="s">
        <v>166</v>
      </c>
      <c r="H313" s="3" t="s">
        <v>173</v>
      </c>
      <c r="I313" s="3" t="s">
        <v>126</v>
      </c>
      <c r="J313" s="4"/>
      <c r="K313" s="4"/>
      <c r="L313" s="14">
        <f t="shared" si="316"/>
        <v>0</v>
      </c>
      <c r="M313" s="14">
        <f t="shared" si="317"/>
        <v>0</v>
      </c>
      <c r="N313" s="14">
        <f t="shared" si="318"/>
        <v>1</v>
      </c>
      <c r="O313" s="14">
        <f t="shared" si="319"/>
        <v>0</v>
      </c>
      <c r="P313" s="14">
        <f t="shared" si="320"/>
        <v>1</v>
      </c>
      <c r="Q313" s="14">
        <f t="shared" si="321"/>
        <v>0</v>
      </c>
      <c r="R313" s="14">
        <f t="shared" si="322"/>
        <v>0</v>
      </c>
      <c r="S313" s="14">
        <f t="shared" si="323"/>
        <v>0</v>
      </c>
      <c r="T313" s="14">
        <f t="shared" si="324"/>
        <v>0</v>
      </c>
      <c r="U313" s="14">
        <f t="shared" si="325"/>
        <v>0</v>
      </c>
      <c r="V313" s="14">
        <f t="shared" si="326"/>
        <v>0</v>
      </c>
      <c r="W313" s="14">
        <f t="shared" si="327"/>
        <v>0</v>
      </c>
      <c r="X313" s="14">
        <f t="shared" si="328"/>
        <v>0</v>
      </c>
      <c r="Y313" s="14">
        <f t="shared" si="329"/>
        <v>0</v>
      </c>
      <c r="Z313" s="14">
        <f t="shared" si="330"/>
        <v>0</v>
      </c>
      <c r="AA313" s="16">
        <f t="shared" si="331"/>
        <v>0</v>
      </c>
      <c r="AB313" s="14">
        <f t="shared" si="332"/>
        <v>0</v>
      </c>
      <c r="AC313" s="14">
        <f t="shared" si="333"/>
        <v>0</v>
      </c>
      <c r="AD313" s="16">
        <f t="shared" si="334"/>
        <v>0</v>
      </c>
      <c r="AE313" s="16">
        <f t="shared" si="335"/>
        <v>0</v>
      </c>
      <c r="AF313" s="16">
        <f t="shared" si="336"/>
        <v>1</v>
      </c>
      <c r="AG313" s="16">
        <f t="shared" si="337"/>
        <v>0</v>
      </c>
      <c r="AH313" s="16">
        <f t="shared" si="338"/>
        <v>0</v>
      </c>
      <c r="AI313" s="16">
        <f t="shared" si="339"/>
        <v>0</v>
      </c>
      <c r="AJ313" s="16">
        <f t="shared" si="340"/>
        <v>0</v>
      </c>
      <c r="AK313" s="16">
        <f t="shared" si="341"/>
        <v>0</v>
      </c>
      <c r="AL313" s="16">
        <f t="shared" si="342"/>
        <v>0</v>
      </c>
      <c r="AM313" s="16">
        <f t="shared" si="343"/>
        <v>0</v>
      </c>
      <c r="AN313" s="16">
        <f t="shared" si="344"/>
        <v>0</v>
      </c>
      <c r="AO313" s="16">
        <f t="shared" si="345"/>
        <v>0</v>
      </c>
      <c r="AP313" s="16">
        <f t="shared" si="346"/>
        <v>0</v>
      </c>
      <c r="AQ313" s="16">
        <f t="shared" si="347"/>
        <v>1</v>
      </c>
      <c r="AR313" s="16">
        <f t="shared" si="348"/>
        <v>0</v>
      </c>
      <c r="AS313" s="16">
        <f t="shared" si="349"/>
        <v>0</v>
      </c>
      <c r="AT313" s="14">
        <f t="shared" si="350"/>
        <v>0</v>
      </c>
      <c r="AU313" s="16">
        <f t="shared" si="351"/>
        <v>0</v>
      </c>
      <c r="AV313" s="16">
        <f t="shared" si="352"/>
        <v>0</v>
      </c>
      <c r="AW313" s="16">
        <f t="shared" si="353"/>
        <v>0</v>
      </c>
      <c r="AX313" s="16">
        <f t="shared" si="354"/>
        <v>0</v>
      </c>
      <c r="AY313" s="16">
        <f t="shared" si="355"/>
        <v>0</v>
      </c>
      <c r="AZ313" s="16">
        <f t="shared" si="356"/>
        <v>0</v>
      </c>
      <c r="BA313" s="16">
        <f t="shared" si="357"/>
        <v>0</v>
      </c>
      <c r="BB313" s="16">
        <f t="shared" si="358"/>
        <v>0</v>
      </c>
      <c r="BC313" s="16">
        <f t="shared" si="359"/>
        <v>0</v>
      </c>
      <c r="BD313" s="16">
        <f t="shared" si="360"/>
        <v>0</v>
      </c>
      <c r="BE313" s="16">
        <f t="shared" si="361"/>
        <v>0</v>
      </c>
      <c r="BF313" s="16">
        <f t="shared" si="362"/>
        <v>0</v>
      </c>
      <c r="BG313" s="16">
        <f t="shared" si="363"/>
        <v>0</v>
      </c>
      <c r="BH313" s="16">
        <f t="shared" si="364"/>
        <v>0</v>
      </c>
      <c r="BI313" s="16">
        <f t="shared" si="365"/>
        <v>0</v>
      </c>
      <c r="BJ313" s="16">
        <f t="shared" si="366"/>
        <v>0</v>
      </c>
      <c r="BK313" s="16">
        <f t="shared" si="367"/>
        <v>0</v>
      </c>
      <c r="BL313" s="16">
        <f t="shared" si="368"/>
        <v>0</v>
      </c>
      <c r="BM313" s="16">
        <f t="shared" si="369"/>
        <v>0</v>
      </c>
      <c r="BN313" s="16">
        <f t="shared" si="370"/>
        <v>0</v>
      </c>
      <c r="BO313" s="16">
        <f t="shared" si="371"/>
        <v>0</v>
      </c>
      <c r="BP313" s="16">
        <f t="shared" si="372"/>
        <v>0</v>
      </c>
      <c r="BQ313" s="16">
        <f t="shared" si="373"/>
        <v>0</v>
      </c>
      <c r="BR313" s="16">
        <f t="shared" si="374"/>
        <v>0</v>
      </c>
      <c r="BS313" s="16">
        <f t="shared" si="375"/>
        <v>0</v>
      </c>
      <c r="BT313" s="16">
        <f t="shared" si="376"/>
        <v>0</v>
      </c>
      <c r="BU313" s="16">
        <f t="shared" si="377"/>
        <v>0</v>
      </c>
      <c r="BV313" s="16">
        <f t="shared" si="378"/>
        <v>0</v>
      </c>
      <c r="BW313" s="16">
        <f t="shared" si="379"/>
        <v>0</v>
      </c>
      <c r="BX313" s="16">
        <f t="shared" si="380"/>
        <v>0</v>
      </c>
      <c r="BY313" s="16">
        <f t="shared" si="381"/>
        <v>0</v>
      </c>
      <c r="BZ313" s="16">
        <f t="shared" si="382"/>
        <v>0</v>
      </c>
      <c r="CA313" s="16">
        <f t="shared" si="383"/>
        <v>0</v>
      </c>
      <c r="CB313" s="16">
        <f t="shared" si="384"/>
        <v>0</v>
      </c>
      <c r="CC313" s="16">
        <f t="shared" si="385"/>
        <v>0</v>
      </c>
      <c r="CD313" s="16">
        <f t="shared" si="386"/>
        <v>0</v>
      </c>
      <c r="CE313" s="16">
        <f t="shared" si="387"/>
        <v>0</v>
      </c>
      <c r="CF313" s="16">
        <f t="shared" si="388"/>
        <v>0</v>
      </c>
      <c r="CG313" s="16">
        <f t="shared" si="389"/>
        <v>0</v>
      </c>
      <c r="CH313" s="16">
        <f t="shared" si="390"/>
        <v>0</v>
      </c>
      <c r="CI313" s="16">
        <f t="shared" si="391"/>
        <v>0</v>
      </c>
      <c r="CJ313" s="16">
        <f t="shared" si="392"/>
        <v>0</v>
      </c>
      <c r="CK313" s="16">
        <f t="shared" si="393"/>
        <v>0</v>
      </c>
      <c r="CL313" s="16">
        <f t="shared" si="394"/>
        <v>0</v>
      </c>
    </row>
    <row r="314" spans="1:90">
      <c r="A314" s="4" t="s">
        <v>153</v>
      </c>
      <c r="B314" s="4" t="s">
        <v>174</v>
      </c>
      <c r="C314" s="4" t="s">
        <v>67</v>
      </c>
      <c r="D314" s="4" t="s">
        <v>105</v>
      </c>
      <c r="F314" s="4" t="s">
        <v>176</v>
      </c>
      <c r="G314" s="4" t="s">
        <v>26</v>
      </c>
      <c r="H314" s="4" t="s">
        <v>177</v>
      </c>
      <c r="I314" s="4"/>
      <c r="J314" s="4"/>
      <c r="K314" s="4"/>
      <c r="L314" s="14">
        <f t="shared" si="316"/>
        <v>0</v>
      </c>
      <c r="M314" s="14">
        <f t="shared" si="317"/>
        <v>0</v>
      </c>
      <c r="N314" s="14">
        <f t="shared" si="318"/>
        <v>1</v>
      </c>
      <c r="O314" s="14">
        <f t="shared" si="319"/>
        <v>0</v>
      </c>
      <c r="P314" s="14">
        <f t="shared" si="320"/>
        <v>0</v>
      </c>
      <c r="Q314" s="14">
        <f t="shared" si="321"/>
        <v>0</v>
      </c>
      <c r="R314" s="14">
        <f t="shared" si="322"/>
        <v>0</v>
      </c>
      <c r="S314" s="14">
        <f t="shared" si="323"/>
        <v>0</v>
      </c>
      <c r="T314" s="14">
        <f t="shared" si="324"/>
        <v>0</v>
      </c>
      <c r="U314" s="14">
        <f t="shared" si="325"/>
        <v>0</v>
      </c>
      <c r="V314" s="14">
        <f t="shared" si="326"/>
        <v>0</v>
      </c>
      <c r="W314" s="14">
        <f t="shared" si="327"/>
        <v>0</v>
      </c>
      <c r="X314" s="14">
        <f t="shared" si="328"/>
        <v>0</v>
      </c>
      <c r="Y314" s="14">
        <f t="shared" si="329"/>
        <v>0</v>
      </c>
      <c r="Z314" s="14">
        <f t="shared" si="330"/>
        <v>0</v>
      </c>
      <c r="AA314" s="16">
        <f t="shared" si="331"/>
        <v>0</v>
      </c>
      <c r="AB314" s="14">
        <f t="shared" si="332"/>
        <v>0</v>
      </c>
      <c r="AC314" s="14">
        <f t="shared" si="333"/>
        <v>0</v>
      </c>
      <c r="AD314" s="16">
        <f t="shared" si="334"/>
        <v>0</v>
      </c>
      <c r="AE314" s="16">
        <f t="shared" si="335"/>
        <v>0</v>
      </c>
      <c r="AF314" s="16">
        <f t="shared" si="336"/>
        <v>0</v>
      </c>
      <c r="AG314" s="16">
        <f t="shared" si="337"/>
        <v>0</v>
      </c>
      <c r="AH314" s="16">
        <f t="shared" si="338"/>
        <v>0</v>
      </c>
      <c r="AI314" s="16">
        <f t="shared" si="339"/>
        <v>0</v>
      </c>
      <c r="AJ314" s="16">
        <f t="shared" si="340"/>
        <v>0</v>
      </c>
      <c r="AK314" s="16">
        <f t="shared" si="341"/>
        <v>0</v>
      </c>
      <c r="AL314" s="16">
        <f t="shared" si="342"/>
        <v>0</v>
      </c>
      <c r="AM314" s="16">
        <f t="shared" si="343"/>
        <v>0</v>
      </c>
      <c r="AN314" s="16">
        <f t="shared" si="344"/>
        <v>0</v>
      </c>
      <c r="AO314" s="16">
        <f t="shared" si="345"/>
        <v>0</v>
      </c>
      <c r="AP314" s="16">
        <f t="shared" si="346"/>
        <v>0</v>
      </c>
      <c r="AQ314" s="16">
        <f t="shared" si="347"/>
        <v>0</v>
      </c>
      <c r="AR314" s="16">
        <f t="shared" si="348"/>
        <v>0</v>
      </c>
      <c r="AS314" s="16">
        <f t="shared" si="349"/>
        <v>0</v>
      </c>
      <c r="AT314" s="14">
        <f t="shared" si="350"/>
        <v>0</v>
      </c>
      <c r="AU314" s="16">
        <f t="shared" si="351"/>
        <v>0</v>
      </c>
      <c r="AV314" s="16">
        <f t="shared" si="352"/>
        <v>0</v>
      </c>
      <c r="AW314" s="16">
        <f t="shared" si="353"/>
        <v>0</v>
      </c>
      <c r="AX314" s="16">
        <f t="shared" si="354"/>
        <v>0</v>
      </c>
      <c r="AY314" s="16">
        <f t="shared" si="355"/>
        <v>0</v>
      </c>
      <c r="AZ314" s="16">
        <f t="shared" si="356"/>
        <v>0</v>
      </c>
      <c r="BA314" s="16">
        <f t="shared" si="357"/>
        <v>0</v>
      </c>
      <c r="BB314" s="16">
        <f t="shared" si="358"/>
        <v>0</v>
      </c>
      <c r="BC314" s="16">
        <f t="shared" si="359"/>
        <v>0</v>
      </c>
      <c r="BD314" s="16">
        <f t="shared" si="360"/>
        <v>0</v>
      </c>
      <c r="BE314" s="16">
        <f t="shared" si="361"/>
        <v>0</v>
      </c>
      <c r="BF314" s="16">
        <f t="shared" si="362"/>
        <v>0</v>
      </c>
      <c r="BG314" s="16">
        <f t="shared" si="363"/>
        <v>0</v>
      </c>
      <c r="BH314" s="16">
        <f t="shared" si="364"/>
        <v>0</v>
      </c>
      <c r="BI314" s="16">
        <f t="shared" si="365"/>
        <v>0</v>
      </c>
      <c r="BJ314" s="16">
        <f t="shared" si="366"/>
        <v>0</v>
      </c>
      <c r="BK314" s="16">
        <f t="shared" si="367"/>
        <v>0</v>
      </c>
      <c r="BL314" s="16">
        <f t="shared" si="368"/>
        <v>0</v>
      </c>
      <c r="BM314" s="16">
        <f t="shared" si="369"/>
        <v>0</v>
      </c>
      <c r="BN314" s="16">
        <f t="shared" si="370"/>
        <v>0</v>
      </c>
      <c r="BO314" s="16">
        <f t="shared" si="371"/>
        <v>0</v>
      </c>
      <c r="BP314" s="16">
        <f t="shared" si="372"/>
        <v>0</v>
      </c>
      <c r="BQ314" s="16">
        <f t="shared" si="373"/>
        <v>0</v>
      </c>
      <c r="BR314" s="16">
        <f t="shared" si="374"/>
        <v>0</v>
      </c>
      <c r="BS314" s="16">
        <f t="shared" si="375"/>
        <v>0</v>
      </c>
      <c r="BT314" s="16">
        <f t="shared" si="376"/>
        <v>0</v>
      </c>
      <c r="BU314" s="16">
        <f t="shared" si="377"/>
        <v>0</v>
      </c>
      <c r="BV314" s="16">
        <f t="shared" si="378"/>
        <v>1</v>
      </c>
      <c r="BW314" s="16">
        <f t="shared" si="379"/>
        <v>0</v>
      </c>
      <c r="BX314" s="16">
        <f t="shared" si="380"/>
        <v>0</v>
      </c>
      <c r="BY314" s="16">
        <f t="shared" si="381"/>
        <v>0</v>
      </c>
      <c r="BZ314" s="16">
        <f t="shared" si="382"/>
        <v>0</v>
      </c>
      <c r="CA314" s="16">
        <f t="shared" si="383"/>
        <v>0</v>
      </c>
      <c r="CB314" s="16">
        <f t="shared" si="384"/>
        <v>0</v>
      </c>
      <c r="CC314" s="16">
        <f t="shared" si="385"/>
        <v>0</v>
      </c>
      <c r="CD314" s="16">
        <f t="shared" si="386"/>
        <v>0</v>
      </c>
      <c r="CE314" s="16">
        <f t="shared" si="387"/>
        <v>0</v>
      </c>
      <c r="CF314" s="16">
        <f t="shared" si="388"/>
        <v>0</v>
      </c>
      <c r="CG314" s="16">
        <f t="shared" si="389"/>
        <v>0</v>
      </c>
      <c r="CH314" s="16">
        <f t="shared" si="390"/>
        <v>0</v>
      </c>
      <c r="CI314" s="16">
        <f t="shared" si="391"/>
        <v>0</v>
      </c>
      <c r="CJ314" s="16">
        <f t="shared" si="392"/>
        <v>0</v>
      </c>
      <c r="CK314" s="16">
        <f t="shared" si="393"/>
        <v>0</v>
      </c>
      <c r="CL314" s="16">
        <f t="shared" si="394"/>
        <v>0</v>
      </c>
    </row>
    <row r="315" spans="1:90">
      <c r="A315" s="4" t="s">
        <v>153</v>
      </c>
      <c r="B315" s="4" t="s">
        <v>62</v>
      </c>
      <c r="C315" s="4" t="s">
        <v>178</v>
      </c>
      <c r="D315" s="4" t="s">
        <v>63</v>
      </c>
      <c r="E315" s="4" t="s">
        <v>101</v>
      </c>
      <c r="F315" s="4" t="s">
        <v>179</v>
      </c>
      <c r="G315" s="4" t="s">
        <v>180</v>
      </c>
      <c r="H315" s="4" t="s">
        <v>181</v>
      </c>
      <c r="I315" s="4" t="s">
        <v>67</v>
      </c>
      <c r="J315" s="4" t="s">
        <v>156</v>
      </c>
      <c r="K315" s="4" t="s">
        <v>182</v>
      </c>
      <c r="L315" s="14">
        <f t="shared" si="316"/>
        <v>0</v>
      </c>
      <c r="M315" s="14">
        <f t="shared" si="317"/>
        <v>0</v>
      </c>
      <c r="N315" s="14">
        <f t="shared" si="318"/>
        <v>1</v>
      </c>
      <c r="O315" s="14">
        <f t="shared" si="319"/>
        <v>0</v>
      </c>
      <c r="P315" s="14">
        <f t="shared" si="320"/>
        <v>0</v>
      </c>
      <c r="Q315" s="14">
        <f t="shared" si="321"/>
        <v>1</v>
      </c>
      <c r="R315" s="14">
        <f t="shared" si="322"/>
        <v>0</v>
      </c>
      <c r="S315" s="14">
        <f t="shared" si="323"/>
        <v>0</v>
      </c>
      <c r="T315" s="14">
        <f t="shared" si="324"/>
        <v>0</v>
      </c>
      <c r="U315" s="14">
        <f t="shared" si="325"/>
        <v>0</v>
      </c>
      <c r="V315" s="14">
        <f t="shared" si="326"/>
        <v>0</v>
      </c>
      <c r="W315" s="14">
        <f t="shared" si="327"/>
        <v>0</v>
      </c>
      <c r="X315" s="14">
        <f t="shared" si="328"/>
        <v>0</v>
      </c>
      <c r="Y315" s="14">
        <f t="shared" si="329"/>
        <v>0</v>
      </c>
      <c r="Z315" s="14">
        <f t="shared" si="330"/>
        <v>1</v>
      </c>
      <c r="AA315" s="16">
        <f t="shared" si="331"/>
        <v>0</v>
      </c>
      <c r="AB315" s="14">
        <f t="shared" si="332"/>
        <v>0</v>
      </c>
      <c r="AC315" s="14">
        <f t="shared" si="333"/>
        <v>0</v>
      </c>
      <c r="AD315" s="16">
        <f t="shared" si="334"/>
        <v>0</v>
      </c>
      <c r="AE315" s="16">
        <f t="shared" si="335"/>
        <v>0</v>
      </c>
      <c r="AF315" s="16">
        <f t="shared" si="336"/>
        <v>0</v>
      </c>
      <c r="AG315" s="16">
        <f t="shared" si="337"/>
        <v>0</v>
      </c>
      <c r="AH315" s="16">
        <f t="shared" si="338"/>
        <v>0</v>
      </c>
      <c r="AI315" s="16">
        <f t="shared" si="339"/>
        <v>0</v>
      </c>
      <c r="AJ315" s="16">
        <f t="shared" si="340"/>
        <v>0</v>
      </c>
      <c r="AK315" s="16">
        <f t="shared" si="341"/>
        <v>0</v>
      </c>
      <c r="AL315" s="16">
        <f t="shared" si="342"/>
        <v>0</v>
      </c>
      <c r="AM315" s="16">
        <f t="shared" si="343"/>
        <v>0</v>
      </c>
      <c r="AN315" s="16">
        <f t="shared" si="344"/>
        <v>0</v>
      </c>
      <c r="AO315" s="16">
        <f t="shared" si="345"/>
        <v>0</v>
      </c>
      <c r="AP315" s="16">
        <f t="shared" si="346"/>
        <v>0</v>
      </c>
      <c r="AQ315" s="16">
        <f t="shared" si="347"/>
        <v>0</v>
      </c>
      <c r="AR315" s="16">
        <f t="shared" si="348"/>
        <v>0</v>
      </c>
      <c r="AS315" s="16">
        <f t="shared" si="349"/>
        <v>0</v>
      </c>
      <c r="AT315" s="14">
        <f t="shared" si="350"/>
        <v>0</v>
      </c>
      <c r="AU315" s="16">
        <f t="shared" si="351"/>
        <v>0</v>
      </c>
      <c r="AV315" s="16">
        <f t="shared" si="352"/>
        <v>0</v>
      </c>
      <c r="AW315" s="16">
        <f t="shared" si="353"/>
        <v>0</v>
      </c>
      <c r="AX315" s="16">
        <f t="shared" si="354"/>
        <v>0</v>
      </c>
      <c r="AY315" s="16">
        <f t="shared" si="355"/>
        <v>0</v>
      </c>
      <c r="AZ315" s="16">
        <f t="shared" si="356"/>
        <v>0</v>
      </c>
      <c r="BA315" s="16">
        <f t="shared" si="357"/>
        <v>0</v>
      </c>
      <c r="BB315" s="16">
        <f t="shared" si="358"/>
        <v>0</v>
      </c>
      <c r="BC315" s="16">
        <f t="shared" si="359"/>
        <v>0</v>
      </c>
      <c r="BD315" s="16">
        <f t="shared" si="360"/>
        <v>0</v>
      </c>
      <c r="BE315" s="16">
        <f t="shared" si="361"/>
        <v>0</v>
      </c>
      <c r="BF315" s="16">
        <f t="shared" si="362"/>
        <v>0</v>
      </c>
      <c r="BG315" s="16">
        <f t="shared" si="363"/>
        <v>0</v>
      </c>
      <c r="BH315" s="16">
        <f t="shared" si="364"/>
        <v>0</v>
      </c>
      <c r="BI315" s="16">
        <f t="shared" si="365"/>
        <v>0</v>
      </c>
      <c r="BJ315" s="16">
        <f t="shared" si="366"/>
        <v>0</v>
      </c>
      <c r="BK315" s="16">
        <f t="shared" si="367"/>
        <v>0</v>
      </c>
      <c r="BL315" s="16">
        <f t="shared" si="368"/>
        <v>0</v>
      </c>
      <c r="BM315" s="16">
        <f t="shared" si="369"/>
        <v>0</v>
      </c>
      <c r="BN315" s="16">
        <f t="shared" si="370"/>
        <v>0</v>
      </c>
      <c r="BO315" s="16">
        <f t="shared" si="371"/>
        <v>0</v>
      </c>
      <c r="BP315" s="16">
        <f t="shared" si="372"/>
        <v>0</v>
      </c>
      <c r="BQ315" s="16">
        <f t="shared" si="373"/>
        <v>0</v>
      </c>
      <c r="BR315" s="16">
        <f t="shared" si="374"/>
        <v>0</v>
      </c>
      <c r="BS315" s="16">
        <f t="shared" si="375"/>
        <v>0</v>
      </c>
      <c r="BT315" s="16">
        <f t="shared" si="376"/>
        <v>0</v>
      </c>
      <c r="BU315" s="16">
        <f t="shared" si="377"/>
        <v>0</v>
      </c>
      <c r="BV315" s="16">
        <f t="shared" si="378"/>
        <v>0</v>
      </c>
      <c r="BW315" s="16">
        <f t="shared" si="379"/>
        <v>0</v>
      </c>
      <c r="BX315" s="16">
        <f t="shared" si="380"/>
        <v>0</v>
      </c>
      <c r="BY315" s="16">
        <f t="shared" si="381"/>
        <v>0</v>
      </c>
      <c r="BZ315" s="16">
        <f t="shared" si="382"/>
        <v>0</v>
      </c>
      <c r="CA315" s="16">
        <f t="shared" si="383"/>
        <v>0</v>
      </c>
      <c r="CB315" s="16">
        <f t="shared" si="384"/>
        <v>0</v>
      </c>
      <c r="CC315" s="16">
        <f t="shared" si="385"/>
        <v>0</v>
      </c>
      <c r="CD315" s="16">
        <f t="shared" si="386"/>
        <v>0</v>
      </c>
      <c r="CE315" s="16">
        <f t="shared" si="387"/>
        <v>0</v>
      </c>
      <c r="CF315" s="16">
        <f t="shared" si="388"/>
        <v>0</v>
      </c>
      <c r="CG315" s="16">
        <f t="shared" si="389"/>
        <v>0</v>
      </c>
      <c r="CH315" s="16">
        <f t="shared" si="390"/>
        <v>0</v>
      </c>
      <c r="CI315" s="16">
        <f t="shared" si="391"/>
        <v>0</v>
      </c>
      <c r="CJ315" s="16">
        <f t="shared" si="392"/>
        <v>0</v>
      </c>
      <c r="CK315" s="16">
        <f t="shared" si="393"/>
        <v>0</v>
      </c>
      <c r="CL315" s="16">
        <f t="shared" si="394"/>
        <v>0</v>
      </c>
    </row>
    <row r="316" spans="1:90">
      <c r="A316" s="4" t="s">
        <v>153</v>
      </c>
      <c r="B316" s="4" t="s">
        <v>17</v>
      </c>
      <c r="C316" s="4" t="s">
        <v>183</v>
      </c>
      <c r="D316" s="4" t="s">
        <v>184</v>
      </c>
      <c r="E316" s="4" t="s">
        <v>137</v>
      </c>
      <c r="F316" s="4" t="s">
        <v>185</v>
      </c>
      <c r="G316" s="4" t="s">
        <v>26</v>
      </c>
      <c r="H316" s="4" t="s">
        <v>186</v>
      </c>
      <c r="I316" s="4"/>
      <c r="J316" s="4"/>
      <c r="K316" s="4"/>
      <c r="L316" s="14">
        <f t="shared" si="316"/>
        <v>0</v>
      </c>
      <c r="M316" s="14">
        <f t="shared" si="317"/>
        <v>0</v>
      </c>
      <c r="N316" s="14">
        <f t="shared" si="318"/>
        <v>0</v>
      </c>
      <c r="O316" s="14">
        <f t="shared" si="319"/>
        <v>0</v>
      </c>
      <c r="P316" s="14">
        <f t="shared" si="320"/>
        <v>1</v>
      </c>
      <c r="Q316" s="14">
        <f t="shared" si="321"/>
        <v>0</v>
      </c>
      <c r="R316" s="14">
        <f t="shared" si="322"/>
        <v>0</v>
      </c>
      <c r="S316" s="14">
        <f t="shared" si="323"/>
        <v>0</v>
      </c>
      <c r="T316" s="14">
        <f t="shared" si="324"/>
        <v>0</v>
      </c>
      <c r="U316" s="14">
        <f t="shared" si="325"/>
        <v>0</v>
      </c>
      <c r="V316" s="14">
        <f t="shared" si="326"/>
        <v>0</v>
      </c>
      <c r="W316" s="14">
        <f t="shared" si="327"/>
        <v>0</v>
      </c>
      <c r="X316" s="14">
        <f t="shared" si="328"/>
        <v>0</v>
      </c>
      <c r="Y316" s="14">
        <f t="shared" si="329"/>
        <v>0</v>
      </c>
      <c r="Z316" s="14">
        <f t="shared" si="330"/>
        <v>0</v>
      </c>
      <c r="AA316" s="16">
        <f t="shared" si="331"/>
        <v>0</v>
      </c>
      <c r="AB316" s="14">
        <f t="shared" si="332"/>
        <v>0</v>
      </c>
      <c r="AC316" s="14">
        <f t="shared" si="333"/>
        <v>1</v>
      </c>
      <c r="AD316" s="16">
        <f t="shared" si="334"/>
        <v>0</v>
      </c>
      <c r="AE316" s="16">
        <f t="shared" si="335"/>
        <v>0</v>
      </c>
      <c r="AF316" s="16">
        <f t="shared" si="336"/>
        <v>0</v>
      </c>
      <c r="AG316" s="16">
        <f t="shared" si="337"/>
        <v>0</v>
      </c>
      <c r="AH316" s="16">
        <f t="shared" si="338"/>
        <v>0</v>
      </c>
      <c r="AI316" s="16">
        <f t="shared" si="339"/>
        <v>0</v>
      </c>
      <c r="AJ316" s="16">
        <f t="shared" si="340"/>
        <v>0</v>
      </c>
      <c r="AK316" s="16">
        <f t="shared" si="341"/>
        <v>0</v>
      </c>
      <c r="AL316" s="16">
        <f t="shared" si="342"/>
        <v>0</v>
      </c>
      <c r="AM316" s="16">
        <f t="shared" si="343"/>
        <v>0</v>
      </c>
      <c r="AN316" s="16">
        <f t="shared" si="344"/>
        <v>0</v>
      </c>
      <c r="AO316" s="16">
        <f t="shared" si="345"/>
        <v>0</v>
      </c>
      <c r="AP316" s="16">
        <f t="shared" si="346"/>
        <v>0</v>
      </c>
      <c r="AQ316" s="16">
        <f t="shared" si="347"/>
        <v>0</v>
      </c>
      <c r="AR316" s="16">
        <f t="shared" si="348"/>
        <v>0</v>
      </c>
      <c r="AS316" s="16">
        <f t="shared" si="349"/>
        <v>0</v>
      </c>
      <c r="AT316" s="14">
        <f t="shared" si="350"/>
        <v>0</v>
      </c>
      <c r="AU316" s="16">
        <f t="shared" si="351"/>
        <v>0</v>
      </c>
      <c r="AV316" s="16">
        <f t="shared" si="352"/>
        <v>0</v>
      </c>
      <c r="AW316" s="16">
        <f t="shared" si="353"/>
        <v>0</v>
      </c>
      <c r="AX316" s="16">
        <f t="shared" si="354"/>
        <v>0</v>
      </c>
      <c r="AY316" s="16">
        <f t="shared" si="355"/>
        <v>0</v>
      </c>
      <c r="AZ316" s="16">
        <f t="shared" si="356"/>
        <v>0</v>
      </c>
      <c r="BA316" s="16">
        <f t="shared" si="357"/>
        <v>0</v>
      </c>
      <c r="BB316" s="16">
        <f t="shared" si="358"/>
        <v>0</v>
      </c>
      <c r="BC316" s="16">
        <f t="shared" si="359"/>
        <v>0</v>
      </c>
      <c r="BD316" s="16">
        <f t="shared" si="360"/>
        <v>0</v>
      </c>
      <c r="BE316" s="16">
        <f t="shared" si="361"/>
        <v>0</v>
      </c>
      <c r="BF316" s="16">
        <f t="shared" si="362"/>
        <v>0</v>
      </c>
      <c r="BG316" s="16">
        <f t="shared" si="363"/>
        <v>0</v>
      </c>
      <c r="BH316" s="16">
        <f t="shared" si="364"/>
        <v>0</v>
      </c>
      <c r="BI316" s="16">
        <f t="shared" si="365"/>
        <v>0</v>
      </c>
      <c r="BJ316" s="16">
        <f t="shared" si="366"/>
        <v>0</v>
      </c>
      <c r="BK316" s="16">
        <f t="shared" si="367"/>
        <v>0</v>
      </c>
      <c r="BL316" s="16">
        <f t="shared" si="368"/>
        <v>0</v>
      </c>
      <c r="BM316" s="16">
        <f t="shared" si="369"/>
        <v>0</v>
      </c>
      <c r="BN316" s="16">
        <f t="shared" si="370"/>
        <v>0</v>
      </c>
      <c r="BO316" s="16">
        <f t="shared" si="371"/>
        <v>0</v>
      </c>
      <c r="BP316" s="16">
        <f t="shared" si="372"/>
        <v>0</v>
      </c>
      <c r="BQ316" s="16">
        <f t="shared" si="373"/>
        <v>0</v>
      </c>
      <c r="BR316" s="16">
        <f t="shared" si="374"/>
        <v>0</v>
      </c>
      <c r="BS316" s="16">
        <f t="shared" si="375"/>
        <v>0</v>
      </c>
      <c r="BT316" s="16">
        <f t="shared" si="376"/>
        <v>0</v>
      </c>
      <c r="BU316" s="16">
        <f t="shared" si="377"/>
        <v>0</v>
      </c>
      <c r="BV316" s="16">
        <f t="shared" si="378"/>
        <v>1</v>
      </c>
      <c r="BW316" s="16">
        <f t="shared" si="379"/>
        <v>0</v>
      </c>
      <c r="BX316" s="16">
        <f t="shared" si="380"/>
        <v>0</v>
      </c>
      <c r="BY316" s="16">
        <f t="shared" si="381"/>
        <v>0</v>
      </c>
      <c r="BZ316" s="16">
        <f t="shared" si="382"/>
        <v>0</v>
      </c>
      <c r="CA316" s="16">
        <f t="shared" si="383"/>
        <v>0</v>
      </c>
      <c r="CB316" s="16">
        <f t="shared" si="384"/>
        <v>0</v>
      </c>
      <c r="CC316" s="16">
        <f t="shared" si="385"/>
        <v>0</v>
      </c>
      <c r="CD316" s="16">
        <f t="shared" si="386"/>
        <v>0</v>
      </c>
      <c r="CE316" s="16">
        <f t="shared" si="387"/>
        <v>0</v>
      </c>
      <c r="CF316" s="16">
        <f t="shared" si="388"/>
        <v>0</v>
      </c>
      <c r="CG316" s="16">
        <f t="shared" si="389"/>
        <v>0</v>
      </c>
      <c r="CH316" s="16">
        <f t="shared" si="390"/>
        <v>0</v>
      </c>
      <c r="CI316" s="16">
        <f t="shared" si="391"/>
        <v>0</v>
      </c>
      <c r="CJ316" s="16">
        <f t="shared" si="392"/>
        <v>0</v>
      </c>
      <c r="CK316" s="16">
        <f t="shared" si="393"/>
        <v>0</v>
      </c>
      <c r="CL316" s="16">
        <f t="shared" si="394"/>
        <v>0</v>
      </c>
    </row>
    <row r="317" spans="1:90">
      <c r="A317" s="4" t="s">
        <v>153</v>
      </c>
      <c r="B317" s="4" t="s">
        <v>179</v>
      </c>
      <c r="C317" s="4" t="s">
        <v>115</v>
      </c>
      <c r="D317" s="4" t="s">
        <v>187</v>
      </c>
      <c r="E317" s="4" t="s">
        <v>23</v>
      </c>
      <c r="F317" s="4"/>
      <c r="G317" s="4"/>
      <c r="H317" s="4"/>
      <c r="I317" s="4"/>
      <c r="J317" s="4"/>
      <c r="K317" s="4"/>
      <c r="L317" s="14">
        <f t="shared" si="316"/>
        <v>1</v>
      </c>
      <c r="M317" s="14">
        <f t="shared" si="317"/>
        <v>0</v>
      </c>
      <c r="N317" s="14">
        <f t="shared" si="318"/>
        <v>0</v>
      </c>
      <c r="O317" s="14">
        <f t="shared" si="319"/>
        <v>0</v>
      </c>
      <c r="P317" s="14">
        <f t="shared" si="320"/>
        <v>0</v>
      </c>
      <c r="Q317" s="14">
        <f t="shared" si="321"/>
        <v>0</v>
      </c>
      <c r="R317" s="14">
        <f t="shared" si="322"/>
        <v>0</v>
      </c>
      <c r="S317" s="14">
        <f t="shared" si="323"/>
        <v>0</v>
      </c>
      <c r="T317" s="14">
        <f t="shared" si="324"/>
        <v>0</v>
      </c>
      <c r="U317" s="14">
        <f t="shared" si="325"/>
        <v>0</v>
      </c>
      <c r="V317" s="14">
        <f t="shared" si="326"/>
        <v>0</v>
      </c>
      <c r="W317" s="14">
        <f t="shared" si="327"/>
        <v>0</v>
      </c>
      <c r="X317" s="14">
        <f t="shared" si="328"/>
        <v>0</v>
      </c>
      <c r="Y317" s="14">
        <f t="shared" si="329"/>
        <v>0</v>
      </c>
      <c r="Z317" s="14">
        <f t="shared" si="330"/>
        <v>0</v>
      </c>
      <c r="AA317" s="16">
        <f t="shared" si="331"/>
        <v>0</v>
      </c>
      <c r="AB317" s="14">
        <f t="shared" si="332"/>
        <v>0</v>
      </c>
      <c r="AC317" s="14">
        <f t="shared" si="333"/>
        <v>0</v>
      </c>
      <c r="AD317" s="16">
        <f t="shared" si="334"/>
        <v>0</v>
      </c>
      <c r="AE317" s="16">
        <f t="shared" si="335"/>
        <v>0</v>
      </c>
      <c r="AF317" s="16">
        <f t="shared" si="336"/>
        <v>0</v>
      </c>
      <c r="AG317" s="16">
        <f t="shared" si="337"/>
        <v>0</v>
      </c>
      <c r="AH317" s="16">
        <f t="shared" si="338"/>
        <v>0</v>
      </c>
      <c r="AI317" s="16">
        <f t="shared" si="339"/>
        <v>0</v>
      </c>
      <c r="AJ317" s="16">
        <f t="shared" si="340"/>
        <v>0</v>
      </c>
      <c r="AK317" s="16">
        <f t="shared" si="341"/>
        <v>0</v>
      </c>
      <c r="AL317" s="16">
        <f t="shared" si="342"/>
        <v>0</v>
      </c>
      <c r="AM317" s="16">
        <f t="shared" si="343"/>
        <v>0</v>
      </c>
      <c r="AN317" s="16">
        <f t="shared" si="344"/>
        <v>0</v>
      </c>
      <c r="AO317" s="16">
        <f t="shared" si="345"/>
        <v>0</v>
      </c>
      <c r="AP317" s="16">
        <f t="shared" si="346"/>
        <v>0</v>
      </c>
      <c r="AQ317" s="16">
        <f t="shared" si="347"/>
        <v>0</v>
      </c>
      <c r="AR317" s="16">
        <f t="shared" si="348"/>
        <v>0</v>
      </c>
      <c r="AS317" s="16">
        <f t="shared" si="349"/>
        <v>0</v>
      </c>
      <c r="AT317" s="14">
        <f t="shared" si="350"/>
        <v>0</v>
      </c>
      <c r="AU317" s="16">
        <f t="shared" si="351"/>
        <v>0</v>
      </c>
      <c r="AV317" s="16">
        <f t="shared" si="352"/>
        <v>0</v>
      </c>
      <c r="AW317" s="16">
        <f t="shared" si="353"/>
        <v>0</v>
      </c>
      <c r="AX317" s="16">
        <f t="shared" si="354"/>
        <v>0</v>
      </c>
      <c r="AY317" s="16">
        <f t="shared" si="355"/>
        <v>0</v>
      </c>
      <c r="AZ317" s="16">
        <f t="shared" si="356"/>
        <v>0</v>
      </c>
      <c r="BA317" s="16">
        <f t="shared" si="357"/>
        <v>0</v>
      </c>
      <c r="BB317" s="16">
        <f t="shared" si="358"/>
        <v>0</v>
      </c>
      <c r="BC317" s="16">
        <f t="shared" si="359"/>
        <v>0</v>
      </c>
      <c r="BD317" s="16">
        <f t="shared" si="360"/>
        <v>0</v>
      </c>
      <c r="BE317" s="16">
        <f t="shared" si="361"/>
        <v>0</v>
      </c>
      <c r="BF317" s="16">
        <f t="shared" si="362"/>
        <v>0</v>
      </c>
      <c r="BG317" s="16">
        <f t="shared" si="363"/>
        <v>0</v>
      </c>
      <c r="BH317" s="16">
        <f t="shared" si="364"/>
        <v>0</v>
      </c>
      <c r="BI317" s="16">
        <f t="shared" si="365"/>
        <v>0</v>
      </c>
      <c r="BJ317" s="16">
        <f t="shared" si="366"/>
        <v>0</v>
      </c>
      <c r="BK317" s="16">
        <f t="shared" si="367"/>
        <v>0</v>
      </c>
      <c r="BL317" s="16">
        <f t="shared" si="368"/>
        <v>0</v>
      </c>
      <c r="BM317" s="16">
        <f t="shared" si="369"/>
        <v>0</v>
      </c>
      <c r="BN317" s="16">
        <f t="shared" si="370"/>
        <v>0</v>
      </c>
      <c r="BO317" s="16">
        <f t="shared" si="371"/>
        <v>0</v>
      </c>
      <c r="BP317" s="16">
        <f t="shared" si="372"/>
        <v>0</v>
      </c>
      <c r="BQ317" s="16">
        <f t="shared" si="373"/>
        <v>0</v>
      </c>
      <c r="BR317" s="16">
        <f t="shared" si="374"/>
        <v>0</v>
      </c>
      <c r="BS317" s="16">
        <f t="shared" si="375"/>
        <v>0</v>
      </c>
      <c r="BT317" s="16">
        <f t="shared" si="376"/>
        <v>0</v>
      </c>
      <c r="BU317" s="16">
        <f t="shared" si="377"/>
        <v>0</v>
      </c>
      <c r="BV317" s="16">
        <f t="shared" si="378"/>
        <v>0</v>
      </c>
      <c r="BW317" s="16">
        <f t="shared" si="379"/>
        <v>0</v>
      </c>
      <c r="BX317" s="16">
        <f t="shared" si="380"/>
        <v>0</v>
      </c>
      <c r="BY317" s="16">
        <f t="shared" si="381"/>
        <v>0</v>
      </c>
      <c r="BZ317" s="16">
        <f t="shared" si="382"/>
        <v>0</v>
      </c>
      <c r="CA317" s="16">
        <f t="shared" si="383"/>
        <v>0</v>
      </c>
      <c r="CB317" s="16">
        <f t="shared" si="384"/>
        <v>0</v>
      </c>
      <c r="CC317" s="16">
        <f t="shared" si="385"/>
        <v>0</v>
      </c>
      <c r="CD317" s="16">
        <f t="shared" si="386"/>
        <v>0</v>
      </c>
      <c r="CE317" s="16">
        <f t="shared" si="387"/>
        <v>0</v>
      </c>
      <c r="CF317" s="16">
        <f t="shared" si="388"/>
        <v>0</v>
      </c>
      <c r="CG317" s="16">
        <f t="shared" si="389"/>
        <v>0</v>
      </c>
      <c r="CH317" s="16">
        <f t="shared" si="390"/>
        <v>0</v>
      </c>
      <c r="CI317" s="16">
        <f t="shared" si="391"/>
        <v>0</v>
      </c>
      <c r="CJ317" s="16">
        <f t="shared" si="392"/>
        <v>0</v>
      </c>
      <c r="CK317" s="16">
        <f t="shared" si="393"/>
        <v>0</v>
      </c>
      <c r="CL317" s="16">
        <f t="shared" si="394"/>
        <v>0</v>
      </c>
    </row>
    <row r="318" spans="1:90">
      <c r="A318" s="4" t="s">
        <v>153</v>
      </c>
      <c r="B318" s="4" t="s">
        <v>188</v>
      </c>
      <c r="C318" s="4" t="s">
        <v>189</v>
      </c>
      <c r="D318" s="4" t="s">
        <v>190</v>
      </c>
      <c r="E318" s="4" t="s">
        <v>191</v>
      </c>
      <c r="F318" s="4"/>
      <c r="G318" s="4"/>
      <c r="H318" s="4"/>
      <c r="I318" s="4"/>
      <c r="J318" s="4"/>
      <c r="K318" s="4"/>
      <c r="L318" s="14">
        <f t="shared" si="316"/>
        <v>0</v>
      </c>
      <c r="M318" s="14">
        <f t="shared" si="317"/>
        <v>0</v>
      </c>
      <c r="N318" s="14">
        <f t="shared" si="318"/>
        <v>0</v>
      </c>
      <c r="O318" s="14">
        <f t="shared" si="319"/>
        <v>0</v>
      </c>
      <c r="P318" s="14">
        <f t="shared" si="320"/>
        <v>0</v>
      </c>
      <c r="Q318" s="14">
        <f t="shared" si="321"/>
        <v>0</v>
      </c>
      <c r="R318" s="14">
        <f t="shared" si="322"/>
        <v>0</v>
      </c>
      <c r="S318" s="14">
        <f t="shared" si="323"/>
        <v>0</v>
      </c>
      <c r="T318" s="14">
        <f t="shared" si="324"/>
        <v>0</v>
      </c>
      <c r="U318" s="14">
        <f t="shared" si="325"/>
        <v>0</v>
      </c>
      <c r="V318" s="14">
        <f t="shared" si="326"/>
        <v>0</v>
      </c>
      <c r="W318" s="14">
        <f t="shared" si="327"/>
        <v>0</v>
      </c>
      <c r="X318" s="14">
        <f t="shared" si="328"/>
        <v>0</v>
      </c>
      <c r="Y318" s="14">
        <f t="shared" si="329"/>
        <v>0</v>
      </c>
      <c r="Z318" s="14">
        <f t="shared" si="330"/>
        <v>0</v>
      </c>
      <c r="AA318" s="16">
        <f t="shared" si="331"/>
        <v>0</v>
      </c>
      <c r="AB318" s="14">
        <f t="shared" si="332"/>
        <v>0</v>
      </c>
      <c r="AC318" s="14">
        <f t="shared" si="333"/>
        <v>0</v>
      </c>
      <c r="AD318" s="16">
        <f t="shared" si="334"/>
        <v>0</v>
      </c>
      <c r="AE318" s="16">
        <f t="shared" si="335"/>
        <v>0</v>
      </c>
      <c r="AF318" s="16">
        <f t="shared" si="336"/>
        <v>0</v>
      </c>
      <c r="AG318" s="16">
        <f t="shared" si="337"/>
        <v>0</v>
      </c>
      <c r="AH318" s="16">
        <f t="shared" si="338"/>
        <v>0</v>
      </c>
      <c r="AI318" s="16">
        <f t="shared" si="339"/>
        <v>0</v>
      </c>
      <c r="AJ318" s="16">
        <f t="shared" si="340"/>
        <v>0</v>
      </c>
      <c r="AK318" s="16">
        <f t="shared" si="341"/>
        <v>0</v>
      </c>
      <c r="AL318" s="16">
        <f t="shared" si="342"/>
        <v>0</v>
      </c>
      <c r="AM318" s="16">
        <f t="shared" si="343"/>
        <v>0</v>
      </c>
      <c r="AN318" s="16">
        <f t="shared" si="344"/>
        <v>0</v>
      </c>
      <c r="AO318" s="16">
        <f t="shared" si="345"/>
        <v>0</v>
      </c>
      <c r="AP318" s="16">
        <f t="shared" si="346"/>
        <v>0</v>
      </c>
      <c r="AQ318" s="16">
        <f t="shared" si="347"/>
        <v>0</v>
      </c>
      <c r="AR318" s="16">
        <f t="shared" si="348"/>
        <v>0</v>
      </c>
      <c r="AS318" s="16">
        <f t="shared" si="349"/>
        <v>0</v>
      </c>
      <c r="AT318" s="14">
        <f t="shared" si="350"/>
        <v>0</v>
      </c>
      <c r="AU318" s="16">
        <f t="shared" si="351"/>
        <v>0</v>
      </c>
      <c r="AV318" s="16">
        <f t="shared" si="352"/>
        <v>0</v>
      </c>
      <c r="AW318" s="16">
        <f t="shared" si="353"/>
        <v>0</v>
      </c>
      <c r="AX318" s="16">
        <f t="shared" si="354"/>
        <v>0</v>
      </c>
      <c r="AY318" s="16">
        <f t="shared" si="355"/>
        <v>0</v>
      </c>
      <c r="AZ318" s="16">
        <f t="shared" si="356"/>
        <v>0</v>
      </c>
      <c r="BA318" s="16">
        <f t="shared" si="357"/>
        <v>0</v>
      </c>
      <c r="BB318" s="16">
        <f t="shared" si="358"/>
        <v>0</v>
      </c>
      <c r="BC318" s="16">
        <f t="shared" si="359"/>
        <v>0</v>
      </c>
      <c r="BD318" s="16">
        <f t="shared" si="360"/>
        <v>0</v>
      </c>
      <c r="BE318" s="16">
        <f t="shared" si="361"/>
        <v>0</v>
      </c>
      <c r="BF318" s="16">
        <f t="shared" si="362"/>
        <v>0</v>
      </c>
      <c r="BG318" s="16">
        <f t="shared" si="363"/>
        <v>0</v>
      </c>
      <c r="BH318" s="16">
        <f t="shared" si="364"/>
        <v>0</v>
      </c>
      <c r="BI318" s="16">
        <f t="shared" si="365"/>
        <v>0</v>
      </c>
      <c r="BJ318" s="16">
        <f t="shared" si="366"/>
        <v>0</v>
      </c>
      <c r="BK318" s="16">
        <f t="shared" si="367"/>
        <v>0</v>
      </c>
      <c r="BL318" s="16">
        <f t="shared" si="368"/>
        <v>0</v>
      </c>
      <c r="BM318" s="16">
        <f t="shared" si="369"/>
        <v>0</v>
      </c>
      <c r="BN318" s="16">
        <f t="shared" si="370"/>
        <v>0</v>
      </c>
      <c r="BO318" s="16">
        <f t="shared" si="371"/>
        <v>0</v>
      </c>
      <c r="BP318" s="16">
        <f t="shared" si="372"/>
        <v>0</v>
      </c>
      <c r="BQ318" s="16">
        <f t="shared" si="373"/>
        <v>0</v>
      </c>
      <c r="BR318" s="16">
        <f t="shared" si="374"/>
        <v>0</v>
      </c>
      <c r="BS318" s="16">
        <f t="shared" si="375"/>
        <v>0</v>
      </c>
      <c r="BT318" s="16">
        <f t="shared" si="376"/>
        <v>0</v>
      </c>
      <c r="BU318" s="16">
        <f t="shared" si="377"/>
        <v>0</v>
      </c>
      <c r="BV318" s="16">
        <f t="shared" si="378"/>
        <v>0</v>
      </c>
      <c r="BW318" s="16">
        <f t="shared" si="379"/>
        <v>0</v>
      </c>
      <c r="BX318" s="16">
        <f t="shared" si="380"/>
        <v>0</v>
      </c>
      <c r="BY318" s="16">
        <f t="shared" si="381"/>
        <v>0</v>
      </c>
      <c r="BZ318" s="16">
        <f t="shared" si="382"/>
        <v>0</v>
      </c>
      <c r="CA318" s="16">
        <f t="shared" si="383"/>
        <v>0</v>
      </c>
      <c r="CB318" s="16">
        <f t="shared" si="384"/>
        <v>0</v>
      </c>
      <c r="CC318" s="16">
        <f t="shared" si="385"/>
        <v>0</v>
      </c>
      <c r="CD318" s="16">
        <f t="shared" si="386"/>
        <v>0</v>
      </c>
      <c r="CE318" s="16">
        <f t="shared" si="387"/>
        <v>0</v>
      </c>
      <c r="CF318" s="16">
        <f t="shared" si="388"/>
        <v>0</v>
      </c>
      <c r="CG318" s="16">
        <f t="shared" si="389"/>
        <v>0</v>
      </c>
      <c r="CH318" s="16">
        <f t="shared" si="390"/>
        <v>0</v>
      </c>
      <c r="CI318" s="16">
        <f t="shared" si="391"/>
        <v>0</v>
      </c>
      <c r="CJ318" s="16">
        <f t="shared" si="392"/>
        <v>0</v>
      </c>
      <c r="CK318" s="16">
        <f t="shared" si="393"/>
        <v>0</v>
      </c>
      <c r="CL318" s="16">
        <f t="shared" si="394"/>
        <v>0</v>
      </c>
    </row>
    <row r="319" spans="1:90">
      <c r="A319" s="4" t="s">
        <v>153</v>
      </c>
      <c r="B319" s="14" t="s">
        <v>18</v>
      </c>
      <c r="C319" s="4" t="s">
        <v>168</v>
      </c>
      <c r="D319" s="4"/>
      <c r="E319" s="4"/>
      <c r="F319" s="4"/>
      <c r="G319" s="4"/>
      <c r="H319" s="4"/>
      <c r="I319" s="4"/>
      <c r="J319" s="4"/>
      <c r="K319" s="4"/>
      <c r="L319" s="14">
        <f t="shared" si="316"/>
        <v>0</v>
      </c>
      <c r="M319" s="14">
        <f t="shared" si="317"/>
        <v>0</v>
      </c>
      <c r="N319" s="14">
        <f t="shared" si="318"/>
        <v>0</v>
      </c>
      <c r="O319" s="14">
        <f t="shared" si="319"/>
        <v>0</v>
      </c>
      <c r="P319" s="14">
        <f t="shared" si="320"/>
        <v>0</v>
      </c>
      <c r="Q319" s="14">
        <f t="shared" si="321"/>
        <v>0</v>
      </c>
      <c r="R319" s="14">
        <f t="shared" si="322"/>
        <v>0</v>
      </c>
      <c r="S319" s="14">
        <f t="shared" si="323"/>
        <v>0</v>
      </c>
      <c r="T319" s="14">
        <f t="shared" si="324"/>
        <v>0</v>
      </c>
      <c r="U319" s="14">
        <f t="shared" si="325"/>
        <v>1</v>
      </c>
      <c r="V319" s="14">
        <f t="shared" si="326"/>
        <v>0</v>
      </c>
      <c r="W319" s="14">
        <f t="shared" si="327"/>
        <v>0</v>
      </c>
      <c r="X319" s="14">
        <f t="shared" si="328"/>
        <v>0</v>
      </c>
      <c r="Y319" s="14">
        <f t="shared" si="329"/>
        <v>0</v>
      </c>
      <c r="Z319" s="14">
        <f t="shared" si="330"/>
        <v>0</v>
      </c>
      <c r="AA319" s="16">
        <f t="shared" si="331"/>
        <v>0</v>
      </c>
      <c r="AB319" s="14">
        <f t="shared" si="332"/>
        <v>0</v>
      </c>
      <c r="AC319" s="14">
        <f t="shared" si="333"/>
        <v>0</v>
      </c>
      <c r="AD319" s="16">
        <f t="shared" si="334"/>
        <v>0</v>
      </c>
      <c r="AE319" s="16">
        <f t="shared" si="335"/>
        <v>0</v>
      </c>
      <c r="AF319" s="16">
        <f t="shared" si="336"/>
        <v>0</v>
      </c>
      <c r="AG319" s="16">
        <f t="shared" si="337"/>
        <v>0</v>
      </c>
      <c r="AH319" s="16">
        <f t="shared" si="338"/>
        <v>0</v>
      </c>
      <c r="AI319" s="16">
        <f t="shared" si="339"/>
        <v>0</v>
      </c>
      <c r="AJ319" s="16">
        <f t="shared" si="340"/>
        <v>0</v>
      </c>
      <c r="AK319" s="16">
        <f t="shared" si="341"/>
        <v>0</v>
      </c>
      <c r="AL319" s="16">
        <f t="shared" si="342"/>
        <v>0</v>
      </c>
      <c r="AM319" s="16">
        <f t="shared" si="343"/>
        <v>0</v>
      </c>
      <c r="AN319" s="16">
        <f t="shared" si="344"/>
        <v>0</v>
      </c>
      <c r="AO319" s="16">
        <f t="shared" si="345"/>
        <v>0</v>
      </c>
      <c r="AP319" s="16">
        <f t="shared" si="346"/>
        <v>0</v>
      </c>
      <c r="AQ319" s="16">
        <f t="shared" si="347"/>
        <v>0</v>
      </c>
      <c r="AR319" s="16">
        <f t="shared" si="348"/>
        <v>0</v>
      </c>
      <c r="AS319" s="16">
        <f t="shared" si="349"/>
        <v>0</v>
      </c>
      <c r="AT319" s="14">
        <f t="shared" si="350"/>
        <v>0</v>
      </c>
      <c r="AU319" s="16">
        <f t="shared" si="351"/>
        <v>0</v>
      </c>
      <c r="AV319" s="16">
        <f t="shared" si="352"/>
        <v>0</v>
      </c>
      <c r="AW319" s="16">
        <f t="shared" si="353"/>
        <v>0</v>
      </c>
      <c r="AX319" s="16">
        <f t="shared" si="354"/>
        <v>0</v>
      </c>
      <c r="AY319" s="16">
        <f t="shared" si="355"/>
        <v>0</v>
      </c>
      <c r="AZ319" s="16">
        <f t="shared" si="356"/>
        <v>0</v>
      </c>
      <c r="BA319" s="16">
        <f t="shared" si="357"/>
        <v>0</v>
      </c>
      <c r="BB319" s="16">
        <f t="shared" si="358"/>
        <v>0</v>
      </c>
      <c r="BC319" s="16">
        <f t="shared" si="359"/>
        <v>0</v>
      </c>
      <c r="BD319" s="16">
        <f t="shared" si="360"/>
        <v>0</v>
      </c>
      <c r="BE319" s="16">
        <f t="shared" si="361"/>
        <v>0</v>
      </c>
      <c r="BF319" s="16">
        <f t="shared" si="362"/>
        <v>0</v>
      </c>
      <c r="BG319" s="16">
        <f t="shared" si="363"/>
        <v>0</v>
      </c>
      <c r="BH319" s="16">
        <f t="shared" si="364"/>
        <v>0</v>
      </c>
      <c r="BI319" s="16">
        <f t="shared" si="365"/>
        <v>0</v>
      </c>
      <c r="BJ319" s="16">
        <f t="shared" si="366"/>
        <v>0</v>
      </c>
      <c r="BK319" s="16">
        <f t="shared" si="367"/>
        <v>0</v>
      </c>
      <c r="BL319" s="16">
        <f t="shared" si="368"/>
        <v>0</v>
      </c>
      <c r="BM319" s="16">
        <f t="shared" si="369"/>
        <v>0</v>
      </c>
      <c r="BN319" s="16">
        <f t="shared" si="370"/>
        <v>0</v>
      </c>
      <c r="BO319" s="16">
        <f t="shared" si="371"/>
        <v>0</v>
      </c>
      <c r="BP319" s="16">
        <f t="shared" si="372"/>
        <v>0</v>
      </c>
      <c r="BQ319" s="16">
        <f t="shared" si="373"/>
        <v>0</v>
      </c>
      <c r="BR319" s="16">
        <f t="shared" si="374"/>
        <v>0</v>
      </c>
      <c r="BS319" s="16">
        <f t="shared" si="375"/>
        <v>0</v>
      </c>
      <c r="BT319" s="16">
        <f t="shared" si="376"/>
        <v>0</v>
      </c>
      <c r="BU319" s="16">
        <f t="shared" si="377"/>
        <v>0</v>
      </c>
      <c r="BV319" s="16">
        <f t="shared" si="378"/>
        <v>0</v>
      </c>
      <c r="BW319" s="16">
        <f t="shared" si="379"/>
        <v>0</v>
      </c>
      <c r="BX319" s="16">
        <f t="shared" si="380"/>
        <v>0</v>
      </c>
      <c r="BY319" s="16">
        <f t="shared" si="381"/>
        <v>0</v>
      </c>
      <c r="BZ319" s="16">
        <f t="shared" si="382"/>
        <v>0</v>
      </c>
      <c r="CA319" s="16">
        <f t="shared" si="383"/>
        <v>0</v>
      </c>
      <c r="CB319" s="16">
        <f t="shared" si="384"/>
        <v>0</v>
      </c>
      <c r="CC319" s="16">
        <f t="shared" si="385"/>
        <v>0</v>
      </c>
      <c r="CD319" s="16">
        <f t="shared" si="386"/>
        <v>0</v>
      </c>
      <c r="CE319" s="16">
        <f t="shared" si="387"/>
        <v>0</v>
      </c>
      <c r="CF319" s="16">
        <f t="shared" si="388"/>
        <v>0</v>
      </c>
      <c r="CG319" s="16">
        <f t="shared" si="389"/>
        <v>0</v>
      </c>
      <c r="CH319" s="16">
        <f t="shared" si="390"/>
        <v>0</v>
      </c>
      <c r="CI319" s="16">
        <f t="shared" si="391"/>
        <v>0</v>
      </c>
      <c r="CJ319" s="16">
        <f t="shared" si="392"/>
        <v>0</v>
      </c>
      <c r="CK319" s="16">
        <f t="shared" si="393"/>
        <v>0</v>
      </c>
      <c r="CL319" s="16">
        <f t="shared" si="394"/>
        <v>0</v>
      </c>
    </row>
    <row r="320" spans="1:90">
      <c r="A320" s="4" t="s">
        <v>153</v>
      </c>
      <c r="B320" s="4" t="s">
        <v>63</v>
      </c>
      <c r="C320" s="4" t="s">
        <v>155</v>
      </c>
      <c r="D320" s="4" t="s">
        <v>128</v>
      </c>
      <c r="E320" s="4" t="s">
        <v>163</v>
      </c>
      <c r="F320" s="4" t="s">
        <v>192</v>
      </c>
      <c r="G320" s="4" t="s">
        <v>100</v>
      </c>
      <c r="H320" s="4"/>
      <c r="I320" s="4"/>
      <c r="J320" s="4"/>
      <c r="K320" s="4"/>
      <c r="L320" s="14">
        <f t="shared" si="316"/>
        <v>0</v>
      </c>
      <c r="M320" s="14">
        <f t="shared" si="317"/>
        <v>0</v>
      </c>
      <c r="N320" s="14">
        <f t="shared" si="318"/>
        <v>0</v>
      </c>
      <c r="O320" s="14">
        <f t="shared" si="319"/>
        <v>0</v>
      </c>
      <c r="P320" s="14">
        <f t="shared" si="320"/>
        <v>0</v>
      </c>
      <c r="Q320" s="14">
        <f t="shared" si="321"/>
        <v>1</v>
      </c>
      <c r="R320" s="14">
        <f t="shared" si="322"/>
        <v>0</v>
      </c>
      <c r="S320" s="14">
        <f t="shared" si="323"/>
        <v>0</v>
      </c>
      <c r="T320" s="14">
        <f t="shared" si="324"/>
        <v>0</v>
      </c>
      <c r="U320" s="14">
        <f t="shared" si="325"/>
        <v>0</v>
      </c>
      <c r="V320" s="14">
        <f t="shared" si="326"/>
        <v>0</v>
      </c>
      <c r="W320" s="14">
        <f t="shared" si="327"/>
        <v>0</v>
      </c>
      <c r="X320" s="14">
        <f t="shared" si="328"/>
        <v>0</v>
      </c>
      <c r="Y320" s="14">
        <f t="shared" si="329"/>
        <v>0</v>
      </c>
      <c r="Z320" s="14">
        <f t="shared" si="330"/>
        <v>0</v>
      </c>
      <c r="AA320" s="16">
        <f t="shared" si="331"/>
        <v>0</v>
      </c>
      <c r="AB320" s="14">
        <f t="shared" si="332"/>
        <v>0</v>
      </c>
      <c r="AC320" s="14">
        <f t="shared" si="333"/>
        <v>0</v>
      </c>
      <c r="AD320" s="16">
        <f t="shared" si="334"/>
        <v>0</v>
      </c>
      <c r="AE320" s="16">
        <f t="shared" si="335"/>
        <v>0</v>
      </c>
      <c r="AF320" s="16">
        <f t="shared" si="336"/>
        <v>0</v>
      </c>
      <c r="AG320" s="16">
        <f t="shared" si="337"/>
        <v>0</v>
      </c>
      <c r="AH320" s="16">
        <f t="shared" si="338"/>
        <v>0</v>
      </c>
      <c r="AI320" s="16">
        <f t="shared" si="339"/>
        <v>0</v>
      </c>
      <c r="AJ320" s="16">
        <f t="shared" si="340"/>
        <v>0</v>
      </c>
      <c r="AK320" s="16">
        <f t="shared" si="341"/>
        <v>0</v>
      </c>
      <c r="AL320" s="16">
        <f t="shared" si="342"/>
        <v>0</v>
      </c>
      <c r="AM320" s="16">
        <f t="shared" si="343"/>
        <v>0</v>
      </c>
      <c r="AN320" s="16">
        <f t="shared" si="344"/>
        <v>0</v>
      </c>
      <c r="AO320" s="16">
        <f t="shared" si="345"/>
        <v>0</v>
      </c>
      <c r="AP320" s="16">
        <f t="shared" si="346"/>
        <v>0</v>
      </c>
      <c r="AQ320" s="16">
        <f t="shared" si="347"/>
        <v>0</v>
      </c>
      <c r="AR320" s="16">
        <f t="shared" si="348"/>
        <v>0</v>
      </c>
      <c r="AS320" s="16">
        <f t="shared" si="349"/>
        <v>0</v>
      </c>
      <c r="AT320" s="14">
        <f t="shared" si="350"/>
        <v>0</v>
      </c>
      <c r="AU320" s="16">
        <f t="shared" si="351"/>
        <v>0</v>
      </c>
      <c r="AV320" s="16">
        <f t="shared" si="352"/>
        <v>0</v>
      </c>
      <c r="AW320" s="16">
        <f t="shared" si="353"/>
        <v>0</v>
      </c>
      <c r="AX320" s="16">
        <f t="shared" si="354"/>
        <v>0</v>
      </c>
      <c r="AY320" s="16">
        <f t="shared" si="355"/>
        <v>0</v>
      </c>
      <c r="AZ320" s="16">
        <f t="shared" si="356"/>
        <v>0</v>
      </c>
      <c r="BA320" s="16">
        <f t="shared" si="357"/>
        <v>0</v>
      </c>
      <c r="BB320" s="16">
        <f t="shared" si="358"/>
        <v>0</v>
      </c>
      <c r="BC320" s="16">
        <f t="shared" si="359"/>
        <v>0</v>
      </c>
      <c r="BD320" s="16">
        <f t="shared" si="360"/>
        <v>0</v>
      </c>
      <c r="BE320" s="16">
        <f t="shared" si="361"/>
        <v>0</v>
      </c>
      <c r="BF320" s="16">
        <f t="shared" si="362"/>
        <v>0</v>
      </c>
      <c r="BG320" s="16">
        <f t="shared" si="363"/>
        <v>0</v>
      </c>
      <c r="BH320" s="16">
        <f t="shared" si="364"/>
        <v>0</v>
      </c>
      <c r="BI320" s="16">
        <f t="shared" si="365"/>
        <v>0</v>
      </c>
      <c r="BJ320" s="16">
        <f t="shared" si="366"/>
        <v>0</v>
      </c>
      <c r="BK320" s="16">
        <f t="shared" si="367"/>
        <v>0</v>
      </c>
      <c r="BL320" s="16">
        <f t="shared" si="368"/>
        <v>0</v>
      </c>
      <c r="BM320" s="16">
        <f t="shared" si="369"/>
        <v>0</v>
      </c>
      <c r="BN320" s="16">
        <f t="shared" si="370"/>
        <v>0</v>
      </c>
      <c r="BO320" s="16">
        <f t="shared" si="371"/>
        <v>0</v>
      </c>
      <c r="BP320" s="16">
        <f t="shared" si="372"/>
        <v>0</v>
      </c>
      <c r="BQ320" s="16">
        <f t="shared" si="373"/>
        <v>0</v>
      </c>
      <c r="BR320" s="16">
        <f t="shared" si="374"/>
        <v>0</v>
      </c>
      <c r="BS320" s="16">
        <f t="shared" si="375"/>
        <v>0</v>
      </c>
      <c r="BT320" s="16">
        <f t="shared" si="376"/>
        <v>0</v>
      </c>
      <c r="BU320" s="16">
        <f t="shared" si="377"/>
        <v>0</v>
      </c>
      <c r="BV320" s="16">
        <f t="shared" si="378"/>
        <v>0</v>
      </c>
      <c r="BW320" s="16">
        <f t="shared" si="379"/>
        <v>0</v>
      </c>
      <c r="BX320" s="16">
        <f t="shared" si="380"/>
        <v>0</v>
      </c>
      <c r="BY320" s="16">
        <f t="shared" si="381"/>
        <v>0</v>
      </c>
      <c r="BZ320" s="16">
        <f t="shared" si="382"/>
        <v>0</v>
      </c>
      <c r="CA320" s="16">
        <f t="shared" si="383"/>
        <v>0</v>
      </c>
      <c r="CB320" s="16">
        <f t="shared" si="384"/>
        <v>0</v>
      </c>
      <c r="CC320" s="16">
        <f t="shared" si="385"/>
        <v>0</v>
      </c>
      <c r="CD320" s="16">
        <f t="shared" si="386"/>
        <v>0</v>
      </c>
      <c r="CE320" s="16">
        <f t="shared" si="387"/>
        <v>0</v>
      </c>
      <c r="CF320" s="16">
        <f t="shared" si="388"/>
        <v>0</v>
      </c>
      <c r="CG320" s="16">
        <f t="shared" si="389"/>
        <v>0</v>
      </c>
      <c r="CH320" s="16">
        <f t="shared" si="390"/>
        <v>0</v>
      </c>
      <c r="CI320" s="16">
        <f t="shared" si="391"/>
        <v>0</v>
      </c>
      <c r="CJ320" s="16">
        <f t="shared" si="392"/>
        <v>0</v>
      </c>
      <c r="CK320" s="16">
        <f t="shared" si="393"/>
        <v>0</v>
      </c>
      <c r="CL320" s="16">
        <f t="shared" si="394"/>
        <v>0</v>
      </c>
    </row>
    <row r="321" spans="1:90">
      <c r="A321" s="4" t="s">
        <v>153</v>
      </c>
      <c r="B321" s="4" t="s">
        <v>23</v>
      </c>
      <c r="C321" s="4" t="s">
        <v>193</v>
      </c>
      <c r="D321" s="4" t="s">
        <v>194</v>
      </c>
      <c r="E321" s="14" t="s">
        <v>18</v>
      </c>
      <c r="F321" s="4" t="s">
        <v>195</v>
      </c>
      <c r="G321" s="4"/>
      <c r="H321" s="4"/>
      <c r="I321" s="4"/>
      <c r="J321" s="4"/>
      <c r="K321" s="4"/>
      <c r="L321" s="14">
        <f t="shared" si="316"/>
        <v>1</v>
      </c>
      <c r="M321" s="14">
        <f t="shared" si="317"/>
        <v>0</v>
      </c>
      <c r="N321" s="14">
        <f t="shared" si="318"/>
        <v>0</v>
      </c>
      <c r="O321" s="14">
        <f t="shared" si="319"/>
        <v>0</v>
      </c>
      <c r="P321" s="14">
        <f t="shared" si="320"/>
        <v>0</v>
      </c>
      <c r="Q321" s="14">
        <f t="shared" si="321"/>
        <v>0</v>
      </c>
      <c r="R321" s="14">
        <f t="shared" si="322"/>
        <v>0</v>
      </c>
      <c r="S321" s="14">
        <f t="shared" si="323"/>
        <v>0</v>
      </c>
      <c r="T321" s="14">
        <f t="shared" si="324"/>
        <v>0</v>
      </c>
      <c r="U321" s="14">
        <f t="shared" si="325"/>
        <v>1</v>
      </c>
      <c r="V321" s="14">
        <f t="shared" si="326"/>
        <v>0</v>
      </c>
      <c r="W321" s="14">
        <f t="shared" si="327"/>
        <v>0</v>
      </c>
      <c r="X321" s="14">
        <f t="shared" si="328"/>
        <v>0</v>
      </c>
      <c r="Y321" s="14">
        <f t="shared" si="329"/>
        <v>0</v>
      </c>
      <c r="Z321" s="14">
        <f t="shared" si="330"/>
        <v>0</v>
      </c>
      <c r="AA321" s="16">
        <f t="shared" si="331"/>
        <v>0</v>
      </c>
      <c r="AB321" s="14">
        <f t="shared" si="332"/>
        <v>0</v>
      </c>
      <c r="AC321" s="14">
        <f t="shared" si="333"/>
        <v>0</v>
      </c>
      <c r="AD321" s="16">
        <f t="shared" si="334"/>
        <v>0</v>
      </c>
      <c r="AE321" s="16">
        <f t="shared" si="335"/>
        <v>0</v>
      </c>
      <c r="AF321" s="16">
        <f t="shared" si="336"/>
        <v>0</v>
      </c>
      <c r="AG321" s="16">
        <f t="shared" si="337"/>
        <v>0</v>
      </c>
      <c r="AH321" s="16">
        <f t="shared" si="338"/>
        <v>0</v>
      </c>
      <c r="AI321" s="16">
        <f t="shared" si="339"/>
        <v>0</v>
      </c>
      <c r="AJ321" s="16">
        <f t="shared" si="340"/>
        <v>0</v>
      </c>
      <c r="AK321" s="16">
        <f t="shared" si="341"/>
        <v>0</v>
      </c>
      <c r="AL321" s="16">
        <f t="shared" si="342"/>
        <v>0</v>
      </c>
      <c r="AM321" s="16">
        <f t="shared" si="343"/>
        <v>0</v>
      </c>
      <c r="AN321" s="16">
        <f t="shared" si="344"/>
        <v>0</v>
      </c>
      <c r="AO321" s="16">
        <f t="shared" si="345"/>
        <v>0</v>
      </c>
      <c r="AP321" s="16">
        <f t="shared" si="346"/>
        <v>0</v>
      </c>
      <c r="AQ321" s="16">
        <f t="shared" si="347"/>
        <v>0</v>
      </c>
      <c r="AR321" s="16">
        <f t="shared" si="348"/>
        <v>0</v>
      </c>
      <c r="AS321" s="16">
        <f t="shared" si="349"/>
        <v>0</v>
      </c>
      <c r="AT321" s="14">
        <f t="shared" si="350"/>
        <v>0</v>
      </c>
      <c r="AU321" s="16">
        <f t="shared" si="351"/>
        <v>0</v>
      </c>
      <c r="AV321" s="16">
        <f t="shared" si="352"/>
        <v>0</v>
      </c>
      <c r="AW321" s="16">
        <f t="shared" si="353"/>
        <v>0</v>
      </c>
      <c r="AX321" s="16">
        <f t="shared" si="354"/>
        <v>0</v>
      </c>
      <c r="AY321" s="16">
        <f t="shared" si="355"/>
        <v>0</v>
      </c>
      <c r="AZ321" s="16">
        <f t="shared" si="356"/>
        <v>0</v>
      </c>
      <c r="BA321" s="16">
        <f t="shared" si="357"/>
        <v>0</v>
      </c>
      <c r="BB321" s="16">
        <f t="shared" si="358"/>
        <v>0</v>
      </c>
      <c r="BC321" s="16">
        <f t="shared" si="359"/>
        <v>0</v>
      </c>
      <c r="BD321" s="16">
        <f t="shared" si="360"/>
        <v>0</v>
      </c>
      <c r="BE321" s="16">
        <f t="shared" si="361"/>
        <v>0</v>
      </c>
      <c r="BF321" s="16">
        <f t="shared" si="362"/>
        <v>0</v>
      </c>
      <c r="BG321" s="16">
        <f t="shared" si="363"/>
        <v>0</v>
      </c>
      <c r="BH321" s="16">
        <f t="shared" si="364"/>
        <v>0</v>
      </c>
      <c r="BI321" s="16">
        <f t="shared" si="365"/>
        <v>0</v>
      </c>
      <c r="BJ321" s="16">
        <f t="shared" si="366"/>
        <v>0</v>
      </c>
      <c r="BK321" s="16">
        <f t="shared" si="367"/>
        <v>0</v>
      </c>
      <c r="BL321" s="16">
        <f t="shared" si="368"/>
        <v>0</v>
      </c>
      <c r="BM321" s="16">
        <f t="shared" si="369"/>
        <v>0</v>
      </c>
      <c r="BN321" s="16">
        <f t="shared" si="370"/>
        <v>0</v>
      </c>
      <c r="BO321" s="16">
        <f t="shared" si="371"/>
        <v>0</v>
      </c>
      <c r="BP321" s="16">
        <f t="shared" si="372"/>
        <v>0</v>
      </c>
      <c r="BQ321" s="16">
        <f t="shared" si="373"/>
        <v>0</v>
      </c>
      <c r="BR321" s="16">
        <f t="shared" si="374"/>
        <v>0</v>
      </c>
      <c r="BS321" s="16">
        <f t="shared" si="375"/>
        <v>0</v>
      </c>
      <c r="BT321" s="16">
        <f t="shared" si="376"/>
        <v>0</v>
      </c>
      <c r="BU321" s="16">
        <f t="shared" si="377"/>
        <v>0</v>
      </c>
      <c r="BV321" s="16">
        <f t="shared" si="378"/>
        <v>0</v>
      </c>
      <c r="BW321" s="16">
        <f t="shared" si="379"/>
        <v>0</v>
      </c>
      <c r="BX321" s="16">
        <f t="shared" si="380"/>
        <v>0</v>
      </c>
      <c r="BY321" s="16">
        <f t="shared" si="381"/>
        <v>0</v>
      </c>
      <c r="BZ321" s="16">
        <f t="shared" si="382"/>
        <v>0</v>
      </c>
      <c r="CA321" s="16">
        <f t="shared" si="383"/>
        <v>0</v>
      </c>
      <c r="CB321" s="16">
        <f t="shared" si="384"/>
        <v>0</v>
      </c>
      <c r="CC321" s="16">
        <f t="shared" si="385"/>
        <v>0</v>
      </c>
      <c r="CD321" s="16">
        <f t="shared" si="386"/>
        <v>0</v>
      </c>
      <c r="CE321" s="16">
        <f t="shared" si="387"/>
        <v>0</v>
      </c>
      <c r="CF321" s="16">
        <f t="shared" si="388"/>
        <v>0</v>
      </c>
      <c r="CG321" s="16">
        <f t="shared" si="389"/>
        <v>0</v>
      </c>
      <c r="CH321" s="16">
        <f t="shared" si="390"/>
        <v>0</v>
      </c>
      <c r="CI321" s="16">
        <f t="shared" si="391"/>
        <v>0</v>
      </c>
      <c r="CJ321" s="16">
        <f t="shared" si="392"/>
        <v>0</v>
      </c>
      <c r="CK321" s="16">
        <f t="shared" si="393"/>
        <v>0</v>
      </c>
      <c r="CL321" s="16">
        <f t="shared" si="394"/>
        <v>0</v>
      </c>
    </row>
    <row r="322" spans="1:90">
      <c r="A322" s="4" t="s">
        <v>153</v>
      </c>
      <c r="B322" s="4" t="s">
        <v>196</v>
      </c>
      <c r="C322" s="4" t="s">
        <v>197</v>
      </c>
      <c r="D322" s="4" t="s">
        <v>198</v>
      </c>
      <c r="E322" s="4" t="s">
        <v>81</v>
      </c>
      <c r="F322" s="4" t="s">
        <v>67</v>
      </c>
      <c r="G322" s="4" t="s">
        <v>26</v>
      </c>
      <c r="H322" s="4" t="s">
        <v>179</v>
      </c>
      <c r="I322" s="4" t="s">
        <v>67</v>
      </c>
      <c r="J322" s="4" t="s">
        <v>105</v>
      </c>
      <c r="K322" s="4"/>
      <c r="L322" s="14">
        <f t="shared" si="316"/>
        <v>0</v>
      </c>
      <c r="M322" s="14">
        <f t="shared" si="317"/>
        <v>0</v>
      </c>
      <c r="N322" s="14">
        <f t="shared" si="318"/>
        <v>1</v>
      </c>
      <c r="O322" s="14">
        <f t="shared" si="319"/>
        <v>0</v>
      </c>
      <c r="P322" s="14">
        <f t="shared" si="320"/>
        <v>0</v>
      </c>
      <c r="Q322" s="14">
        <f t="shared" si="321"/>
        <v>0</v>
      </c>
      <c r="R322" s="14">
        <f t="shared" si="322"/>
        <v>0</v>
      </c>
      <c r="S322" s="14">
        <f t="shared" si="323"/>
        <v>0</v>
      </c>
      <c r="T322" s="14">
        <f t="shared" si="324"/>
        <v>0</v>
      </c>
      <c r="U322" s="14">
        <f t="shared" si="325"/>
        <v>0</v>
      </c>
      <c r="V322" s="14">
        <f t="shared" si="326"/>
        <v>0</v>
      </c>
      <c r="W322" s="14">
        <f t="shared" si="327"/>
        <v>0</v>
      </c>
      <c r="X322" s="14">
        <f t="shared" si="328"/>
        <v>1</v>
      </c>
      <c r="Y322" s="14">
        <f t="shared" si="329"/>
        <v>0</v>
      </c>
      <c r="Z322" s="14">
        <f t="shared" si="330"/>
        <v>0</v>
      </c>
      <c r="AA322" s="16">
        <f t="shared" si="331"/>
        <v>1</v>
      </c>
      <c r="AB322" s="14">
        <f t="shared" si="332"/>
        <v>0</v>
      </c>
      <c r="AC322" s="14">
        <f t="shared" si="333"/>
        <v>0</v>
      </c>
      <c r="AD322" s="16">
        <f t="shared" si="334"/>
        <v>0</v>
      </c>
      <c r="AE322" s="16">
        <f t="shared" si="335"/>
        <v>0</v>
      </c>
      <c r="AF322" s="16">
        <f t="shared" si="336"/>
        <v>0</v>
      </c>
      <c r="AG322" s="16">
        <f t="shared" si="337"/>
        <v>0</v>
      </c>
      <c r="AH322" s="16">
        <f t="shared" si="338"/>
        <v>0</v>
      </c>
      <c r="AI322" s="16">
        <f t="shared" si="339"/>
        <v>0</v>
      </c>
      <c r="AJ322" s="16">
        <f t="shared" si="340"/>
        <v>0</v>
      </c>
      <c r="AK322" s="16">
        <f t="shared" si="341"/>
        <v>0</v>
      </c>
      <c r="AL322" s="16">
        <f t="shared" si="342"/>
        <v>0</v>
      </c>
      <c r="AM322" s="16">
        <f t="shared" si="343"/>
        <v>0</v>
      </c>
      <c r="AN322" s="16">
        <f t="shared" si="344"/>
        <v>0</v>
      </c>
      <c r="AO322" s="16">
        <f t="shared" si="345"/>
        <v>0</v>
      </c>
      <c r="AP322" s="16">
        <f t="shared" si="346"/>
        <v>0</v>
      </c>
      <c r="AQ322" s="16">
        <f t="shared" si="347"/>
        <v>0</v>
      </c>
      <c r="AR322" s="16">
        <f t="shared" si="348"/>
        <v>0</v>
      </c>
      <c r="AS322" s="16">
        <f t="shared" si="349"/>
        <v>0</v>
      </c>
      <c r="AT322" s="14">
        <f t="shared" si="350"/>
        <v>0</v>
      </c>
      <c r="AU322" s="16">
        <f t="shared" si="351"/>
        <v>0</v>
      </c>
      <c r="AV322" s="16">
        <f t="shared" si="352"/>
        <v>0</v>
      </c>
      <c r="AW322" s="16">
        <f t="shared" si="353"/>
        <v>0</v>
      </c>
      <c r="AX322" s="16">
        <f t="shared" si="354"/>
        <v>0</v>
      </c>
      <c r="AY322" s="16">
        <f t="shared" si="355"/>
        <v>0</v>
      </c>
      <c r="AZ322" s="16">
        <f t="shared" si="356"/>
        <v>0</v>
      </c>
      <c r="BA322" s="16">
        <f t="shared" si="357"/>
        <v>0</v>
      </c>
      <c r="BB322" s="16">
        <f t="shared" si="358"/>
        <v>0</v>
      </c>
      <c r="BC322" s="16">
        <f t="shared" si="359"/>
        <v>0</v>
      </c>
      <c r="BD322" s="16">
        <f t="shared" si="360"/>
        <v>0</v>
      </c>
      <c r="BE322" s="16">
        <f t="shared" si="361"/>
        <v>0</v>
      </c>
      <c r="BF322" s="16">
        <f t="shared" si="362"/>
        <v>0</v>
      </c>
      <c r="BG322" s="16">
        <f t="shared" si="363"/>
        <v>1</v>
      </c>
      <c r="BH322" s="16">
        <f t="shared" si="364"/>
        <v>0</v>
      </c>
      <c r="BI322" s="16">
        <f t="shared" si="365"/>
        <v>0</v>
      </c>
      <c r="BJ322" s="16">
        <f t="shared" si="366"/>
        <v>0</v>
      </c>
      <c r="BK322" s="16">
        <f t="shared" si="367"/>
        <v>0</v>
      </c>
      <c r="BL322" s="16">
        <f t="shared" si="368"/>
        <v>0</v>
      </c>
      <c r="BM322" s="16">
        <f t="shared" si="369"/>
        <v>0</v>
      </c>
      <c r="BN322" s="16">
        <f t="shared" si="370"/>
        <v>0</v>
      </c>
      <c r="BO322" s="16">
        <f t="shared" si="371"/>
        <v>0</v>
      </c>
      <c r="BP322" s="16">
        <f t="shared" si="372"/>
        <v>0</v>
      </c>
      <c r="BQ322" s="16">
        <f t="shared" si="373"/>
        <v>0</v>
      </c>
      <c r="BR322" s="16">
        <f t="shared" si="374"/>
        <v>0</v>
      </c>
      <c r="BS322" s="16">
        <f t="shared" si="375"/>
        <v>0</v>
      </c>
      <c r="BT322" s="16">
        <f t="shared" si="376"/>
        <v>0</v>
      </c>
      <c r="BU322" s="16">
        <f t="shared" si="377"/>
        <v>0</v>
      </c>
      <c r="BV322" s="16">
        <f t="shared" si="378"/>
        <v>1</v>
      </c>
      <c r="BW322" s="16">
        <f t="shared" si="379"/>
        <v>0</v>
      </c>
      <c r="BX322" s="16">
        <f t="shared" si="380"/>
        <v>0</v>
      </c>
      <c r="BY322" s="16">
        <f t="shared" si="381"/>
        <v>0</v>
      </c>
      <c r="BZ322" s="16">
        <f t="shared" si="382"/>
        <v>0</v>
      </c>
      <c r="CA322" s="16">
        <f t="shared" si="383"/>
        <v>0</v>
      </c>
      <c r="CB322" s="16">
        <f t="shared" si="384"/>
        <v>0</v>
      </c>
      <c r="CC322" s="16">
        <f t="shared" si="385"/>
        <v>0</v>
      </c>
      <c r="CD322" s="16">
        <f t="shared" si="386"/>
        <v>0</v>
      </c>
      <c r="CE322" s="16">
        <f t="shared" si="387"/>
        <v>0</v>
      </c>
      <c r="CF322" s="16">
        <f t="shared" si="388"/>
        <v>0</v>
      </c>
      <c r="CG322" s="16">
        <f t="shared" si="389"/>
        <v>0</v>
      </c>
      <c r="CH322" s="16">
        <f t="shared" si="390"/>
        <v>0</v>
      </c>
      <c r="CI322" s="16">
        <f t="shared" si="391"/>
        <v>0</v>
      </c>
      <c r="CJ322" s="16">
        <f t="shared" si="392"/>
        <v>0</v>
      </c>
      <c r="CK322" s="16">
        <f t="shared" si="393"/>
        <v>0</v>
      </c>
      <c r="CL322" s="16">
        <f t="shared" si="394"/>
        <v>0</v>
      </c>
    </row>
    <row r="323" spans="1:90">
      <c r="A323" s="4" t="s">
        <v>153</v>
      </c>
      <c r="B323" s="4" t="s">
        <v>196</v>
      </c>
      <c r="C323" s="4" t="s">
        <v>199</v>
      </c>
      <c r="D323" s="4" t="s">
        <v>23</v>
      </c>
      <c r="E323" s="4" t="s">
        <v>200</v>
      </c>
      <c r="F323" s="4"/>
      <c r="G323" s="4"/>
      <c r="H323" s="4"/>
      <c r="I323" s="4"/>
      <c r="J323" s="4"/>
      <c r="K323" s="4"/>
      <c r="L323" s="14">
        <f t="shared" ref="L323:L360" si="395">IF(OR(B323="PYTHON",C323="PYTHON",D323="PYTHON",E323="PYTHON",F323="PYTHON",G323="PYTHON",H323="PYTHON",I323="PYTHON",J323="PYTHON",K323="PYTHON"),1,0)</f>
        <v>1</v>
      </c>
      <c r="M323" s="14">
        <f t="shared" ref="M323:M361" si="396">IF(OR(B323="R",C323="R",D323="R",E323="R",F323="R",G323="R",H323="R",I323="R",J323="R",K323="R"),1,0)</f>
        <v>0</v>
      </c>
      <c r="N323" s="14">
        <f t="shared" ref="N323:N361" si="397">IF(OR(B323="SQL",C323="SQL",D323="SQL",E323="SQL",F323="SQL",G323="SQL",H323="SQL",I323="SQL",J323="SQL",K323="SQL"),1,0)</f>
        <v>0</v>
      </c>
      <c r="O323" s="14">
        <f t="shared" ref="O323:O361" si="398">IF(OR(B323="SPARK",C323="SPARK",D323="SPARK",E323="SPARK",F323="SPARK",G323="SPARK",H323="SPARK",I323="SPARK",J323="SPARK",K323="SPARK"),1,0)</f>
        <v>0</v>
      </c>
      <c r="P323" s="14">
        <f t="shared" ref="P323:P361" si="399">IF(OR(B323="HADOOP",C323="HADOOP",D323="HADOOP",E323="HADOOP",F323="HADOOP",G323="HADOOP",H323="HADOOP",I323="HADOOP",J323="HADOOP",K323="HADOOP"),1,0)</f>
        <v>0</v>
      </c>
      <c r="Q323" s="14">
        <f t="shared" ref="Q323:Q361" si="400">IF(OR(B323="JAVA",C323="JAVA",D323="JAVA",E323="JAVA",F323="JAVA",G323="JAVA",H323="JAVA",I323="JAVA",J323="JAVA",K323="JAVA"),1,0)</f>
        <v>0</v>
      </c>
      <c r="R323" s="14">
        <f t="shared" ref="R323:R361" si="401">IF(OR(B323="SPSS",C323="SPSS",D323="SPSS",E323="SPSS",F323="SPSS",G323="SPSS",H323="SPSS",I323="SPSS",J323="SPSS",K323="SPSS"),1,0)</f>
        <v>0</v>
      </c>
      <c r="S323" s="14">
        <f t="shared" ref="S323:S361" si="402">IF(OR(B323="TENSOR FLOW",C323="TENSOR FLOW",D323="TENSOR FLOW",E323="TENSOR FLOW",F323="TENSOR FLOW",G323="TENSOR FLOW",H323="TENSOR FLOW",I323="TENSOR FLOW",J323="TENSOR FLOW",K323="TENSOR FLOW"),1,0)</f>
        <v>0</v>
      </c>
      <c r="T323" s="14">
        <f t="shared" ref="T323:T361" si="403">IF(OR(B323="POWER BI",C323="POWER BI",D323="POWER BI",E323="POWER BI",F323="POWER BI",G323="POWER BI",H323="POWER BI",I323="POWER BI",J323="POWER BI",K323="POWER BI"),1,0)</f>
        <v>0</v>
      </c>
      <c r="U323" s="14">
        <f t="shared" ref="U323:U361" si="404">IF(OR(B323="DATA VISUALIZATION",C323="DATA VISUALIZATION",D323="DATA VISUALIZATION",E323="DATA VISUALIZATION",F323="DATA VISUALIZATION",G323="DATA VISUALIZATION",H323="DATA VISUALIZATION",I323="DATA VISUALIZATION",J323="DATA VISUALIZATION",K323="DATA VISUALIZATION"),1,0)</f>
        <v>0</v>
      </c>
      <c r="V323" s="14">
        <f t="shared" ref="V323:V361" si="405">IF(OR(B323="MACHINE LEARNING",C323="MACHINE LEARNING",D323="MACHINE LEARNING",E323="MACHINE LEARNING",F323="MACHINE LEARNING",G323="MACHINE LEARNING",H323="MACHINE LEARNING",I323="MACHINE LEARNING",J323="MACHINE LEARNING",K323="MACHINE LEARNING"),1,0)</f>
        <v>0</v>
      </c>
      <c r="W323" s="14">
        <f t="shared" ref="W323:W361" si="406">IF(OR(B323="SCALA",C323="SCALA",D323="SCALA",E323="SCALA",F323="SCALA",G323="SCALA",H323="SCALA",I323="SCALA",J323="SCALA",K323="SCALA"),1,0)</f>
        <v>0</v>
      </c>
      <c r="X323" s="14">
        <f t="shared" ref="X323:X361" si="407">IF(OR(B323="SAP",C323="SAP",D323="SAP",E323="SAP",F323="SAP",G323="SAP",H323="SAP",I323="SAP",J323="SAP",K323="SAP"),1,0)</f>
        <v>0</v>
      </c>
      <c r="Y323" s="14">
        <f t="shared" ref="Y323:Y361" si="408">IF(OR(B323="TABLEAU",C323="TABLEAU",D323="TABLEAU",E323="TABLEAU",F323="TABLEAU",G323="TABLEAU",H323="TABLEAU",I323="TABLEAU",J323="TABLEAU",K323="TABLEAU"),1,0)</f>
        <v>0</v>
      </c>
      <c r="Z323" s="14">
        <f t="shared" ref="Z323:Z361" si="409">IF(OR(B323="C++",C323="C++",D323="C++",E323="C++",F323="C++",G323="C++",H323="C++",I323="C++",J323="C++",K323="C++"),1,0)</f>
        <v>0</v>
      </c>
      <c r="AA323" s="16">
        <f t="shared" ref="AA323:AA361" si="410">IF(OR(B323="DEVOPS",C323="DEVOPS",D323="DEVOPS",E323="DEVOPS",F323="DEVOPS",G323="DEVOPS",H323="DEVOPS",I323="DEVOPS",J323="DEVOPS",K323="DEVOPS"),1,0)</f>
        <v>1</v>
      </c>
      <c r="AB323" s="14">
        <f t="shared" ref="AB323:AB361" si="411">IF(OR(B323="ANALYTICS",C323="ANALYTICS",D323="ANALYTICS",E323="ANALYTICS",F323="ANALYTICS",G323="ANALYTICS",H323="ANALYTICS",I323="ANALYTICS",J323="ANALYTICS",K323="ANALYTICS"),1,0)</f>
        <v>0</v>
      </c>
      <c r="AC323" s="14">
        <f t="shared" ref="AC323:AC361" si="412">IF(OR(B323="AZURE",C323="AZURE",D323="AZURE",E323="AZURE",F323="AZURE",G323="AZURE",H323="AZURE",I323="AZURE",J323="AZURE",K323="AZURE"),1,0)</f>
        <v>0</v>
      </c>
      <c r="AD323" s="16">
        <f t="shared" ref="AD323:AD361" si="413">IF(OR(B323="C",C323="C",D323="C",E323="C",F323="C",G323="C",H323="C",I323="C",J323="C",K323="C"),1,0)</f>
        <v>0</v>
      </c>
      <c r="AE323" s="16">
        <f t="shared" ref="AE323:AE361" si="414">IF(OR(B323="SAS",C323="SAS",D323="SAS",E323="SAS",F323="SAS",G323="SAS",H323="SAS",I323="SAS",J323="SAS",K323="SAS"),1,0)</f>
        <v>0</v>
      </c>
      <c r="AF323" s="16">
        <f t="shared" ref="AF323:AF361" si="415">IF(OR(B323="MICROSTRATEGY",C323="MICROSTRATEGY",D323="MICROSTRATEGY",E323="MICROSTRATEGY",F323="MICROSTRATEGY",G323="MICROSTRATEGY",H323="MICROSTRATEGY",I323="MICROSTRATEGY",J323="MICROSTRATEGY",K323="MICROSTRATEGY"),1,0)</f>
        <v>0</v>
      </c>
      <c r="AG323" s="16">
        <f t="shared" ref="AG323:AG361" si="416">IF(OR(B323="STATISTIC",C323="STATISTIC",D323="STATISTIC",E323="STATISTIC",F323="STATISTIC",G323="STATISTIC",H323="STATISTIC",I323="STATISTIC",J323="STATISTIC",K323="STATISTIC"),1,0)</f>
        <v>0</v>
      </c>
      <c r="AH323" s="16">
        <f t="shared" ref="AH323:AH361" si="417">IF(OR(B323="DEEP LEARNING",C323="DEEP LEARNING",D323="DEEP LEARNING",E323="DEEP LEARNING",F323="DEEP LEARNING",G323="DEEP LEARNING",H323="DEEP LEARNING",I323="DEEP LEARNING",J323="DEEP LEARNING",K323="DEEP LEARNING"),1,0)</f>
        <v>0</v>
      </c>
      <c r="AI323" s="16">
        <f t="shared" ref="AI323:AI361" si="418">IF(OR(B323="GITLAB-CI",C323="GITLAB-CI",D323="GITLAB-CI",E323="GITLAB-CI",F323="GITLAB-CI",G323="GITLAB-CI",H323="GITLAB-CI",I323="GITLAB-CI",J323="GITLAB-CI",K323="GITLAB-CI"),1,0)</f>
        <v>0</v>
      </c>
      <c r="AJ323" s="16">
        <f t="shared" ref="AJ323:AJ361" si="419">IF(OR(B323="JIRA",C323="JIRA",D323="JIRA",E323="JIRA",F323="JIRA",G323="JIRA",H323="JIRA",I323="JIRA",J323="JIRA",K323="JIRA"),1,0)</f>
        <v>0</v>
      </c>
      <c r="AK323" s="16">
        <f t="shared" ref="AK323:AK361" si="420">IF(OR(B323="COGNOS",C323="COGNOS",D323="COGNOS",E323="COGNOS",F323="COGNOS",G323="COGNOS",H323="COGNOS",I323="COGNOS",J323="COGNOS",K323="COGNOS"),1,0)</f>
        <v>0</v>
      </c>
      <c r="AL323" s="16">
        <f t="shared" ref="AL323:AL361" si="421">IF(OR(B323="CRM",C323="CRM",D323="CRM",E323="CRM",F323="CRM",G323="CRM",H323="CRM",I323="CRM",J323="CRM",K323="CRM"),1,0)</f>
        <v>0</v>
      </c>
      <c r="AM323" s="16">
        <f t="shared" ref="AM323:AM361" si="422">IF(OR(B323="DOCKER",C323="DOCKER",D323="DOCKER",E323="DOCKER",F323="DOCKER",G323="DOCKER",H323="DOCKER",I323="DOCKER",J323="DOCKER",K323="DOCKER"),1,0)</f>
        <v>0</v>
      </c>
      <c r="AN323" s="16">
        <f t="shared" ref="AN323:AN361" si="423">IF(OR(B323="GRAPHQI",C323="GRAPHQI",D323="GRAPHQI",E323="GRAPHQI",F323="GRAPHQI",G323="GRAPHQI",H323="GRAPHQI",I323="GRAPHQI",J323="GRAPHQI",K323="GRAPHQI"),1,0)</f>
        <v>0</v>
      </c>
      <c r="AO323" s="16">
        <f t="shared" ref="AO323:AO361" si="424">IF(OR(B323="HIVE",C323="HIVE",D323="HIVE",E323="HIVE",F323="HIVE",G323="HIVE",H323="HIVE",I323="HIVE",J323="HIVE",K323="HIVE"),1,0)</f>
        <v>0</v>
      </c>
      <c r="AP323" s="16">
        <f t="shared" ref="AP323:AP361" si="425">IF(OR(B323="OCR",C323="OCR",D323="OCR",E323="OCR",F323="OCR",G323="OCR",H323="OCR",I323="OCR",J323="OCR",K323="OCR"),1,0)</f>
        <v>0</v>
      </c>
      <c r="AQ323" s="16">
        <f t="shared" ref="AQ323:AQ361" si="426">IF(OR(B323="SSIS",C323="SSIS",D323="SSIS",E323="SSIS",F323="SSIS",G323="SSIS",H323="SSIS",I323="SSIS",J323="SSIS",K323="SSIS"),1,0)</f>
        <v>0</v>
      </c>
      <c r="AR323" s="16">
        <f t="shared" ref="AR323:AR361" si="427">IF(OR(B323="1 QUERY",C323="1 QUERY",D323="1 QUERY",E323="1 QUERY",F323="1 QUERY",G323="1 QUERY",H323="1 QUERY",I323="1 QUERY",J323="1 QUERY",K323="1 QUERY"),1,0)</f>
        <v>0</v>
      </c>
      <c r="AS323" s="16">
        <f t="shared" ref="AS323:AS361" si="428">IF(OR(B323="AWS",C323="AWS",D323="AWS",E323="AWS",F323="AWS",G323="AWS",H323="AWS",I323="AWS",J323="AWS",K323="AWS"),1,0)</f>
        <v>1</v>
      </c>
      <c r="AT323" s="14">
        <f t="shared" ref="AT323:AT361" si="429">IF(OR(B323="BIG DATA",C323="BIG DATA",D323="BIG DATA",E323="BIG DATA",F323="BIG DATA",G323="BIG DATA",H323="BIG DATA",I323="BIG DATA",J323="BIG DATA",K323="BIG DATA"),1,0)</f>
        <v>0</v>
      </c>
      <c r="AU323" s="16">
        <f t="shared" ref="AU323:AU361" si="430">IF(OR(B323="BUSINESS",C323="BUSINESS",D323="BUSINESS",E323="BUSINESS",F323="BUSINESS",G323="BUSINESS",H323="BUSINESS",I323="BUSINESS",J323="BUSINESS",K323="BUSINESS"),1,0)</f>
        <v>0</v>
      </c>
      <c r="AV323" s="16">
        <f t="shared" ref="AV323:AV361" si="431">IF(OR(B323="CASSANDRA",C323="CASSANDRA",D323="CASSANDRA",E323="CASSANDRA",F323="CASSANDRA",G323="CASSANDRA",H323="CASSANDRA",I323="CASSANDRA",J323="CASSANDRA",K323="CASSANDRA"),1,0)</f>
        <v>0</v>
      </c>
      <c r="AW323" s="16">
        <f t="shared" ref="AW323:AW361" si="432">IF(OR(B323="CGP",C323="CGP",D323="CGP",E323="CGP",F323="CGP",G323="CGP",H323="CGP",I323="CGP",J323="CGP",K323="CGP"),1,0)</f>
        <v>0</v>
      </c>
      <c r="AX323" s="16">
        <f t="shared" ref="AX323:AX361" si="433">IF(OR(B323="COMPUTER VISION",C323="COMPUTER VISION",D323="COMPUTER VISION",E323="COMPUTER VISION",F323="COMPUTER VISION",G323="COMPUTER VISION",H323="COMPUTER VISION",I323="COMPUTER VISION",J323="COMPUTER VISION",K323="COMPUTER VISION"),1,0)</f>
        <v>0</v>
      </c>
      <c r="AY323" s="16">
        <f t="shared" ref="AY323:AY361" si="434">IF(OR(B323="DATA BASE",C323="DATA BASE",D323="DATA BASE",E323="DATA BASE",F323="DATA BASE",G323="DATA BASE",H323="DATA BASE",I323="DATA BASE",J323="DATA BASE",K323="DATA BASE"),1,0)</f>
        <v>0</v>
      </c>
      <c r="AZ323" s="16">
        <f t="shared" ref="AZ323:AZ361" si="435">IF(OR(B323="DATA FLOW",C323="DATA FLOW",D323="DATA FLOW",E323="DATA FLOW",F323="DATA FLOW",G323="DATA FLOW",H323="DATA FLOW",I323="DATA FLOW",J323="DATA FLOW",K323="DATA FLOW"),1,0)</f>
        <v>0</v>
      </c>
      <c r="BA323" s="16">
        <f t="shared" ref="BA323:BA361" si="436">IF(OR(B323="DATA IKU",C323="DATA IKU",D323="DATA IKU",E323="DATA IKU",F323="DATA IKU",G323="DATA IKU",H323="DATA IKU",I323="DATA IKU",J323="DATA IKU",K323="DATA IKU"),1,0)</f>
        <v>0</v>
      </c>
      <c r="BB323" s="16">
        <f t="shared" ref="BB323:BB361" si="437">IF(OR(B323="DATA MODELING",C323="DATA MODELING",D323="DATA MODELING",E323="DATA MODELING",F323="DATA MODELING",G323="DATA MODELING",H323="DATA MODELING",I323="DATA MODELING",J323="DATA MODELING",K323="DATA MODELING"),1,0)</f>
        <v>0</v>
      </c>
      <c r="BC323" s="16">
        <f t="shared" ref="BC323:BC361" si="438">IF(OR(B323="DATA PROC",C323="DATA PROC",D323="DATA PROC",E323="DATA PROC",F323="DATA PROC",G323="DATA PROC",H323="DATA PROC",I323="DATA PROC",J323="DATA PROC",K323="DATA PROC"),1,0)</f>
        <v>0</v>
      </c>
      <c r="BD323" s="16">
        <f t="shared" ref="BD323:BD361" si="439">IF(OR(B323="DATA WAREHOUSE",C323="DATA WAREHOUSE",D323="DATA WAREHOUSE",E323="DATA WAREHOUSE",F323="DATA WAREHOUSE",G323="DATA WAREHOUSE",H323="DATA WAREHOUSE",I323="DATA WAREHOUSE",J323="DATA WAREHOUSE",K323="DATA WAREHOUSE"),1,0)</f>
        <v>0</v>
      </c>
      <c r="BE323" s="16">
        <f t="shared" ref="BE323:BE361" si="440">IF(OR(B323="DATALAKE",C323="DATALAKE",D323="DATALAKE",E323="DATALAKE",F323="DATALAKE",G323="DATALAKE",H323="DATALAKE",I323="DATALAKE",J323="DATALAKE",K323="DATALAKE"),1,0)</f>
        <v>0</v>
      </c>
      <c r="BF323" s="16">
        <f t="shared" ref="BF323:BF361" si="441">IF(OR(B323="DESIGN",C323="DESIGN",D323="DESIGN",E323="DESIGN",F323="DESIGN",G323="DESIGN",H323="DESIGN",I323="DESIGN",J323="DESIGN",K323="DESIGN"),1,0)</f>
        <v>0</v>
      </c>
      <c r="BG323" s="16">
        <f t="shared" ref="BG323:BG361" si="442">IF(OR(B323="EXCEL",C323="EXCEL",D323="EXCEL",E323="EXCEL",F323="EXCEL",G323="EXCEL",H323="EXCEL",I323="EXCEL",J323="EXCEL",K323="EXCEL"),1,0)</f>
        <v>0</v>
      </c>
      <c r="BH323" s="16">
        <f t="shared" ref="BH323:BH361" si="443">IF(OR(B323="FINANCE",C323="FINANCE",D323="FINANCE",E323="FINANCE",F323="FINANCE",G323="FINANCE",H323="FINANCE",I323="FINANCE",J323="FINANCE",K323="FINANCE"),1,0)</f>
        <v>0</v>
      </c>
      <c r="BI323" s="16">
        <f t="shared" ref="BI323:BI361" si="444">IF(OR(B323="GLOVE",C323="GLOVE",D323="GLOVE",E323="GLOVE",F323="GLOVE",G323="GLOVE",H323="GLOVE",I323="GLOVE",J323="GLOVE",K323="GLOVE"),1,0)</f>
        <v>0</v>
      </c>
      <c r="BJ323" s="16">
        <f t="shared" ref="BJ323:BJ361" si="445">IF(OR(B323="GOOGLE CLOUD",C323="GOOGLE CLOUD",D323="GOOGLE CLOUD",E323="GOOGLE CLOUD",F323="GOOGLE CLOUD",G323="GOOGLE CLOUD",H323="GOOGLE CLOUD",I323="GOOGLE CLOUD",J323="GOOGLE CLOUD",K323="GOOGLE CLOUD"),1,0)</f>
        <v>0</v>
      </c>
      <c r="BK323" s="16">
        <f t="shared" ref="BK323:BK361" si="446">IF(OR(B323="IBM COGNOS",C323="IBM COGNOS",D323="IBM COGNOS",E323="IBM COGNOS",F323="IBM COGNOS",G323="IBM COGNOS",H323="IBM COGNOS",I323="IBM COGNOS",J323="IBM COGNOS",K323="IBM COGNOS"),1,0)</f>
        <v>0</v>
      </c>
      <c r="BL323" s="16">
        <f t="shared" ref="BL323:BL361" si="447">IF(OR(B323="IT",C323="IT",D323="IT",E323="IT",F323="IT",G323="IT",H323="IT",I323="IT",J323="IT",K323="IT"),1,0)</f>
        <v>0</v>
      </c>
      <c r="BM323" s="16">
        <f t="shared" ref="BM323:BM361" si="448">IF(OR(B323="KUBERNETES",C323="KUBERNETES",D323="KUBERNETES",E323="KUBERNETES",F323="KUBERNETES",G323="KUBERNETES",H323="KUBERNETES",I323="KUBERNETES",J323="KUBERNETES",K323="KUBERNETES"),1,0)</f>
        <v>0</v>
      </c>
      <c r="BN323" s="16">
        <f t="shared" ref="BN323:BN361" si="449">IF(OR(B323="MATHS APPLIQUER",C323="MATHS APPLIQUER",D323="MATHS APPLIQUER",E323="MATHS APPLIQUER",F323="MATHS APPLIQUER",G323="MATHS APPLIQUER",H323="MATHS APPLIQUER",I323="MATHS APPLIQUER",J323="MATHS APPLIQUER",K323="MATHS APPLIQUER"),1,0)</f>
        <v>0</v>
      </c>
      <c r="BO323" s="16">
        <f t="shared" ref="BO323:BO361" si="450">IF(OR(B323="MATLAB",C323="MATLAB",D323="MATLAB",E323="MATLAB",F323="MATLAB",G323="MATLAB",H323="MATLAB",I323="MATLAB",J323="MATLAB",K323="MATLAB"),1,0)</f>
        <v>0</v>
      </c>
      <c r="BP323" s="16">
        <f t="shared" ref="BP323:BP361" si="451">IF(OR(B323="MICROSOFT 365",C323="MICROSOFT 365",D323="MICROSOFT 365",E323="MICROSOFT 365",F323="MICROSOFT 365",G323="MICROSOFT 365",H323="MICROSOFT 365",I323="MICROSOFT 365",J323="MICROSOFT 365",K323="MICROSOFT 365"),1,0)</f>
        <v>0</v>
      </c>
      <c r="BQ323" s="16">
        <f t="shared" ref="BQ323:BQ361" si="452">IF(OR(B323="MODELISATION ",C323="MODELISATION ",D323="MODELISATION ",E323="MODELISATION ",F323="MODELISATION ",G323="MODELISATION ",H323="MODELISATION ",I323="MODELISATION ",J323="MODELISATION ",K323="MODELISATION "),1,0)</f>
        <v>0</v>
      </c>
      <c r="BR323" s="16">
        <f t="shared" ref="BR323:BR361" si="453">IF(OR(B323="MORPHINE",C323="MORPHINE",D323="MORPHINE",E323="MORPHINE",F323="MORPHINE",G323="MORPHINE",H323="MORPHINE",I323="MORPHINE",J323="MORPHINE",K323="MORPHINE"),1,0)</f>
        <v>0</v>
      </c>
      <c r="BS323" s="16">
        <f t="shared" ref="BS323:BS361" si="454">IF(OR(B323="MYSQL",C323="MYSQL",D323="MYSQL",E323="MYSQL",F323="MYSQL",G323="MYSQL",H323="MYSQL",I323="MYSQL",J323="MYSQL",K323="MYSQL"),1,0)</f>
        <v>0</v>
      </c>
      <c r="BT323" s="16">
        <f t="shared" ref="BT323:BT361" si="455">IF(OR(B323="NET",C323="NET",D323="NET",E323="NET",F323="NET",G323="NET",H323="NET",I323="NET",J323="NET",K323="NET"),1,0)</f>
        <v>0</v>
      </c>
      <c r="BU323" s="16">
        <f t="shared" ref="BU323:BU361" si="456">IF(OR(B323="NORCONEX",C323="NORCONEX",D323="NORCONEX",E323="NORCONEX",F323="NORCONEX",G323="NORCONEX",H323="NORCONEX",I323="NORCONEX",J323="NORCONEX",K323="NORCONEX"),1,0)</f>
        <v>0</v>
      </c>
      <c r="BV323" s="16">
        <f t="shared" ref="BV323:BV361" si="457">IF(OR(B323="NOSQL",C323="NOSQL",D323="NOSQL",E323="NOSQL",F323="NOSQL",G323="NOSQL",H323="NOSQL",I323="NOSQL",J323="NOSQL",K323="NOSQL"),1,0)</f>
        <v>0</v>
      </c>
      <c r="BW323" s="16">
        <f t="shared" ref="BW323:BW361" si="458">IF(OR(B323="NOTEBOOKS",C323="NOTEBOOKS",D323="NOTEBOOKS",E323="NOTEBOOKS",F323="NOTEBOOKS",G323="NOTEBOOKS",H323="NOTEBOOKS",I323="NOTEBOOKS",J323="NOTEBOOKS",K323="NOTEBOOKS"),1,0)</f>
        <v>0</v>
      </c>
      <c r="BX323" s="16">
        <f t="shared" ref="BX323:BX361" si="459">IF(OR(B323="PANDAS",C323="PANDAS",D323="PANDAS",E323="PANDAS",F323="PANDAS",G323="PANDAS",H323="PANDAS",I323="PANDAS",J323="PANDAS",K323="PANDAS"),1,0)</f>
        <v>0</v>
      </c>
      <c r="BY323" s="16">
        <f t="shared" ref="BY323:BY361" si="460">IF(OR(B323="PIG",C323="PIG",D323="PIG",E323="PIG",F323="PIG",G323="PIG",H323="PIG",I323="PIG",J323="PIG",K323="PIG"),1,0)</f>
        <v>0</v>
      </c>
      <c r="BZ323" s="16">
        <f t="shared" ref="BZ323:BZ361" si="461">IF(OR(B323="PRESTO ",C323="PRESTO ",D323="PRESTO ",E323="PRESTO ",F323="PRESTO ",G323="PRESTO ",H323="PRESTO ",I323="PRESTO ",J323="PRESTO ",K323="PRESTO "),1,0)</f>
        <v>0</v>
      </c>
      <c r="CA323" s="16">
        <f t="shared" ref="CA323:CA361" si="462">IF(OR(B323="PYTORCH",C323="PYTORCH",D323="PYTORCH",E323="PYTORCH",F323="PYTORCH",G323="PYTORCH",H323="PYTORCH",I323="PYTORCH",J323="PYTORCH",K323="PYTORCH"),1,0)</f>
        <v>0</v>
      </c>
      <c r="CB323" s="16">
        <f t="shared" ref="CB323:CB361" si="463">IF(OR(B323="QLICK",C323="QLICK",D323="QLICK",E323="QLICK",F323="QLICK",G323="QLICK",H323="QLICK",I323="QLICK",J323="QLICK",K323="QLICK"),1,0)</f>
        <v>0</v>
      </c>
      <c r="CC323" s="16">
        <f t="shared" ref="CC323:CC361" si="464">IF(OR(B323="RANDOM FOREST ",C323="RANDOM FOREST ",D323="RANDOM FOREST ",E323="RANDOM FOREST ",F323="RANDOM FOREST ",G323="RANDOM FOREST ",H323="RANDOM FOREST ",I323="RANDOM FOREST ",J323="RANDOM FOREST ",K323="RANDOM FOREST "),1,0)</f>
        <v>0</v>
      </c>
      <c r="CD323" s="16">
        <f t="shared" ref="CD323:CD361" si="465">IF(OR(B323="RUBY",C323="RUBY",D323="RUBY",E323="RUBY",F323="RUBY",G323="RUBY",H323="RUBY",I323="RUBY",J323="RUBY",K323="RUBY"),1,0)</f>
        <v>0</v>
      </c>
      <c r="CE323" s="16">
        <f t="shared" ref="CE323:CE361" si="466">IF(OR(B323="SCIKIT-LEARN",C323="SCIKIT-LEARN",D323="SCIKIT-LEARN",E323="SCIKIT-LEARN",F323="SCIKIT-LEARN",G323="SCIKIT-LEARN",H323="SCIKIT-LEARN",I323="SCIKIT-LEARN",J323="SCIKIT-LEARN",K323="SCIKIT-LEARN"),1,0)</f>
        <v>0</v>
      </c>
      <c r="CF323" s="16">
        <f t="shared" ref="CF323:CF361" si="467">IF(OR(B323="SCRAPPING",C323="SCRAPPING",D323="SCRAPPING",E323="SCRAPPING",F323="SCRAPPING",G323="SCRAPPING",H323="SCRAPPING",I323="SCRAPPING",J323="SCRAPPING",K323="SCRAPPING"),1,0)</f>
        <v>0</v>
      </c>
      <c r="CG323" s="16">
        <f t="shared" ref="CG323:CG361" si="468">IF(OR(B323="SKLEAM",C323="SKLEAM",D323="SKLEAM",E323="SKLEAM",F323="SKLEAM",G323="SKLEAM",H323="SKLEAM",I323="SKLEAM",J323="SKLEAM",K323="SKLEAM"),1,0)</f>
        <v>0</v>
      </c>
      <c r="CH323" s="16">
        <f t="shared" ref="CH323:CH361" si="469">IF(OR(B323="SQL-LIKE",C323="SQL-LIKE",D323="SQL-LIKE",E323="SQL-LIKE",F323="SQL-LIKE",G323="SQL-LIKE",H323="SQL-LIKE",I323="SQL-LIKE",J323="SQL-LIKE",K323="SQL-LIKE"),1,0)</f>
        <v>0</v>
      </c>
      <c r="CI323" s="16">
        <f t="shared" ref="CI323:CI361" si="470">IF(OR(B323="VISUAL STUDIO",C323="VISUAL STUDIO",D323="VISUAL STUDIO",E323="VISUAL STUDIO",F323="VISUAL STUDIO",G323="VISUAL STUDIO",H323="VISUAL STUDIO",I323="VISUAL STUDIO",J323="VISUAL STUDIO",K323="VISUAL STUDIO"),1,0)</f>
        <v>0</v>
      </c>
      <c r="CJ323" s="16">
        <f t="shared" ref="CJ323:CJ361" si="471">IF(OR(B323="WEKA",C323="WEKA",D323="WEKA",E323="WEKA",F323="WEKA",G323="WEKA",H323="WEKA",I323="WEKA",J323="WEKA",K323="WEKA"),1,0)</f>
        <v>0</v>
      </c>
      <c r="CK323" s="16">
        <f t="shared" ref="CK323:CK361" si="472">IF(OR(B323="WORD2VEC",C323="WORD2VEC",D323="WORD2VEC",E323="WORD2VEC",F323="WORD2VEC",G323="WORD2VEC",H323="WORD2VEC",I323="WORD2VEC",J323="WORD2VEC",K323="WORD2VEC"),1,0)</f>
        <v>0</v>
      </c>
      <c r="CL323" s="16">
        <f t="shared" ref="CL323:CL361" si="473">IF(OR(B323="YARN",C323="YARN",D323="YARN",E323="YARN",F323="YARN",G323="YARN",H323="YARN",I323="YARN",J323="YARN",K323="YARN"),1,0)</f>
        <v>0</v>
      </c>
    </row>
    <row r="324" spans="1:90">
      <c r="A324" s="4" t="s">
        <v>153</v>
      </c>
      <c r="B324" s="4" t="s">
        <v>199</v>
      </c>
      <c r="C324" s="4" t="s">
        <v>201</v>
      </c>
      <c r="D324" s="4" t="s">
        <v>22</v>
      </c>
      <c r="E324" s="4" t="s">
        <v>22</v>
      </c>
      <c r="F324" s="4" t="s">
        <v>22</v>
      </c>
      <c r="G324" s="4" t="s">
        <v>22</v>
      </c>
      <c r="H324" s="4"/>
      <c r="I324" s="4"/>
      <c r="J324" s="4"/>
      <c r="K324" s="4"/>
      <c r="L324" s="14">
        <f t="shared" si="395"/>
        <v>0</v>
      </c>
      <c r="M324" s="14">
        <f t="shared" si="396"/>
        <v>0</v>
      </c>
      <c r="N324" s="14">
        <f t="shared" si="397"/>
        <v>0</v>
      </c>
      <c r="O324" s="14">
        <f t="shared" si="398"/>
        <v>0</v>
      </c>
      <c r="P324" s="14">
        <f t="shared" si="399"/>
        <v>0</v>
      </c>
      <c r="Q324" s="14">
        <f t="shared" si="400"/>
        <v>0</v>
      </c>
      <c r="R324" s="14">
        <f t="shared" si="401"/>
        <v>0</v>
      </c>
      <c r="S324" s="14">
        <f t="shared" si="402"/>
        <v>0</v>
      </c>
      <c r="T324" s="14">
        <f t="shared" si="403"/>
        <v>0</v>
      </c>
      <c r="U324" s="14">
        <f t="shared" si="404"/>
        <v>0</v>
      </c>
      <c r="V324" s="14">
        <f t="shared" si="405"/>
        <v>0</v>
      </c>
      <c r="W324" s="14">
        <f t="shared" si="406"/>
        <v>0</v>
      </c>
      <c r="X324" s="14">
        <f t="shared" si="407"/>
        <v>0</v>
      </c>
      <c r="Y324" s="14">
        <f t="shared" si="408"/>
        <v>0</v>
      </c>
      <c r="Z324" s="14">
        <f t="shared" si="409"/>
        <v>0</v>
      </c>
      <c r="AA324" s="16">
        <f t="shared" si="410"/>
        <v>0</v>
      </c>
      <c r="AB324" s="14">
        <f t="shared" si="411"/>
        <v>0</v>
      </c>
      <c r="AC324" s="14">
        <f t="shared" si="412"/>
        <v>0</v>
      </c>
      <c r="AD324" s="16">
        <f t="shared" si="413"/>
        <v>0</v>
      </c>
      <c r="AE324" s="16">
        <f t="shared" si="414"/>
        <v>0</v>
      </c>
      <c r="AF324" s="16">
        <f t="shared" si="415"/>
        <v>0</v>
      </c>
      <c r="AG324" s="16">
        <f t="shared" si="416"/>
        <v>0</v>
      </c>
      <c r="AH324" s="16">
        <f t="shared" si="417"/>
        <v>0</v>
      </c>
      <c r="AI324" s="16">
        <f t="shared" si="418"/>
        <v>0</v>
      </c>
      <c r="AJ324" s="16">
        <f t="shared" si="419"/>
        <v>0</v>
      </c>
      <c r="AK324" s="16">
        <f t="shared" si="420"/>
        <v>0</v>
      </c>
      <c r="AL324" s="16">
        <f t="shared" si="421"/>
        <v>0</v>
      </c>
      <c r="AM324" s="16">
        <f t="shared" si="422"/>
        <v>0</v>
      </c>
      <c r="AN324" s="16">
        <f t="shared" si="423"/>
        <v>0</v>
      </c>
      <c r="AO324" s="16">
        <f t="shared" si="424"/>
        <v>0</v>
      </c>
      <c r="AP324" s="16">
        <f t="shared" si="425"/>
        <v>0</v>
      </c>
      <c r="AQ324" s="16">
        <f t="shared" si="426"/>
        <v>0</v>
      </c>
      <c r="AR324" s="16">
        <f t="shared" si="427"/>
        <v>0</v>
      </c>
      <c r="AS324" s="16">
        <f t="shared" si="428"/>
        <v>1</v>
      </c>
      <c r="AT324" s="14">
        <f t="shared" si="429"/>
        <v>0</v>
      </c>
      <c r="AU324" s="16">
        <f t="shared" si="430"/>
        <v>0</v>
      </c>
      <c r="AV324" s="16">
        <f t="shared" si="431"/>
        <v>0</v>
      </c>
      <c r="AW324" s="16">
        <f t="shared" si="432"/>
        <v>0</v>
      </c>
      <c r="AX324" s="16">
        <f t="shared" si="433"/>
        <v>0</v>
      </c>
      <c r="AY324" s="16">
        <f t="shared" si="434"/>
        <v>0</v>
      </c>
      <c r="AZ324" s="16">
        <f t="shared" si="435"/>
        <v>0</v>
      </c>
      <c r="BA324" s="16">
        <f t="shared" si="436"/>
        <v>0</v>
      </c>
      <c r="BB324" s="16">
        <f t="shared" si="437"/>
        <v>0</v>
      </c>
      <c r="BC324" s="16">
        <f t="shared" si="438"/>
        <v>0</v>
      </c>
      <c r="BD324" s="16">
        <f t="shared" si="439"/>
        <v>0</v>
      </c>
      <c r="BE324" s="16">
        <f t="shared" si="440"/>
        <v>0</v>
      </c>
      <c r="BF324" s="16">
        <f t="shared" si="441"/>
        <v>0</v>
      </c>
      <c r="BG324" s="16">
        <f t="shared" si="442"/>
        <v>0</v>
      </c>
      <c r="BH324" s="16">
        <f t="shared" si="443"/>
        <v>0</v>
      </c>
      <c r="BI324" s="16">
        <f t="shared" si="444"/>
        <v>0</v>
      </c>
      <c r="BJ324" s="16">
        <f t="shared" si="445"/>
        <v>0</v>
      </c>
      <c r="BK324" s="16">
        <f t="shared" si="446"/>
        <v>0</v>
      </c>
      <c r="BL324" s="16">
        <f t="shared" si="447"/>
        <v>0</v>
      </c>
      <c r="BM324" s="16">
        <f t="shared" si="448"/>
        <v>0</v>
      </c>
      <c r="BN324" s="16">
        <f t="shared" si="449"/>
        <v>0</v>
      </c>
      <c r="BO324" s="16">
        <f t="shared" si="450"/>
        <v>0</v>
      </c>
      <c r="BP324" s="16">
        <f t="shared" si="451"/>
        <v>0</v>
      </c>
      <c r="BQ324" s="16">
        <f t="shared" si="452"/>
        <v>0</v>
      </c>
      <c r="BR324" s="16">
        <f t="shared" si="453"/>
        <v>0</v>
      </c>
      <c r="BS324" s="16">
        <f t="shared" si="454"/>
        <v>0</v>
      </c>
      <c r="BT324" s="16">
        <f t="shared" si="455"/>
        <v>0</v>
      </c>
      <c r="BU324" s="16">
        <f t="shared" si="456"/>
        <v>0</v>
      </c>
      <c r="BV324" s="16">
        <f t="shared" si="457"/>
        <v>0</v>
      </c>
      <c r="BW324" s="16">
        <f t="shared" si="458"/>
        <v>0</v>
      </c>
      <c r="BX324" s="16">
        <f t="shared" si="459"/>
        <v>0</v>
      </c>
      <c r="BY324" s="16">
        <f t="shared" si="460"/>
        <v>0</v>
      </c>
      <c r="BZ324" s="16">
        <f t="shared" si="461"/>
        <v>0</v>
      </c>
      <c r="CA324" s="16">
        <f t="shared" si="462"/>
        <v>0</v>
      </c>
      <c r="CB324" s="16">
        <f t="shared" si="463"/>
        <v>0</v>
      </c>
      <c r="CC324" s="16">
        <f t="shared" si="464"/>
        <v>0</v>
      </c>
      <c r="CD324" s="16">
        <f t="shared" si="465"/>
        <v>0</v>
      </c>
      <c r="CE324" s="16">
        <f t="shared" si="466"/>
        <v>0</v>
      </c>
      <c r="CF324" s="16">
        <f t="shared" si="467"/>
        <v>0</v>
      </c>
      <c r="CG324" s="16">
        <f t="shared" si="468"/>
        <v>0</v>
      </c>
      <c r="CH324" s="16">
        <f t="shared" si="469"/>
        <v>0</v>
      </c>
      <c r="CI324" s="16">
        <f t="shared" si="470"/>
        <v>0</v>
      </c>
      <c r="CJ324" s="16">
        <f t="shared" si="471"/>
        <v>0</v>
      </c>
      <c r="CK324" s="16">
        <f t="shared" si="472"/>
        <v>0</v>
      </c>
      <c r="CL324" s="16">
        <f t="shared" si="473"/>
        <v>0</v>
      </c>
    </row>
    <row r="325" spans="1:90">
      <c r="A325" s="4" t="s">
        <v>153</v>
      </c>
      <c r="B325" s="4" t="s">
        <v>154</v>
      </c>
      <c r="C325" s="14" t="s">
        <v>65</v>
      </c>
      <c r="D325" s="14" t="s">
        <v>67</v>
      </c>
      <c r="F325" s="4"/>
      <c r="G325" s="4"/>
      <c r="H325" s="4"/>
      <c r="I325" s="4"/>
      <c r="L325" s="14">
        <f t="shared" si="395"/>
        <v>0</v>
      </c>
      <c r="M325" s="14">
        <f t="shared" si="396"/>
        <v>0</v>
      </c>
      <c r="N325" s="14">
        <f t="shared" si="397"/>
        <v>1</v>
      </c>
      <c r="O325" s="14">
        <f t="shared" si="398"/>
        <v>0</v>
      </c>
      <c r="P325" s="14">
        <f t="shared" si="399"/>
        <v>0</v>
      </c>
      <c r="Q325" s="14">
        <f t="shared" si="400"/>
        <v>0</v>
      </c>
      <c r="R325" s="14">
        <f t="shared" si="401"/>
        <v>0</v>
      </c>
      <c r="S325" s="14">
        <f t="shared" si="402"/>
        <v>0</v>
      </c>
      <c r="T325" s="14">
        <f t="shared" si="403"/>
        <v>0</v>
      </c>
      <c r="U325" s="14">
        <f t="shared" si="404"/>
        <v>0</v>
      </c>
      <c r="V325" s="14">
        <f t="shared" si="405"/>
        <v>0</v>
      </c>
      <c r="W325" s="14">
        <f t="shared" si="406"/>
        <v>0</v>
      </c>
      <c r="X325" s="14">
        <f t="shared" si="407"/>
        <v>0</v>
      </c>
      <c r="Y325" s="14">
        <f t="shared" si="408"/>
        <v>0</v>
      </c>
      <c r="Z325" s="14">
        <f t="shared" si="409"/>
        <v>0</v>
      </c>
      <c r="AA325" s="16">
        <f t="shared" si="410"/>
        <v>0</v>
      </c>
      <c r="AB325" s="14">
        <f t="shared" si="411"/>
        <v>0</v>
      </c>
      <c r="AC325" s="14">
        <f t="shared" si="412"/>
        <v>0</v>
      </c>
      <c r="AD325" s="16">
        <f t="shared" si="413"/>
        <v>0</v>
      </c>
      <c r="AE325" s="16">
        <f t="shared" si="414"/>
        <v>0</v>
      </c>
      <c r="AF325" s="16">
        <f t="shared" si="415"/>
        <v>0</v>
      </c>
      <c r="AG325" s="16">
        <f t="shared" si="416"/>
        <v>0</v>
      </c>
      <c r="AH325" s="16">
        <f t="shared" si="417"/>
        <v>0</v>
      </c>
      <c r="AI325" s="16">
        <f t="shared" si="418"/>
        <v>0</v>
      </c>
      <c r="AJ325" s="16">
        <f t="shared" si="419"/>
        <v>0</v>
      </c>
      <c r="AK325" s="16">
        <f t="shared" si="420"/>
        <v>0</v>
      </c>
      <c r="AL325" s="16">
        <f t="shared" si="421"/>
        <v>0</v>
      </c>
      <c r="AM325" s="16">
        <f t="shared" si="422"/>
        <v>0</v>
      </c>
      <c r="AN325" s="16">
        <f t="shared" si="423"/>
        <v>0</v>
      </c>
      <c r="AO325" s="16">
        <f t="shared" si="424"/>
        <v>0</v>
      </c>
      <c r="AP325" s="16">
        <f t="shared" si="425"/>
        <v>0</v>
      </c>
      <c r="AQ325" s="16">
        <f t="shared" si="426"/>
        <v>0</v>
      </c>
      <c r="AR325" s="16">
        <f t="shared" si="427"/>
        <v>0</v>
      </c>
      <c r="AS325" s="16">
        <f t="shared" si="428"/>
        <v>0</v>
      </c>
      <c r="AT325" s="14">
        <f t="shared" si="429"/>
        <v>0</v>
      </c>
      <c r="AU325" s="16">
        <f t="shared" si="430"/>
        <v>0</v>
      </c>
      <c r="AV325" s="16">
        <f t="shared" si="431"/>
        <v>0</v>
      </c>
      <c r="AW325" s="16">
        <f t="shared" si="432"/>
        <v>0</v>
      </c>
      <c r="AX325" s="16">
        <f t="shared" si="433"/>
        <v>0</v>
      </c>
      <c r="AY325" s="16">
        <f t="shared" si="434"/>
        <v>0</v>
      </c>
      <c r="AZ325" s="16">
        <f t="shared" si="435"/>
        <v>0</v>
      </c>
      <c r="BA325" s="16">
        <f t="shared" si="436"/>
        <v>0</v>
      </c>
      <c r="BB325" s="16">
        <f t="shared" si="437"/>
        <v>0</v>
      </c>
      <c r="BC325" s="16">
        <f t="shared" si="438"/>
        <v>0</v>
      </c>
      <c r="BD325" s="16">
        <f t="shared" si="439"/>
        <v>0</v>
      </c>
      <c r="BE325" s="16">
        <f t="shared" si="440"/>
        <v>0</v>
      </c>
      <c r="BF325" s="16">
        <f t="shared" si="441"/>
        <v>0</v>
      </c>
      <c r="BG325" s="16">
        <f t="shared" si="442"/>
        <v>0</v>
      </c>
      <c r="BH325" s="16">
        <f t="shared" si="443"/>
        <v>0</v>
      </c>
      <c r="BI325" s="16">
        <f t="shared" si="444"/>
        <v>0</v>
      </c>
      <c r="BJ325" s="16">
        <f t="shared" si="445"/>
        <v>0</v>
      </c>
      <c r="BK325" s="16">
        <f t="shared" si="446"/>
        <v>0</v>
      </c>
      <c r="BL325" s="16">
        <f t="shared" si="447"/>
        <v>0</v>
      </c>
      <c r="BM325" s="16">
        <f t="shared" si="448"/>
        <v>0</v>
      </c>
      <c r="BN325" s="16">
        <f t="shared" si="449"/>
        <v>0</v>
      </c>
      <c r="BO325" s="16">
        <f t="shared" si="450"/>
        <v>0</v>
      </c>
      <c r="BP325" s="16">
        <f t="shared" si="451"/>
        <v>0</v>
      </c>
      <c r="BQ325" s="16">
        <f t="shared" si="452"/>
        <v>0</v>
      </c>
      <c r="BR325" s="16">
        <f t="shared" si="453"/>
        <v>0</v>
      </c>
      <c r="BS325" s="16">
        <f t="shared" si="454"/>
        <v>0</v>
      </c>
      <c r="BT325" s="16">
        <f t="shared" si="455"/>
        <v>0</v>
      </c>
      <c r="BU325" s="16">
        <f t="shared" si="456"/>
        <v>0</v>
      </c>
      <c r="BV325" s="16">
        <f t="shared" si="457"/>
        <v>0</v>
      </c>
      <c r="BW325" s="16">
        <f t="shared" si="458"/>
        <v>0</v>
      </c>
      <c r="BX325" s="16">
        <f t="shared" si="459"/>
        <v>0</v>
      </c>
      <c r="BY325" s="16">
        <f t="shared" si="460"/>
        <v>0</v>
      </c>
      <c r="BZ325" s="16">
        <f t="shared" si="461"/>
        <v>0</v>
      </c>
      <c r="CA325" s="16">
        <f t="shared" si="462"/>
        <v>0</v>
      </c>
      <c r="CB325" s="16">
        <f t="shared" si="463"/>
        <v>0</v>
      </c>
      <c r="CC325" s="16">
        <f t="shared" si="464"/>
        <v>0</v>
      </c>
      <c r="CD325" s="16">
        <f t="shared" si="465"/>
        <v>0</v>
      </c>
      <c r="CE325" s="16">
        <f t="shared" si="466"/>
        <v>0</v>
      </c>
      <c r="CF325" s="16">
        <f t="shared" si="467"/>
        <v>0</v>
      </c>
      <c r="CG325" s="16">
        <f t="shared" si="468"/>
        <v>0</v>
      </c>
      <c r="CH325" s="16">
        <f t="shared" si="469"/>
        <v>0</v>
      </c>
      <c r="CI325" s="16">
        <f t="shared" si="470"/>
        <v>1</v>
      </c>
      <c r="CJ325" s="16">
        <f t="shared" si="471"/>
        <v>0</v>
      </c>
      <c r="CK325" s="16">
        <f t="shared" si="472"/>
        <v>0</v>
      </c>
      <c r="CL325" s="16">
        <f t="shared" si="473"/>
        <v>0</v>
      </c>
    </row>
    <row r="326" spans="1:90">
      <c r="A326" s="4" t="s">
        <v>153</v>
      </c>
      <c r="B326" s="14" t="s">
        <v>235</v>
      </c>
      <c r="C326" s="14" t="s">
        <v>128</v>
      </c>
      <c r="D326" s="14" t="s">
        <v>67</v>
      </c>
      <c r="E326" s="4" t="s">
        <v>35</v>
      </c>
      <c r="F326" s="4"/>
      <c r="G326" s="4"/>
      <c r="H326" s="4"/>
      <c r="I326" s="4"/>
      <c r="L326" s="14">
        <f t="shared" si="395"/>
        <v>0</v>
      </c>
      <c r="M326" s="14">
        <f t="shared" si="396"/>
        <v>0</v>
      </c>
      <c r="N326" s="14">
        <f t="shared" si="397"/>
        <v>1</v>
      </c>
      <c r="O326" s="14">
        <f t="shared" si="398"/>
        <v>0</v>
      </c>
      <c r="P326" s="14">
        <f t="shared" si="399"/>
        <v>0</v>
      </c>
      <c r="Q326" s="14">
        <f t="shared" si="400"/>
        <v>0</v>
      </c>
      <c r="R326" s="14">
        <f t="shared" si="401"/>
        <v>0</v>
      </c>
      <c r="S326" s="14">
        <f t="shared" si="402"/>
        <v>0</v>
      </c>
      <c r="T326" s="14">
        <f t="shared" si="403"/>
        <v>1</v>
      </c>
      <c r="U326" s="14">
        <f t="shared" si="404"/>
        <v>0</v>
      </c>
      <c r="V326" s="14">
        <f t="shared" si="405"/>
        <v>0</v>
      </c>
      <c r="W326" s="14">
        <f t="shared" si="406"/>
        <v>0</v>
      </c>
      <c r="X326" s="14">
        <f t="shared" si="407"/>
        <v>0</v>
      </c>
      <c r="Y326" s="14">
        <f t="shared" si="408"/>
        <v>0</v>
      </c>
      <c r="Z326" s="14">
        <f t="shared" si="409"/>
        <v>0</v>
      </c>
      <c r="AA326" s="16">
        <f t="shared" si="410"/>
        <v>0</v>
      </c>
      <c r="AB326" s="14">
        <f t="shared" si="411"/>
        <v>0</v>
      </c>
      <c r="AC326" s="14">
        <f t="shared" si="412"/>
        <v>0</v>
      </c>
      <c r="AD326" s="16">
        <f t="shared" si="413"/>
        <v>0</v>
      </c>
      <c r="AE326" s="16">
        <f t="shared" si="414"/>
        <v>0</v>
      </c>
      <c r="AF326" s="16">
        <f t="shared" si="415"/>
        <v>0</v>
      </c>
      <c r="AG326" s="16">
        <f t="shared" si="416"/>
        <v>0</v>
      </c>
      <c r="AH326" s="16">
        <f t="shared" si="417"/>
        <v>0</v>
      </c>
      <c r="AI326" s="16">
        <f t="shared" si="418"/>
        <v>0</v>
      </c>
      <c r="AJ326" s="16">
        <f t="shared" si="419"/>
        <v>0</v>
      </c>
      <c r="AK326" s="16">
        <f t="shared" si="420"/>
        <v>0</v>
      </c>
      <c r="AL326" s="16">
        <f t="shared" si="421"/>
        <v>0</v>
      </c>
      <c r="AM326" s="16">
        <f t="shared" si="422"/>
        <v>0</v>
      </c>
      <c r="AN326" s="16">
        <f t="shared" si="423"/>
        <v>0</v>
      </c>
      <c r="AO326" s="16">
        <f t="shared" si="424"/>
        <v>0</v>
      </c>
      <c r="AP326" s="16">
        <f t="shared" si="425"/>
        <v>0</v>
      </c>
      <c r="AQ326" s="16">
        <f t="shared" si="426"/>
        <v>0</v>
      </c>
      <c r="AR326" s="16">
        <f t="shared" si="427"/>
        <v>0</v>
      </c>
      <c r="AS326" s="16">
        <f t="shared" si="428"/>
        <v>0</v>
      </c>
      <c r="AT326" s="14">
        <f t="shared" si="429"/>
        <v>0</v>
      </c>
      <c r="AU326" s="16">
        <f t="shared" si="430"/>
        <v>0</v>
      </c>
      <c r="AV326" s="16">
        <f t="shared" si="431"/>
        <v>0</v>
      </c>
      <c r="AW326" s="16">
        <f t="shared" si="432"/>
        <v>0</v>
      </c>
      <c r="AX326" s="16">
        <f t="shared" si="433"/>
        <v>0</v>
      </c>
      <c r="AY326" s="16">
        <f t="shared" si="434"/>
        <v>0</v>
      </c>
      <c r="AZ326" s="16">
        <f t="shared" si="435"/>
        <v>0</v>
      </c>
      <c r="BA326" s="16">
        <f t="shared" si="436"/>
        <v>0</v>
      </c>
      <c r="BB326" s="16">
        <f t="shared" si="437"/>
        <v>0</v>
      </c>
      <c r="BC326" s="16">
        <f t="shared" si="438"/>
        <v>0</v>
      </c>
      <c r="BD326" s="16">
        <f t="shared" si="439"/>
        <v>0</v>
      </c>
      <c r="BE326" s="16">
        <f t="shared" si="440"/>
        <v>0</v>
      </c>
      <c r="BF326" s="16">
        <f t="shared" si="441"/>
        <v>0</v>
      </c>
      <c r="BG326" s="16">
        <f t="shared" si="442"/>
        <v>0</v>
      </c>
      <c r="BH326" s="16">
        <f t="shared" si="443"/>
        <v>0</v>
      </c>
      <c r="BI326" s="16">
        <f t="shared" si="444"/>
        <v>0</v>
      </c>
      <c r="BJ326" s="16">
        <f t="shared" si="445"/>
        <v>0</v>
      </c>
      <c r="BK326" s="16">
        <f t="shared" si="446"/>
        <v>0</v>
      </c>
      <c r="BL326" s="16">
        <f t="shared" si="447"/>
        <v>0</v>
      </c>
      <c r="BM326" s="16">
        <f t="shared" si="448"/>
        <v>0</v>
      </c>
      <c r="BN326" s="16">
        <f t="shared" si="449"/>
        <v>0</v>
      </c>
      <c r="BO326" s="16">
        <f t="shared" si="450"/>
        <v>0</v>
      </c>
      <c r="BP326" s="16">
        <f t="shared" si="451"/>
        <v>0</v>
      </c>
      <c r="BQ326" s="16">
        <f t="shared" si="452"/>
        <v>0</v>
      </c>
      <c r="BR326" s="16">
        <f t="shared" si="453"/>
        <v>0</v>
      </c>
      <c r="BS326" s="16">
        <f t="shared" si="454"/>
        <v>0</v>
      </c>
      <c r="BT326" s="16">
        <f t="shared" si="455"/>
        <v>0</v>
      </c>
      <c r="BU326" s="16">
        <f t="shared" si="456"/>
        <v>0</v>
      </c>
      <c r="BV326" s="16">
        <f t="shared" si="457"/>
        <v>0</v>
      </c>
      <c r="BW326" s="16">
        <f t="shared" si="458"/>
        <v>0</v>
      </c>
      <c r="BX326" s="16">
        <f t="shared" si="459"/>
        <v>0</v>
      </c>
      <c r="BY326" s="16">
        <f t="shared" si="460"/>
        <v>0</v>
      </c>
      <c r="BZ326" s="16">
        <f t="shared" si="461"/>
        <v>0</v>
      </c>
      <c r="CA326" s="16">
        <f t="shared" si="462"/>
        <v>0</v>
      </c>
      <c r="CB326" s="16">
        <f t="shared" si="463"/>
        <v>0</v>
      </c>
      <c r="CC326" s="16">
        <f t="shared" si="464"/>
        <v>0</v>
      </c>
      <c r="CD326" s="16">
        <f t="shared" si="465"/>
        <v>0</v>
      </c>
      <c r="CE326" s="16">
        <f t="shared" si="466"/>
        <v>0</v>
      </c>
      <c r="CF326" s="16">
        <f t="shared" si="467"/>
        <v>0</v>
      </c>
      <c r="CG326" s="16">
        <f t="shared" si="468"/>
        <v>0</v>
      </c>
      <c r="CH326" s="16">
        <f t="shared" si="469"/>
        <v>0</v>
      </c>
      <c r="CI326" s="16">
        <f t="shared" si="470"/>
        <v>0</v>
      </c>
      <c r="CJ326" s="16">
        <f t="shared" si="471"/>
        <v>0</v>
      </c>
      <c r="CK326" s="16">
        <f t="shared" si="472"/>
        <v>0</v>
      </c>
      <c r="CL326" s="16">
        <f t="shared" si="473"/>
        <v>0</v>
      </c>
    </row>
    <row r="327" spans="1:90">
      <c r="A327" s="4" t="s">
        <v>153</v>
      </c>
      <c r="B327" s="4" t="s">
        <v>38</v>
      </c>
      <c r="C327" s="3" t="s">
        <v>158</v>
      </c>
      <c r="D327" s="4" t="s">
        <v>159</v>
      </c>
      <c r="E327" s="4" t="s">
        <v>160</v>
      </c>
      <c r="F327" s="4"/>
      <c r="G327" s="4"/>
      <c r="H327" s="4"/>
      <c r="I327" s="4"/>
      <c r="L327" s="14">
        <f t="shared" si="395"/>
        <v>1</v>
      </c>
      <c r="M327" s="14">
        <f t="shared" si="396"/>
        <v>0</v>
      </c>
      <c r="N327" s="14">
        <f t="shared" si="397"/>
        <v>0</v>
      </c>
      <c r="O327" s="14">
        <f t="shared" si="398"/>
        <v>1</v>
      </c>
      <c r="P327" s="14">
        <f t="shared" si="399"/>
        <v>0</v>
      </c>
      <c r="Q327" s="14">
        <f t="shared" si="400"/>
        <v>0</v>
      </c>
      <c r="R327" s="14">
        <f t="shared" si="401"/>
        <v>0</v>
      </c>
      <c r="S327" s="14">
        <f t="shared" si="402"/>
        <v>0</v>
      </c>
      <c r="T327" s="14">
        <f t="shared" si="403"/>
        <v>0</v>
      </c>
      <c r="U327" s="14">
        <f t="shared" si="404"/>
        <v>0</v>
      </c>
      <c r="V327" s="14">
        <f t="shared" si="405"/>
        <v>0</v>
      </c>
      <c r="W327" s="14">
        <f t="shared" si="406"/>
        <v>1</v>
      </c>
      <c r="X327" s="14">
        <f t="shared" si="407"/>
        <v>0</v>
      </c>
      <c r="Y327" s="14">
        <f t="shared" si="408"/>
        <v>0</v>
      </c>
      <c r="Z327" s="14">
        <f t="shared" si="409"/>
        <v>0</v>
      </c>
      <c r="AA327" s="16">
        <f t="shared" si="410"/>
        <v>0</v>
      </c>
      <c r="AB327" s="14">
        <f t="shared" si="411"/>
        <v>0</v>
      </c>
      <c r="AC327" s="14">
        <f t="shared" si="412"/>
        <v>0</v>
      </c>
      <c r="AD327" s="16">
        <f t="shared" si="413"/>
        <v>0</v>
      </c>
      <c r="AE327" s="16">
        <f t="shared" si="414"/>
        <v>0</v>
      </c>
      <c r="AF327" s="16">
        <f t="shared" si="415"/>
        <v>0</v>
      </c>
      <c r="AG327" s="16">
        <f t="shared" si="416"/>
        <v>0</v>
      </c>
      <c r="AH327" s="16">
        <f t="shared" si="417"/>
        <v>0</v>
      </c>
      <c r="AI327" s="16">
        <f t="shared" si="418"/>
        <v>0</v>
      </c>
      <c r="AJ327" s="16">
        <f t="shared" si="419"/>
        <v>0</v>
      </c>
      <c r="AK327" s="16">
        <f t="shared" si="420"/>
        <v>0</v>
      </c>
      <c r="AL327" s="16">
        <f t="shared" si="421"/>
        <v>0</v>
      </c>
      <c r="AM327" s="16">
        <f t="shared" si="422"/>
        <v>0</v>
      </c>
      <c r="AN327" s="16">
        <f t="shared" si="423"/>
        <v>0</v>
      </c>
      <c r="AO327" s="16">
        <f t="shared" si="424"/>
        <v>0</v>
      </c>
      <c r="AP327" s="16">
        <f t="shared" si="425"/>
        <v>0</v>
      </c>
      <c r="AQ327" s="16">
        <f t="shared" si="426"/>
        <v>0</v>
      </c>
      <c r="AR327" s="16">
        <f t="shared" si="427"/>
        <v>0</v>
      </c>
      <c r="AS327" s="16">
        <f t="shared" si="428"/>
        <v>0</v>
      </c>
      <c r="AT327" s="14">
        <f t="shared" si="429"/>
        <v>0</v>
      </c>
      <c r="AU327" s="16">
        <f t="shared" si="430"/>
        <v>0</v>
      </c>
      <c r="AV327" s="16">
        <f t="shared" si="431"/>
        <v>0</v>
      </c>
      <c r="AW327" s="16">
        <f t="shared" si="432"/>
        <v>0</v>
      </c>
      <c r="AX327" s="16">
        <f t="shared" si="433"/>
        <v>0</v>
      </c>
      <c r="AY327" s="16">
        <f t="shared" si="434"/>
        <v>0</v>
      </c>
      <c r="AZ327" s="16">
        <f t="shared" si="435"/>
        <v>0</v>
      </c>
      <c r="BA327" s="16">
        <f t="shared" si="436"/>
        <v>0</v>
      </c>
      <c r="BB327" s="16">
        <f t="shared" si="437"/>
        <v>0</v>
      </c>
      <c r="BC327" s="16">
        <f t="shared" si="438"/>
        <v>0</v>
      </c>
      <c r="BD327" s="16">
        <f t="shared" si="439"/>
        <v>0</v>
      </c>
      <c r="BE327" s="16">
        <f t="shared" si="440"/>
        <v>0</v>
      </c>
      <c r="BF327" s="16">
        <f t="shared" si="441"/>
        <v>0</v>
      </c>
      <c r="BG327" s="16">
        <f t="shared" si="442"/>
        <v>0</v>
      </c>
      <c r="BH327" s="16">
        <f t="shared" si="443"/>
        <v>0</v>
      </c>
      <c r="BI327" s="16">
        <f t="shared" si="444"/>
        <v>0</v>
      </c>
      <c r="BJ327" s="16">
        <f t="shared" si="445"/>
        <v>0</v>
      </c>
      <c r="BK327" s="16">
        <f t="shared" si="446"/>
        <v>0</v>
      </c>
      <c r="BL327" s="16">
        <f t="shared" si="447"/>
        <v>0</v>
      </c>
      <c r="BM327" s="16">
        <f t="shared" si="448"/>
        <v>0</v>
      </c>
      <c r="BN327" s="16">
        <f t="shared" si="449"/>
        <v>0</v>
      </c>
      <c r="BO327" s="16">
        <f t="shared" si="450"/>
        <v>0</v>
      </c>
      <c r="BP327" s="16">
        <f t="shared" si="451"/>
        <v>0</v>
      </c>
      <c r="BQ327" s="16">
        <f t="shared" si="452"/>
        <v>0</v>
      </c>
      <c r="BR327" s="16">
        <f t="shared" si="453"/>
        <v>0</v>
      </c>
      <c r="BS327" s="16">
        <f t="shared" si="454"/>
        <v>0</v>
      </c>
      <c r="BT327" s="16">
        <f t="shared" si="455"/>
        <v>0</v>
      </c>
      <c r="BU327" s="16">
        <f t="shared" si="456"/>
        <v>0</v>
      </c>
      <c r="BV327" s="16">
        <f t="shared" si="457"/>
        <v>0</v>
      </c>
      <c r="BW327" s="16">
        <f t="shared" si="458"/>
        <v>0</v>
      </c>
      <c r="BX327" s="16">
        <f t="shared" si="459"/>
        <v>0</v>
      </c>
      <c r="BY327" s="16">
        <f t="shared" si="460"/>
        <v>0</v>
      </c>
      <c r="BZ327" s="16">
        <f t="shared" si="461"/>
        <v>0</v>
      </c>
      <c r="CA327" s="16">
        <f t="shared" si="462"/>
        <v>0</v>
      </c>
      <c r="CB327" s="16">
        <f t="shared" si="463"/>
        <v>0</v>
      </c>
      <c r="CC327" s="16">
        <f t="shared" si="464"/>
        <v>0</v>
      </c>
      <c r="CD327" s="16">
        <f t="shared" si="465"/>
        <v>0</v>
      </c>
      <c r="CE327" s="16">
        <f t="shared" si="466"/>
        <v>0</v>
      </c>
      <c r="CF327" s="16">
        <f t="shared" si="467"/>
        <v>0</v>
      </c>
      <c r="CG327" s="16">
        <f t="shared" si="468"/>
        <v>0</v>
      </c>
      <c r="CH327" s="16">
        <f t="shared" si="469"/>
        <v>0</v>
      </c>
      <c r="CI327" s="16">
        <f t="shared" si="470"/>
        <v>0</v>
      </c>
      <c r="CJ327" s="16">
        <f t="shared" si="471"/>
        <v>0</v>
      </c>
      <c r="CK327" s="16">
        <f t="shared" si="472"/>
        <v>0</v>
      </c>
      <c r="CL327" s="16">
        <f t="shared" si="473"/>
        <v>0</v>
      </c>
    </row>
    <row r="328" spans="1:90">
      <c r="A328" s="4" t="s">
        <v>153</v>
      </c>
      <c r="B328" s="4" t="s">
        <v>30</v>
      </c>
      <c r="C328" s="3" t="s">
        <v>162</v>
      </c>
      <c r="D328" s="4" t="s">
        <v>24</v>
      </c>
      <c r="E328" s="3" t="s">
        <v>23</v>
      </c>
      <c r="F328" s="3" t="s">
        <v>62</v>
      </c>
      <c r="G328" s="3" t="s">
        <v>61</v>
      </c>
      <c r="H328" s="3" t="s">
        <v>67</v>
      </c>
      <c r="I328" s="4"/>
      <c r="L328" s="14">
        <f t="shared" si="395"/>
        <v>1</v>
      </c>
      <c r="M328" s="14">
        <f t="shared" si="396"/>
        <v>1</v>
      </c>
      <c r="N328" s="14">
        <f t="shared" si="397"/>
        <v>1</v>
      </c>
      <c r="O328" s="14">
        <f t="shared" si="398"/>
        <v>1</v>
      </c>
      <c r="P328" s="14">
        <f t="shared" si="399"/>
        <v>0</v>
      </c>
      <c r="Q328" s="14">
        <f t="shared" si="400"/>
        <v>0</v>
      </c>
      <c r="R328" s="14">
        <f t="shared" si="401"/>
        <v>0</v>
      </c>
      <c r="S328" s="14">
        <f t="shared" si="402"/>
        <v>0</v>
      </c>
      <c r="T328" s="14">
        <f t="shared" si="403"/>
        <v>0</v>
      </c>
      <c r="U328" s="14">
        <f t="shared" si="404"/>
        <v>0</v>
      </c>
      <c r="V328" s="14">
        <f t="shared" si="405"/>
        <v>0</v>
      </c>
      <c r="W328" s="14">
        <f t="shared" si="406"/>
        <v>0</v>
      </c>
      <c r="X328" s="14">
        <f t="shared" si="407"/>
        <v>0</v>
      </c>
      <c r="Y328" s="14">
        <f t="shared" si="408"/>
        <v>0</v>
      </c>
      <c r="Z328" s="14">
        <f t="shared" si="409"/>
        <v>1</v>
      </c>
      <c r="AA328" s="16">
        <f t="shared" si="410"/>
        <v>0</v>
      </c>
      <c r="AB328" s="14">
        <f t="shared" si="411"/>
        <v>0</v>
      </c>
      <c r="AC328" s="14">
        <f t="shared" si="412"/>
        <v>0</v>
      </c>
      <c r="AD328" s="16">
        <f t="shared" si="413"/>
        <v>1</v>
      </c>
      <c r="AE328" s="16">
        <f t="shared" si="414"/>
        <v>0</v>
      </c>
      <c r="AF328" s="16">
        <f t="shared" si="415"/>
        <v>0</v>
      </c>
      <c r="AG328" s="16">
        <f t="shared" si="416"/>
        <v>0</v>
      </c>
      <c r="AH328" s="16">
        <f t="shared" si="417"/>
        <v>0</v>
      </c>
      <c r="AI328" s="16">
        <f t="shared" si="418"/>
        <v>0</v>
      </c>
      <c r="AJ328" s="16">
        <f t="shared" si="419"/>
        <v>0</v>
      </c>
      <c r="AK328" s="16">
        <f t="shared" si="420"/>
        <v>0</v>
      </c>
      <c r="AL328" s="16">
        <f t="shared" si="421"/>
        <v>0</v>
      </c>
      <c r="AM328" s="16">
        <f t="shared" si="422"/>
        <v>0</v>
      </c>
      <c r="AN328" s="16">
        <f t="shared" si="423"/>
        <v>0</v>
      </c>
      <c r="AO328" s="16">
        <f t="shared" si="424"/>
        <v>0</v>
      </c>
      <c r="AP328" s="16">
        <f t="shared" si="425"/>
        <v>0</v>
      </c>
      <c r="AQ328" s="16">
        <f t="shared" si="426"/>
        <v>0</v>
      </c>
      <c r="AR328" s="16">
        <f t="shared" si="427"/>
        <v>0</v>
      </c>
      <c r="AS328" s="16">
        <f t="shared" si="428"/>
        <v>0</v>
      </c>
      <c r="AT328" s="14">
        <f t="shared" si="429"/>
        <v>0</v>
      </c>
      <c r="AU328" s="16">
        <f t="shared" si="430"/>
        <v>0</v>
      </c>
      <c r="AV328" s="16">
        <f t="shared" si="431"/>
        <v>0</v>
      </c>
      <c r="AW328" s="16">
        <f t="shared" si="432"/>
        <v>0</v>
      </c>
      <c r="AX328" s="16">
        <f t="shared" si="433"/>
        <v>0</v>
      </c>
      <c r="AY328" s="16">
        <f t="shared" si="434"/>
        <v>0</v>
      </c>
      <c r="AZ328" s="16">
        <f t="shared" si="435"/>
        <v>0</v>
      </c>
      <c r="BA328" s="16">
        <f t="shared" si="436"/>
        <v>0</v>
      </c>
      <c r="BB328" s="16">
        <f t="shared" si="437"/>
        <v>0</v>
      </c>
      <c r="BC328" s="16">
        <f t="shared" si="438"/>
        <v>0</v>
      </c>
      <c r="BD328" s="16">
        <f t="shared" si="439"/>
        <v>0</v>
      </c>
      <c r="BE328" s="16">
        <f t="shared" si="440"/>
        <v>0</v>
      </c>
      <c r="BF328" s="16">
        <f t="shared" si="441"/>
        <v>0</v>
      </c>
      <c r="BG328" s="16">
        <f t="shared" si="442"/>
        <v>0</v>
      </c>
      <c r="BH328" s="16">
        <f t="shared" si="443"/>
        <v>0</v>
      </c>
      <c r="BI328" s="16">
        <f t="shared" si="444"/>
        <v>0</v>
      </c>
      <c r="BJ328" s="16">
        <f t="shared" si="445"/>
        <v>0</v>
      </c>
      <c r="BK328" s="16">
        <f t="shared" si="446"/>
        <v>0</v>
      </c>
      <c r="BL328" s="16">
        <f t="shared" si="447"/>
        <v>0</v>
      </c>
      <c r="BM328" s="16">
        <f t="shared" si="448"/>
        <v>0</v>
      </c>
      <c r="BN328" s="16">
        <f t="shared" si="449"/>
        <v>0</v>
      </c>
      <c r="BO328" s="16">
        <f t="shared" si="450"/>
        <v>0</v>
      </c>
      <c r="BP328" s="16">
        <f t="shared" si="451"/>
        <v>0</v>
      </c>
      <c r="BQ328" s="16">
        <f t="shared" si="452"/>
        <v>0</v>
      </c>
      <c r="BR328" s="16">
        <f t="shared" si="453"/>
        <v>0</v>
      </c>
      <c r="BS328" s="16">
        <f t="shared" si="454"/>
        <v>0</v>
      </c>
      <c r="BT328" s="16">
        <f t="shared" si="455"/>
        <v>0</v>
      </c>
      <c r="BU328" s="16">
        <f t="shared" si="456"/>
        <v>0</v>
      </c>
      <c r="BV328" s="16">
        <f t="shared" si="457"/>
        <v>0</v>
      </c>
      <c r="BW328" s="16">
        <f t="shared" si="458"/>
        <v>0</v>
      </c>
      <c r="BX328" s="16">
        <f t="shared" si="459"/>
        <v>0</v>
      </c>
      <c r="BY328" s="16">
        <f t="shared" si="460"/>
        <v>0</v>
      </c>
      <c r="BZ328" s="16">
        <f t="shared" si="461"/>
        <v>0</v>
      </c>
      <c r="CA328" s="16">
        <f t="shared" si="462"/>
        <v>0</v>
      </c>
      <c r="CB328" s="16">
        <f t="shared" si="463"/>
        <v>0</v>
      </c>
      <c r="CC328" s="16">
        <f t="shared" si="464"/>
        <v>0</v>
      </c>
      <c r="CD328" s="16">
        <f t="shared" si="465"/>
        <v>0</v>
      </c>
      <c r="CE328" s="16">
        <f t="shared" si="466"/>
        <v>0</v>
      </c>
      <c r="CF328" s="16">
        <f t="shared" si="467"/>
        <v>0</v>
      </c>
      <c r="CG328" s="16">
        <f t="shared" si="468"/>
        <v>0</v>
      </c>
      <c r="CH328" s="16">
        <f t="shared" si="469"/>
        <v>0</v>
      </c>
      <c r="CI328" s="16">
        <f t="shared" si="470"/>
        <v>0</v>
      </c>
      <c r="CJ328" s="16">
        <f t="shared" si="471"/>
        <v>0</v>
      </c>
      <c r="CK328" s="16">
        <f t="shared" si="472"/>
        <v>0</v>
      </c>
      <c r="CL328" s="16">
        <f t="shared" si="473"/>
        <v>0</v>
      </c>
    </row>
    <row r="329" spans="1:90">
      <c r="A329" s="4" t="s">
        <v>153</v>
      </c>
      <c r="B329" s="3" t="s">
        <v>30</v>
      </c>
      <c r="C329" s="3" t="s">
        <v>81</v>
      </c>
      <c r="D329" s="3" t="s">
        <v>163</v>
      </c>
      <c r="E329" s="4"/>
      <c r="F329" s="4"/>
      <c r="G329" s="4"/>
      <c r="H329" s="4"/>
      <c r="I329" s="4"/>
      <c r="L329" s="14">
        <f t="shared" si="395"/>
        <v>0</v>
      </c>
      <c r="M329" s="14">
        <f t="shared" si="396"/>
        <v>0</v>
      </c>
      <c r="N329" s="14">
        <f t="shared" si="397"/>
        <v>0</v>
      </c>
      <c r="O329" s="14">
        <f t="shared" si="398"/>
        <v>1</v>
      </c>
      <c r="P329" s="14">
        <f t="shared" si="399"/>
        <v>0</v>
      </c>
      <c r="Q329" s="14">
        <f t="shared" si="400"/>
        <v>0</v>
      </c>
      <c r="R329" s="14">
        <f t="shared" si="401"/>
        <v>0</v>
      </c>
      <c r="S329" s="14">
        <f t="shared" si="402"/>
        <v>0</v>
      </c>
      <c r="T329" s="14">
        <f t="shared" si="403"/>
        <v>0</v>
      </c>
      <c r="U329" s="14">
        <f t="shared" si="404"/>
        <v>0</v>
      </c>
      <c r="V329" s="14">
        <f t="shared" si="405"/>
        <v>0</v>
      </c>
      <c r="W329" s="14">
        <f t="shared" si="406"/>
        <v>0</v>
      </c>
      <c r="X329" s="14">
        <f t="shared" si="407"/>
        <v>0</v>
      </c>
      <c r="Y329" s="14">
        <f t="shared" si="408"/>
        <v>0</v>
      </c>
      <c r="Z329" s="14">
        <f t="shared" si="409"/>
        <v>0</v>
      </c>
      <c r="AA329" s="16">
        <f t="shared" si="410"/>
        <v>0</v>
      </c>
      <c r="AB329" s="14">
        <f t="shared" si="411"/>
        <v>0</v>
      </c>
      <c r="AC329" s="14">
        <f t="shared" si="412"/>
        <v>0</v>
      </c>
      <c r="AD329" s="16">
        <f t="shared" si="413"/>
        <v>0</v>
      </c>
      <c r="AE329" s="16">
        <f t="shared" si="414"/>
        <v>0</v>
      </c>
      <c r="AF329" s="16">
        <f t="shared" si="415"/>
        <v>0</v>
      </c>
      <c r="AG329" s="16">
        <f t="shared" si="416"/>
        <v>0</v>
      </c>
      <c r="AH329" s="16">
        <f t="shared" si="417"/>
        <v>0</v>
      </c>
      <c r="AI329" s="16">
        <f t="shared" si="418"/>
        <v>0</v>
      </c>
      <c r="AJ329" s="16">
        <f t="shared" si="419"/>
        <v>0</v>
      </c>
      <c r="AK329" s="16">
        <f t="shared" si="420"/>
        <v>0</v>
      </c>
      <c r="AL329" s="16">
        <f t="shared" si="421"/>
        <v>0</v>
      </c>
      <c r="AM329" s="16">
        <f t="shared" si="422"/>
        <v>0</v>
      </c>
      <c r="AN329" s="16">
        <f t="shared" si="423"/>
        <v>0</v>
      </c>
      <c r="AO329" s="16">
        <f t="shared" si="424"/>
        <v>0</v>
      </c>
      <c r="AP329" s="16">
        <f t="shared" si="425"/>
        <v>0</v>
      </c>
      <c r="AQ329" s="16">
        <f t="shared" si="426"/>
        <v>0</v>
      </c>
      <c r="AR329" s="16">
        <f t="shared" si="427"/>
        <v>0</v>
      </c>
      <c r="AS329" s="16">
        <f t="shared" si="428"/>
        <v>0</v>
      </c>
      <c r="AT329" s="14">
        <f t="shared" si="429"/>
        <v>0</v>
      </c>
      <c r="AU329" s="16">
        <f t="shared" si="430"/>
        <v>0</v>
      </c>
      <c r="AV329" s="16">
        <f t="shared" si="431"/>
        <v>0</v>
      </c>
      <c r="AW329" s="16">
        <f t="shared" si="432"/>
        <v>0</v>
      </c>
      <c r="AX329" s="16">
        <f t="shared" si="433"/>
        <v>0</v>
      </c>
      <c r="AY329" s="16">
        <f t="shared" si="434"/>
        <v>0</v>
      </c>
      <c r="AZ329" s="16">
        <f t="shared" si="435"/>
        <v>0</v>
      </c>
      <c r="BA329" s="16">
        <f t="shared" si="436"/>
        <v>0</v>
      </c>
      <c r="BB329" s="16">
        <f t="shared" si="437"/>
        <v>0</v>
      </c>
      <c r="BC329" s="16">
        <f t="shared" si="438"/>
        <v>0</v>
      </c>
      <c r="BD329" s="16">
        <f t="shared" si="439"/>
        <v>0</v>
      </c>
      <c r="BE329" s="16">
        <f t="shared" si="440"/>
        <v>0</v>
      </c>
      <c r="BF329" s="16">
        <f t="shared" si="441"/>
        <v>0</v>
      </c>
      <c r="BG329" s="16">
        <f t="shared" si="442"/>
        <v>1</v>
      </c>
      <c r="BH329" s="16">
        <f t="shared" si="443"/>
        <v>0</v>
      </c>
      <c r="BI329" s="16">
        <f t="shared" si="444"/>
        <v>0</v>
      </c>
      <c r="BJ329" s="16">
        <f t="shared" si="445"/>
        <v>0</v>
      </c>
      <c r="BK329" s="16">
        <f t="shared" si="446"/>
        <v>0</v>
      </c>
      <c r="BL329" s="16">
        <f t="shared" si="447"/>
        <v>0</v>
      </c>
      <c r="BM329" s="16">
        <f t="shared" si="448"/>
        <v>0</v>
      </c>
      <c r="BN329" s="16">
        <f t="shared" si="449"/>
        <v>0</v>
      </c>
      <c r="BO329" s="16">
        <f t="shared" si="450"/>
        <v>0</v>
      </c>
      <c r="BP329" s="16">
        <f t="shared" si="451"/>
        <v>0</v>
      </c>
      <c r="BQ329" s="16">
        <f t="shared" si="452"/>
        <v>0</v>
      </c>
      <c r="BR329" s="16">
        <f t="shared" si="453"/>
        <v>0</v>
      </c>
      <c r="BS329" s="16">
        <f t="shared" si="454"/>
        <v>0</v>
      </c>
      <c r="BT329" s="16">
        <f t="shared" si="455"/>
        <v>0</v>
      </c>
      <c r="BU329" s="16">
        <f t="shared" si="456"/>
        <v>0</v>
      </c>
      <c r="BV329" s="16">
        <f t="shared" si="457"/>
        <v>0</v>
      </c>
      <c r="BW329" s="16">
        <f t="shared" si="458"/>
        <v>0</v>
      </c>
      <c r="BX329" s="16">
        <f t="shared" si="459"/>
        <v>0</v>
      </c>
      <c r="BY329" s="16">
        <f t="shared" si="460"/>
        <v>0</v>
      </c>
      <c r="BZ329" s="16">
        <f t="shared" si="461"/>
        <v>0</v>
      </c>
      <c r="CA329" s="16">
        <f t="shared" si="462"/>
        <v>0</v>
      </c>
      <c r="CB329" s="16">
        <f t="shared" si="463"/>
        <v>0</v>
      </c>
      <c r="CC329" s="16">
        <f t="shared" si="464"/>
        <v>0</v>
      </c>
      <c r="CD329" s="16">
        <f t="shared" si="465"/>
        <v>0</v>
      </c>
      <c r="CE329" s="16">
        <f t="shared" si="466"/>
        <v>0</v>
      </c>
      <c r="CF329" s="16">
        <f t="shared" si="467"/>
        <v>0</v>
      </c>
      <c r="CG329" s="16">
        <f t="shared" si="468"/>
        <v>0</v>
      </c>
      <c r="CH329" s="16">
        <f t="shared" si="469"/>
        <v>0</v>
      </c>
      <c r="CI329" s="16">
        <f t="shared" si="470"/>
        <v>0</v>
      </c>
      <c r="CJ329" s="16">
        <f t="shared" si="471"/>
        <v>0</v>
      </c>
      <c r="CK329" s="16">
        <f t="shared" si="472"/>
        <v>0</v>
      </c>
      <c r="CL329" s="16">
        <f t="shared" si="473"/>
        <v>0</v>
      </c>
    </row>
    <row r="330" spans="1:90">
      <c r="A330" s="4" t="s">
        <v>153</v>
      </c>
      <c r="B330" s="3" t="s">
        <v>37</v>
      </c>
      <c r="C330" s="3" t="s">
        <v>67</v>
      </c>
      <c r="D330" s="3" t="s">
        <v>35</v>
      </c>
      <c r="E330" s="4"/>
      <c r="F330" s="4"/>
      <c r="G330" s="4"/>
      <c r="H330" s="4"/>
      <c r="I330" s="4"/>
      <c r="L330" s="14">
        <f t="shared" si="395"/>
        <v>0</v>
      </c>
      <c r="M330" s="14">
        <f t="shared" si="396"/>
        <v>0</v>
      </c>
      <c r="N330" s="14">
        <f t="shared" si="397"/>
        <v>1</v>
      </c>
      <c r="O330" s="14">
        <f t="shared" si="398"/>
        <v>0</v>
      </c>
      <c r="P330" s="14">
        <f t="shared" si="399"/>
        <v>0</v>
      </c>
      <c r="Q330" s="14">
        <f t="shared" si="400"/>
        <v>0</v>
      </c>
      <c r="R330" s="14">
        <f t="shared" si="401"/>
        <v>0</v>
      </c>
      <c r="S330" s="14">
        <f t="shared" si="402"/>
        <v>0</v>
      </c>
      <c r="T330" s="14">
        <f t="shared" si="403"/>
        <v>1</v>
      </c>
      <c r="U330" s="14">
        <f t="shared" si="404"/>
        <v>0</v>
      </c>
      <c r="V330" s="14">
        <f t="shared" si="405"/>
        <v>0</v>
      </c>
      <c r="W330" s="14">
        <f t="shared" si="406"/>
        <v>0</v>
      </c>
      <c r="X330" s="14">
        <f t="shared" si="407"/>
        <v>0</v>
      </c>
      <c r="Y330" s="14">
        <f t="shared" si="408"/>
        <v>1</v>
      </c>
      <c r="Z330" s="14">
        <f t="shared" si="409"/>
        <v>0</v>
      </c>
      <c r="AA330" s="16">
        <f t="shared" si="410"/>
        <v>0</v>
      </c>
      <c r="AB330" s="14">
        <f t="shared" si="411"/>
        <v>0</v>
      </c>
      <c r="AC330" s="14">
        <f t="shared" si="412"/>
        <v>0</v>
      </c>
      <c r="AD330" s="16">
        <f t="shared" si="413"/>
        <v>0</v>
      </c>
      <c r="AE330" s="16">
        <f t="shared" si="414"/>
        <v>0</v>
      </c>
      <c r="AF330" s="16">
        <f t="shared" si="415"/>
        <v>0</v>
      </c>
      <c r="AG330" s="16">
        <f t="shared" si="416"/>
        <v>0</v>
      </c>
      <c r="AH330" s="16">
        <f t="shared" si="417"/>
        <v>0</v>
      </c>
      <c r="AI330" s="16">
        <f t="shared" si="418"/>
        <v>0</v>
      </c>
      <c r="AJ330" s="16">
        <f t="shared" si="419"/>
        <v>0</v>
      </c>
      <c r="AK330" s="16">
        <f t="shared" si="420"/>
        <v>0</v>
      </c>
      <c r="AL330" s="16">
        <f t="shared" si="421"/>
        <v>0</v>
      </c>
      <c r="AM330" s="16">
        <f t="shared" si="422"/>
        <v>0</v>
      </c>
      <c r="AN330" s="16">
        <f t="shared" si="423"/>
        <v>0</v>
      </c>
      <c r="AO330" s="16">
        <f t="shared" si="424"/>
        <v>0</v>
      </c>
      <c r="AP330" s="16">
        <f t="shared" si="425"/>
        <v>0</v>
      </c>
      <c r="AQ330" s="16">
        <f t="shared" si="426"/>
        <v>0</v>
      </c>
      <c r="AR330" s="16">
        <f t="shared" si="427"/>
        <v>0</v>
      </c>
      <c r="AS330" s="16">
        <f t="shared" si="428"/>
        <v>0</v>
      </c>
      <c r="AT330" s="14">
        <f t="shared" si="429"/>
        <v>0</v>
      </c>
      <c r="AU330" s="16">
        <f t="shared" si="430"/>
        <v>0</v>
      </c>
      <c r="AV330" s="16">
        <f t="shared" si="431"/>
        <v>0</v>
      </c>
      <c r="AW330" s="16">
        <f t="shared" si="432"/>
        <v>0</v>
      </c>
      <c r="AX330" s="16">
        <f t="shared" si="433"/>
        <v>0</v>
      </c>
      <c r="AY330" s="16">
        <f t="shared" si="434"/>
        <v>0</v>
      </c>
      <c r="AZ330" s="16">
        <f t="shared" si="435"/>
        <v>0</v>
      </c>
      <c r="BA330" s="16">
        <f t="shared" si="436"/>
        <v>0</v>
      </c>
      <c r="BB330" s="16">
        <f t="shared" si="437"/>
        <v>0</v>
      </c>
      <c r="BC330" s="16">
        <f t="shared" si="438"/>
        <v>0</v>
      </c>
      <c r="BD330" s="16">
        <f t="shared" si="439"/>
        <v>0</v>
      </c>
      <c r="BE330" s="16">
        <f t="shared" si="440"/>
        <v>0</v>
      </c>
      <c r="BF330" s="16">
        <f t="shared" si="441"/>
        <v>0</v>
      </c>
      <c r="BG330" s="16">
        <f t="shared" si="442"/>
        <v>0</v>
      </c>
      <c r="BH330" s="16">
        <f t="shared" si="443"/>
        <v>0</v>
      </c>
      <c r="BI330" s="16">
        <f t="shared" si="444"/>
        <v>0</v>
      </c>
      <c r="BJ330" s="16">
        <f t="shared" si="445"/>
        <v>0</v>
      </c>
      <c r="BK330" s="16">
        <f t="shared" si="446"/>
        <v>0</v>
      </c>
      <c r="BL330" s="16">
        <f t="shared" si="447"/>
        <v>0</v>
      </c>
      <c r="BM330" s="16">
        <f t="shared" si="448"/>
        <v>0</v>
      </c>
      <c r="BN330" s="16">
        <f t="shared" si="449"/>
        <v>0</v>
      </c>
      <c r="BO330" s="16">
        <f t="shared" si="450"/>
        <v>0</v>
      </c>
      <c r="BP330" s="16">
        <f t="shared" si="451"/>
        <v>0</v>
      </c>
      <c r="BQ330" s="16">
        <f t="shared" si="452"/>
        <v>0</v>
      </c>
      <c r="BR330" s="16">
        <f t="shared" si="453"/>
        <v>0</v>
      </c>
      <c r="BS330" s="16">
        <f t="shared" si="454"/>
        <v>0</v>
      </c>
      <c r="BT330" s="16">
        <f t="shared" si="455"/>
        <v>0</v>
      </c>
      <c r="BU330" s="16">
        <f t="shared" si="456"/>
        <v>0</v>
      </c>
      <c r="BV330" s="16">
        <f t="shared" si="457"/>
        <v>0</v>
      </c>
      <c r="BW330" s="16">
        <f t="shared" si="458"/>
        <v>0</v>
      </c>
      <c r="BX330" s="16">
        <f t="shared" si="459"/>
        <v>0</v>
      </c>
      <c r="BY330" s="16">
        <f t="shared" si="460"/>
        <v>0</v>
      </c>
      <c r="BZ330" s="16">
        <f t="shared" si="461"/>
        <v>0</v>
      </c>
      <c r="CA330" s="16">
        <f t="shared" si="462"/>
        <v>0</v>
      </c>
      <c r="CB330" s="16">
        <f t="shared" si="463"/>
        <v>0</v>
      </c>
      <c r="CC330" s="16">
        <f t="shared" si="464"/>
        <v>0</v>
      </c>
      <c r="CD330" s="16">
        <f t="shared" si="465"/>
        <v>0</v>
      </c>
      <c r="CE330" s="16">
        <f t="shared" si="466"/>
        <v>0</v>
      </c>
      <c r="CF330" s="16">
        <f t="shared" si="467"/>
        <v>0</v>
      </c>
      <c r="CG330" s="16">
        <f t="shared" si="468"/>
        <v>0</v>
      </c>
      <c r="CH330" s="16">
        <f t="shared" si="469"/>
        <v>0</v>
      </c>
      <c r="CI330" s="16">
        <f t="shared" si="470"/>
        <v>0</v>
      </c>
      <c r="CJ330" s="16">
        <f t="shared" si="471"/>
        <v>0</v>
      </c>
      <c r="CK330" s="16">
        <f t="shared" si="472"/>
        <v>0</v>
      </c>
      <c r="CL330" s="16">
        <f t="shared" si="473"/>
        <v>0</v>
      </c>
    </row>
    <row r="331" spans="1:90">
      <c r="A331" s="4" t="s">
        <v>153</v>
      </c>
      <c r="B331" s="8" t="s">
        <v>30</v>
      </c>
      <c r="C331" s="3" t="s">
        <v>164</v>
      </c>
      <c r="D331" s="8" t="s">
        <v>67</v>
      </c>
      <c r="E331" s="4"/>
      <c r="F331" s="4"/>
      <c r="G331" s="4"/>
      <c r="H331" s="4"/>
      <c r="I331" s="4"/>
      <c r="L331" s="14">
        <f t="shared" si="395"/>
        <v>1</v>
      </c>
      <c r="M331" s="14">
        <f t="shared" si="396"/>
        <v>0</v>
      </c>
      <c r="N331" s="14">
        <f t="shared" si="397"/>
        <v>1</v>
      </c>
      <c r="O331" s="14">
        <f t="shared" si="398"/>
        <v>1</v>
      </c>
      <c r="P331" s="14">
        <f t="shared" si="399"/>
        <v>0</v>
      </c>
      <c r="Q331" s="14">
        <f t="shared" si="400"/>
        <v>0</v>
      </c>
      <c r="R331" s="14">
        <f t="shared" si="401"/>
        <v>0</v>
      </c>
      <c r="S331" s="14">
        <f t="shared" si="402"/>
        <v>0</v>
      </c>
      <c r="T331" s="14">
        <f t="shared" si="403"/>
        <v>0</v>
      </c>
      <c r="U331" s="14">
        <f t="shared" si="404"/>
        <v>0</v>
      </c>
      <c r="V331" s="14">
        <f t="shared" si="405"/>
        <v>0</v>
      </c>
      <c r="W331" s="14">
        <f t="shared" si="406"/>
        <v>0</v>
      </c>
      <c r="X331" s="14">
        <f t="shared" si="407"/>
        <v>0</v>
      </c>
      <c r="Y331" s="14">
        <f t="shared" si="408"/>
        <v>0</v>
      </c>
      <c r="Z331" s="14">
        <f t="shared" si="409"/>
        <v>0</v>
      </c>
      <c r="AA331" s="16">
        <f t="shared" si="410"/>
        <v>0</v>
      </c>
      <c r="AB331" s="14">
        <f t="shared" si="411"/>
        <v>0</v>
      </c>
      <c r="AC331" s="14">
        <f t="shared" si="412"/>
        <v>0</v>
      </c>
      <c r="AD331" s="16">
        <f t="shared" si="413"/>
        <v>0</v>
      </c>
      <c r="AE331" s="16">
        <f t="shared" si="414"/>
        <v>0</v>
      </c>
      <c r="AF331" s="16">
        <f t="shared" si="415"/>
        <v>0</v>
      </c>
      <c r="AG331" s="16">
        <f t="shared" si="416"/>
        <v>0</v>
      </c>
      <c r="AH331" s="16">
        <f t="shared" si="417"/>
        <v>0</v>
      </c>
      <c r="AI331" s="16">
        <f t="shared" si="418"/>
        <v>0</v>
      </c>
      <c r="AJ331" s="16">
        <f t="shared" si="419"/>
        <v>0</v>
      </c>
      <c r="AK331" s="16">
        <f t="shared" si="420"/>
        <v>0</v>
      </c>
      <c r="AL331" s="16">
        <f t="shared" si="421"/>
        <v>0</v>
      </c>
      <c r="AM331" s="16">
        <f t="shared" si="422"/>
        <v>0</v>
      </c>
      <c r="AN331" s="16">
        <f t="shared" si="423"/>
        <v>0</v>
      </c>
      <c r="AO331" s="16">
        <f t="shared" si="424"/>
        <v>0</v>
      </c>
      <c r="AP331" s="16">
        <f t="shared" si="425"/>
        <v>0</v>
      </c>
      <c r="AQ331" s="16">
        <f t="shared" si="426"/>
        <v>0</v>
      </c>
      <c r="AR331" s="16">
        <f t="shared" si="427"/>
        <v>0</v>
      </c>
      <c r="AS331" s="16">
        <f t="shared" si="428"/>
        <v>0</v>
      </c>
      <c r="AT331" s="14">
        <f t="shared" si="429"/>
        <v>0</v>
      </c>
      <c r="AU331" s="16">
        <f t="shared" si="430"/>
        <v>0</v>
      </c>
      <c r="AV331" s="16">
        <f t="shared" si="431"/>
        <v>0</v>
      </c>
      <c r="AW331" s="16">
        <f t="shared" si="432"/>
        <v>0</v>
      </c>
      <c r="AX331" s="16">
        <f t="shared" si="433"/>
        <v>0</v>
      </c>
      <c r="AY331" s="16">
        <f t="shared" si="434"/>
        <v>0</v>
      </c>
      <c r="AZ331" s="16">
        <f t="shared" si="435"/>
        <v>0</v>
      </c>
      <c r="BA331" s="16">
        <f t="shared" si="436"/>
        <v>0</v>
      </c>
      <c r="BB331" s="16">
        <f t="shared" si="437"/>
        <v>0</v>
      </c>
      <c r="BC331" s="16">
        <f t="shared" si="438"/>
        <v>0</v>
      </c>
      <c r="BD331" s="16">
        <f t="shared" si="439"/>
        <v>0</v>
      </c>
      <c r="BE331" s="16">
        <f t="shared" si="440"/>
        <v>0</v>
      </c>
      <c r="BF331" s="16">
        <f t="shared" si="441"/>
        <v>0</v>
      </c>
      <c r="BG331" s="16">
        <f t="shared" si="442"/>
        <v>0</v>
      </c>
      <c r="BH331" s="16">
        <f t="shared" si="443"/>
        <v>0</v>
      </c>
      <c r="BI331" s="16">
        <f t="shared" si="444"/>
        <v>0</v>
      </c>
      <c r="BJ331" s="16">
        <f t="shared" si="445"/>
        <v>0</v>
      </c>
      <c r="BK331" s="16">
        <f t="shared" si="446"/>
        <v>0</v>
      </c>
      <c r="BL331" s="16">
        <f t="shared" si="447"/>
        <v>0</v>
      </c>
      <c r="BM331" s="16">
        <f t="shared" si="448"/>
        <v>0</v>
      </c>
      <c r="BN331" s="16">
        <f t="shared" si="449"/>
        <v>0</v>
      </c>
      <c r="BO331" s="16">
        <f t="shared" si="450"/>
        <v>0</v>
      </c>
      <c r="BP331" s="16">
        <f t="shared" si="451"/>
        <v>0</v>
      </c>
      <c r="BQ331" s="16">
        <f t="shared" si="452"/>
        <v>0</v>
      </c>
      <c r="BR331" s="16">
        <f t="shared" si="453"/>
        <v>0</v>
      </c>
      <c r="BS331" s="16">
        <f t="shared" si="454"/>
        <v>0</v>
      </c>
      <c r="BT331" s="16">
        <f t="shared" si="455"/>
        <v>0</v>
      </c>
      <c r="BU331" s="16">
        <f t="shared" si="456"/>
        <v>0</v>
      </c>
      <c r="BV331" s="16">
        <f t="shared" si="457"/>
        <v>0</v>
      </c>
      <c r="BW331" s="16">
        <f t="shared" si="458"/>
        <v>0</v>
      </c>
      <c r="BX331" s="16">
        <f t="shared" si="459"/>
        <v>0</v>
      </c>
      <c r="BY331" s="16">
        <f t="shared" si="460"/>
        <v>0</v>
      </c>
      <c r="BZ331" s="16">
        <f t="shared" si="461"/>
        <v>0</v>
      </c>
      <c r="CA331" s="16">
        <f t="shared" si="462"/>
        <v>0</v>
      </c>
      <c r="CB331" s="16">
        <f t="shared" si="463"/>
        <v>0</v>
      </c>
      <c r="CC331" s="16">
        <f t="shared" si="464"/>
        <v>0</v>
      </c>
      <c r="CD331" s="16">
        <f t="shared" si="465"/>
        <v>0</v>
      </c>
      <c r="CE331" s="16">
        <f t="shared" si="466"/>
        <v>0</v>
      </c>
      <c r="CF331" s="16">
        <f t="shared" si="467"/>
        <v>0</v>
      </c>
      <c r="CG331" s="16">
        <f t="shared" si="468"/>
        <v>0</v>
      </c>
      <c r="CH331" s="16">
        <f t="shared" si="469"/>
        <v>0</v>
      </c>
      <c r="CI331" s="16">
        <f t="shared" si="470"/>
        <v>0</v>
      </c>
      <c r="CJ331" s="16">
        <f t="shared" si="471"/>
        <v>0</v>
      </c>
      <c r="CK331" s="16">
        <f t="shared" si="472"/>
        <v>0</v>
      </c>
      <c r="CL331" s="16">
        <f t="shared" si="473"/>
        <v>0</v>
      </c>
    </row>
    <row r="332" spans="1:90">
      <c r="A332" s="4" t="s">
        <v>153</v>
      </c>
      <c r="B332" s="7" t="s">
        <v>131</v>
      </c>
      <c r="C332" s="3" t="s">
        <v>35</v>
      </c>
      <c r="D332" s="7" t="s">
        <v>165</v>
      </c>
      <c r="E332" s="7" t="s">
        <v>23</v>
      </c>
      <c r="F332" s="7" t="s">
        <v>24</v>
      </c>
      <c r="G332" s="7" t="s">
        <v>62</v>
      </c>
      <c r="H332" s="4"/>
      <c r="I332" s="4"/>
      <c r="L332" s="14">
        <f t="shared" si="395"/>
        <v>1</v>
      </c>
      <c r="M332" s="14">
        <f t="shared" si="396"/>
        <v>1</v>
      </c>
      <c r="N332" s="14">
        <f t="shared" si="397"/>
        <v>0</v>
      </c>
      <c r="O332" s="14">
        <f t="shared" si="398"/>
        <v>0</v>
      </c>
      <c r="P332" s="14">
        <f t="shared" si="399"/>
        <v>0</v>
      </c>
      <c r="Q332" s="14">
        <f t="shared" si="400"/>
        <v>0</v>
      </c>
      <c r="R332" s="14">
        <f t="shared" si="401"/>
        <v>0</v>
      </c>
      <c r="S332" s="14">
        <f t="shared" si="402"/>
        <v>0</v>
      </c>
      <c r="T332" s="14">
        <f t="shared" si="403"/>
        <v>1</v>
      </c>
      <c r="U332" s="14">
        <f t="shared" si="404"/>
        <v>0</v>
      </c>
      <c r="V332" s="14">
        <f t="shared" si="405"/>
        <v>0</v>
      </c>
      <c r="W332" s="14">
        <f t="shared" si="406"/>
        <v>0</v>
      </c>
      <c r="X332" s="14">
        <f t="shared" si="407"/>
        <v>0</v>
      </c>
      <c r="Y332" s="14">
        <f t="shared" si="408"/>
        <v>0</v>
      </c>
      <c r="Z332" s="14">
        <f t="shared" si="409"/>
        <v>1</v>
      </c>
      <c r="AA332" s="16">
        <f t="shared" si="410"/>
        <v>0</v>
      </c>
      <c r="AB332" s="14">
        <f t="shared" si="411"/>
        <v>0</v>
      </c>
      <c r="AC332" s="14">
        <f t="shared" si="412"/>
        <v>0</v>
      </c>
      <c r="AD332" s="16">
        <f t="shared" si="413"/>
        <v>0</v>
      </c>
      <c r="AE332" s="16">
        <f t="shared" si="414"/>
        <v>0</v>
      </c>
      <c r="AF332" s="16">
        <f t="shared" si="415"/>
        <v>0</v>
      </c>
      <c r="AG332" s="16">
        <f t="shared" si="416"/>
        <v>0</v>
      </c>
      <c r="AH332" s="16">
        <f t="shared" si="417"/>
        <v>0</v>
      </c>
      <c r="AI332" s="16">
        <f t="shared" si="418"/>
        <v>0</v>
      </c>
      <c r="AJ332" s="16">
        <f t="shared" si="419"/>
        <v>0</v>
      </c>
      <c r="AK332" s="16">
        <f t="shared" si="420"/>
        <v>0</v>
      </c>
      <c r="AL332" s="16">
        <f t="shared" si="421"/>
        <v>0</v>
      </c>
      <c r="AM332" s="16">
        <f t="shared" si="422"/>
        <v>0</v>
      </c>
      <c r="AN332" s="16">
        <f t="shared" si="423"/>
        <v>0</v>
      </c>
      <c r="AO332" s="16">
        <f t="shared" si="424"/>
        <v>0</v>
      </c>
      <c r="AP332" s="16">
        <f t="shared" si="425"/>
        <v>0</v>
      </c>
      <c r="AQ332" s="16">
        <f t="shared" si="426"/>
        <v>0</v>
      </c>
      <c r="AR332" s="16">
        <f t="shared" si="427"/>
        <v>0</v>
      </c>
      <c r="AS332" s="16">
        <f t="shared" si="428"/>
        <v>0</v>
      </c>
      <c r="AT332" s="14">
        <f t="shared" si="429"/>
        <v>0</v>
      </c>
      <c r="AU332" s="16">
        <f t="shared" si="430"/>
        <v>0</v>
      </c>
      <c r="AV332" s="16">
        <f t="shared" si="431"/>
        <v>0</v>
      </c>
      <c r="AW332" s="16">
        <f t="shared" si="432"/>
        <v>0</v>
      </c>
      <c r="AX332" s="16">
        <f t="shared" si="433"/>
        <v>0</v>
      </c>
      <c r="AY332" s="16">
        <f t="shared" si="434"/>
        <v>0</v>
      </c>
      <c r="AZ332" s="16">
        <f t="shared" si="435"/>
        <v>0</v>
      </c>
      <c r="BA332" s="16">
        <f t="shared" si="436"/>
        <v>0</v>
      </c>
      <c r="BB332" s="16">
        <f t="shared" si="437"/>
        <v>0</v>
      </c>
      <c r="BC332" s="16">
        <f t="shared" si="438"/>
        <v>0</v>
      </c>
      <c r="BD332" s="16">
        <f t="shared" si="439"/>
        <v>0</v>
      </c>
      <c r="BE332" s="16">
        <f t="shared" si="440"/>
        <v>0</v>
      </c>
      <c r="BF332" s="16">
        <f t="shared" si="441"/>
        <v>0</v>
      </c>
      <c r="BG332" s="16">
        <f t="shared" si="442"/>
        <v>0</v>
      </c>
      <c r="BH332" s="16">
        <f t="shared" si="443"/>
        <v>0</v>
      </c>
      <c r="BI332" s="16">
        <f t="shared" si="444"/>
        <v>0</v>
      </c>
      <c r="BJ332" s="16">
        <f t="shared" si="445"/>
        <v>0</v>
      </c>
      <c r="BK332" s="16">
        <f t="shared" si="446"/>
        <v>0</v>
      </c>
      <c r="BL332" s="16">
        <f t="shared" si="447"/>
        <v>0</v>
      </c>
      <c r="BM332" s="16">
        <f t="shared" si="448"/>
        <v>0</v>
      </c>
      <c r="BN332" s="16">
        <f t="shared" si="449"/>
        <v>0</v>
      </c>
      <c r="BO332" s="16">
        <f t="shared" si="450"/>
        <v>0</v>
      </c>
      <c r="BP332" s="16">
        <f t="shared" si="451"/>
        <v>0</v>
      </c>
      <c r="BQ332" s="16">
        <f t="shared" si="452"/>
        <v>0</v>
      </c>
      <c r="BR332" s="16">
        <f t="shared" si="453"/>
        <v>0</v>
      </c>
      <c r="BS332" s="16">
        <f t="shared" si="454"/>
        <v>0</v>
      </c>
      <c r="BT332" s="16">
        <f t="shared" si="455"/>
        <v>0</v>
      </c>
      <c r="BU332" s="16">
        <f t="shared" si="456"/>
        <v>0</v>
      </c>
      <c r="BV332" s="16">
        <f t="shared" si="457"/>
        <v>0</v>
      </c>
      <c r="BW332" s="16">
        <f t="shared" si="458"/>
        <v>0</v>
      </c>
      <c r="BX332" s="16">
        <f t="shared" si="459"/>
        <v>0</v>
      </c>
      <c r="BY332" s="16">
        <f t="shared" si="460"/>
        <v>0</v>
      </c>
      <c r="BZ332" s="16">
        <f t="shared" si="461"/>
        <v>0</v>
      </c>
      <c r="CA332" s="16">
        <f t="shared" si="462"/>
        <v>0</v>
      </c>
      <c r="CB332" s="16">
        <f t="shared" si="463"/>
        <v>0</v>
      </c>
      <c r="CC332" s="16">
        <f t="shared" si="464"/>
        <v>0</v>
      </c>
      <c r="CD332" s="16">
        <f t="shared" si="465"/>
        <v>0</v>
      </c>
      <c r="CE332" s="16">
        <f t="shared" si="466"/>
        <v>0</v>
      </c>
      <c r="CF332" s="16">
        <f t="shared" si="467"/>
        <v>0</v>
      </c>
      <c r="CG332" s="16">
        <f t="shared" si="468"/>
        <v>0</v>
      </c>
      <c r="CH332" s="16">
        <f t="shared" si="469"/>
        <v>0</v>
      </c>
      <c r="CI332" s="16">
        <f t="shared" si="470"/>
        <v>0</v>
      </c>
      <c r="CJ332" s="16">
        <f t="shared" si="471"/>
        <v>0</v>
      </c>
      <c r="CK332" s="16">
        <f t="shared" si="472"/>
        <v>0</v>
      </c>
      <c r="CL332" s="16">
        <f t="shared" si="473"/>
        <v>0</v>
      </c>
    </row>
    <row r="333" spans="1:90">
      <c r="A333" s="4" t="s">
        <v>153</v>
      </c>
      <c r="B333" s="3" t="s">
        <v>24</v>
      </c>
      <c r="C333" s="3" t="s">
        <v>123</v>
      </c>
      <c r="D333" s="7" t="s">
        <v>67</v>
      </c>
      <c r="E333" s="3" t="s">
        <v>23</v>
      </c>
      <c r="F333" s="3" t="s">
        <v>166</v>
      </c>
      <c r="G333" s="3" t="s">
        <v>167</v>
      </c>
      <c r="H333" s="3" t="s">
        <v>35</v>
      </c>
      <c r="I333" s="4"/>
      <c r="L333" s="14">
        <f t="shared" si="395"/>
        <v>1</v>
      </c>
      <c r="M333" s="14">
        <f t="shared" si="396"/>
        <v>1</v>
      </c>
      <c r="N333" s="14">
        <f t="shared" si="397"/>
        <v>1</v>
      </c>
      <c r="O333" s="14">
        <f t="shared" si="398"/>
        <v>0</v>
      </c>
      <c r="P333" s="14">
        <f t="shared" si="399"/>
        <v>0</v>
      </c>
      <c r="Q333" s="14">
        <f t="shared" si="400"/>
        <v>0</v>
      </c>
      <c r="R333" s="14">
        <f t="shared" si="401"/>
        <v>0</v>
      </c>
      <c r="S333" s="14">
        <f t="shared" si="402"/>
        <v>0</v>
      </c>
      <c r="T333" s="14">
        <f t="shared" si="403"/>
        <v>1</v>
      </c>
      <c r="U333" s="14">
        <f t="shared" si="404"/>
        <v>0</v>
      </c>
      <c r="V333" s="14">
        <f t="shared" si="405"/>
        <v>0</v>
      </c>
      <c r="W333" s="14">
        <f t="shared" si="406"/>
        <v>0</v>
      </c>
      <c r="X333" s="14">
        <f t="shared" si="407"/>
        <v>0</v>
      </c>
      <c r="Y333" s="14">
        <f t="shared" si="408"/>
        <v>0</v>
      </c>
      <c r="Z333" s="14">
        <f t="shared" si="409"/>
        <v>0</v>
      </c>
      <c r="AA333" s="16">
        <f t="shared" si="410"/>
        <v>0</v>
      </c>
      <c r="AB333" s="14">
        <f t="shared" si="411"/>
        <v>0</v>
      </c>
      <c r="AC333" s="14">
        <f t="shared" si="412"/>
        <v>0</v>
      </c>
      <c r="AD333" s="16">
        <f t="shared" si="413"/>
        <v>0</v>
      </c>
      <c r="AE333" s="16">
        <f t="shared" si="414"/>
        <v>0</v>
      </c>
      <c r="AF333" s="16">
        <f t="shared" si="415"/>
        <v>0</v>
      </c>
      <c r="AG333" s="16">
        <f t="shared" si="416"/>
        <v>0</v>
      </c>
      <c r="AH333" s="16">
        <f t="shared" si="417"/>
        <v>0</v>
      </c>
      <c r="AI333" s="16">
        <f t="shared" si="418"/>
        <v>0</v>
      </c>
      <c r="AJ333" s="16">
        <f t="shared" si="419"/>
        <v>0</v>
      </c>
      <c r="AK333" s="16">
        <f t="shared" si="420"/>
        <v>0</v>
      </c>
      <c r="AL333" s="16">
        <f t="shared" si="421"/>
        <v>0</v>
      </c>
      <c r="AM333" s="16">
        <f t="shared" si="422"/>
        <v>0</v>
      </c>
      <c r="AN333" s="16">
        <f t="shared" si="423"/>
        <v>0</v>
      </c>
      <c r="AO333" s="16">
        <f t="shared" si="424"/>
        <v>0</v>
      </c>
      <c r="AP333" s="16">
        <f t="shared" si="425"/>
        <v>0</v>
      </c>
      <c r="AQ333" s="16">
        <f t="shared" si="426"/>
        <v>1</v>
      </c>
      <c r="AR333" s="16">
        <f t="shared" si="427"/>
        <v>0</v>
      </c>
      <c r="AS333" s="16">
        <f t="shared" si="428"/>
        <v>0</v>
      </c>
      <c r="AT333" s="14">
        <f t="shared" si="429"/>
        <v>0</v>
      </c>
      <c r="AU333" s="16">
        <f t="shared" si="430"/>
        <v>0</v>
      </c>
      <c r="AV333" s="16">
        <f t="shared" si="431"/>
        <v>0</v>
      </c>
      <c r="AW333" s="16">
        <f t="shared" si="432"/>
        <v>0</v>
      </c>
      <c r="AX333" s="16">
        <f t="shared" si="433"/>
        <v>0</v>
      </c>
      <c r="AY333" s="16">
        <f t="shared" si="434"/>
        <v>0</v>
      </c>
      <c r="AZ333" s="16">
        <f t="shared" si="435"/>
        <v>0</v>
      </c>
      <c r="BA333" s="16">
        <f t="shared" si="436"/>
        <v>0</v>
      </c>
      <c r="BB333" s="16">
        <f t="shared" si="437"/>
        <v>0</v>
      </c>
      <c r="BC333" s="16">
        <f t="shared" si="438"/>
        <v>0</v>
      </c>
      <c r="BD333" s="16">
        <f t="shared" si="439"/>
        <v>0</v>
      </c>
      <c r="BE333" s="16">
        <f t="shared" si="440"/>
        <v>0</v>
      </c>
      <c r="BF333" s="16">
        <f t="shared" si="441"/>
        <v>0</v>
      </c>
      <c r="BG333" s="16">
        <f t="shared" si="442"/>
        <v>0</v>
      </c>
      <c r="BH333" s="16">
        <f t="shared" si="443"/>
        <v>0</v>
      </c>
      <c r="BI333" s="16">
        <f t="shared" si="444"/>
        <v>0</v>
      </c>
      <c r="BJ333" s="16">
        <f t="shared" si="445"/>
        <v>0</v>
      </c>
      <c r="BK333" s="16">
        <f t="shared" si="446"/>
        <v>0</v>
      </c>
      <c r="BL333" s="16">
        <f t="shared" si="447"/>
        <v>0</v>
      </c>
      <c r="BM333" s="16">
        <f t="shared" si="448"/>
        <v>0</v>
      </c>
      <c r="BN333" s="16">
        <f t="shared" si="449"/>
        <v>0</v>
      </c>
      <c r="BO333" s="16">
        <f t="shared" si="450"/>
        <v>0</v>
      </c>
      <c r="BP333" s="16">
        <f t="shared" si="451"/>
        <v>0</v>
      </c>
      <c r="BQ333" s="16">
        <f t="shared" si="452"/>
        <v>0</v>
      </c>
      <c r="BR333" s="16">
        <f t="shared" si="453"/>
        <v>0</v>
      </c>
      <c r="BS333" s="16">
        <f t="shared" si="454"/>
        <v>0</v>
      </c>
      <c r="BT333" s="16">
        <f t="shared" si="455"/>
        <v>0</v>
      </c>
      <c r="BU333" s="16">
        <f t="shared" si="456"/>
        <v>0</v>
      </c>
      <c r="BV333" s="16">
        <f t="shared" si="457"/>
        <v>0</v>
      </c>
      <c r="BW333" s="16">
        <f t="shared" si="458"/>
        <v>0</v>
      </c>
      <c r="BX333" s="16">
        <f t="shared" si="459"/>
        <v>0</v>
      </c>
      <c r="BY333" s="16">
        <f t="shared" si="460"/>
        <v>0</v>
      </c>
      <c r="BZ333" s="16">
        <f t="shared" si="461"/>
        <v>0</v>
      </c>
      <c r="CA333" s="16">
        <f t="shared" si="462"/>
        <v>0</v>
      </c>
      <c r="CB333" s="16">
        <f t="shared" si="463"/>
        <v>0</v>
      </c>
      <c r="CC333" s="16">
        <f t="shared" si="464"/>
        <v>0</v>
      </c>
      <c r="CD333" s="16">
        <f t="shared" si="465"/>
        <v>0</v>
      </c>
      <c r="CE333" s="16">
        <f t="shared" si="466"/>
        <v>0</v>
      </c>
      <c r="CF333" s="16">
        <f t="shared" si="467"/>
        <v>0</v>
      </c>
      <c r="CG333" s="16">
        <f t="shared" si="468"/>
        <v>0</v>
      </c>
      <c r="CH333" s="16">
        <f t="shared" si="469"/>
        <v>0</v>
      </c>
      <c r="CI333" s="16">
        <f t="shared" si="470"/>
        <v>0</v>
      </c>
      <c r="CJ333" s="16">
        <f t="shared" si="471"/>
        <v>0</v>
      </c>
      <c r="CK333" s="16">
        <f t="shared" si="472"/>
        <v>0</v>
      </c>
      <c r="CL333" s="16">
        <f t="shared" si="473"/>
        <v>0</v>
      </c>
    </row>
    <row r="334" spans="1:90">
      <c r="A334" s="4" t="s">
        <v>153</v>
      </c>
      <c r="B334" s="7" t="s">
        <v>105</v>
      </c>
      <c r="C334" s="3" t="s">
        <v>168</v>
      </c>
      <c r="D334" s="7" t="s">
        <v>67</v>
      </c>
      <c r="E334" s="7" t="s">
        <v>26</v>
      </c>
      <c r="F334" s="7" t="s">
        <v>169</v>
      </c>
      <c r="G334" s="4"/>
      <c r="H334" s="4"/>
      <c r="I334" s="4"/>
      <c r="L334" s="14">
        <f t="shared" si="395"/>
        <v>0</v>
      </c>
      <c r="M334" s="14">
        <f t="shared" si="396"/>
        <v>0</v>
      </c>
      <c r="N334" s="14">
        <f t="shared" si="397"/>
        <v>1</v>
      </c>
      <c r="O334" s="14">
        <f t="shared" si="398"/>
        <v>0</v>
      </c>
      <c r="P334" s="14">
        <f t="shared" si="399"/>
        <v>0</v>
      </c>
      <c r="Q334" s="14">
        <f t="shared" si="400"/>
        <v>0</v>
      </c>
      <c r="R334" s="14">
        <f t="shared" si="401"/>
        <v>0</v>
      </c>
      <c r="S334" s="14">
        <f t="shared" si="402"/>
        <v>0</v>
      </c>
      <c r="T334" s="14">
        <f t="shared" si="403"/>
        <v>0</v>
      </c>
      <c r="U334" s="14">
        <f t="shared" si="404"/>
        <v>0</v>
      </c>
      <c r="V334" s="14">
        <f t="shared" si="405"/>
        <v>0</v>
      </c>
      <c r="W334" s="14">
        <f t="shared" si="406"/>
        <v>0</v>
      </c>
      <c r="X334" s="14">
        <f t="shared" si="407"/>
        <v>0</v>
      </c>
      <c r="Y334" s="14">
        <f t="shared" si="408"/>
        <v>0</v>
      </c>
      <c r="Z334" s="14">
        <f t="shared" si="409"/>
        <v>0</v>
      </c>
      <c r="AA334" s="16">
        <f t="shared" si="410"/>
        <v>0</v>
      </c>
      <c r="AB334" s="14">
        <f t="shared" si="411"/>
        <v>0</v>
      </c>
      <c r="AC334" s="14">
        <f t="shared" si="412"/>
        <v>0</v>
      </c>
      <c r="AD334" s="16">
        <f t="shared" si="413"/>
        <v>0</v>
      </c>
      <c r="AE334" s="16">
        <f t="shared" si="414"/>
        <v>0</v>
      </c>
      <c r="AF334" s="16">
        <f t="shared" si="415"/>
        <v>0</v>
      </c>
      <c r="AG334" s="16">
        <f t="shared" si="416"/>
        <v>0</v>
      </c>
      <c r="AH334" s="16">
        <f t="shared" si="417"/>
        <v>0</v>
      </c>
      <c r="AI334" s="16">
        <f t="shared" si="418"/>
        <v>0</v>
      </c>
      <c r="AJ334" s="16">
        <f t="shared" si="419"/>
        <v>0</v>
      </c>
      <c r="AK334" s="16">
        <f t="shared" si="420"/>
        <v>0</v>
      </c>
      <c r="AL334" s="16">
        <f t="shared" si="421"/>
        <v>0</v>
      </c>
      <c r="AM334" s="16">
        <f t="shared" si="422"/>
        <v>0</v>
      </c>
      <c r="AN334" s="16">
        <f t="shared" si="423"/>
        <v>0</v>
      </c>
      <c r="AO334" s="16">
        <f t="shared" si="424"/>
        <v>0</v>
      </c>
      <c r="AP334" s="16">
        <f t="shared" si="425"/>
        <v>0</v>
      </c>
      <c r="AQ334" s="16">
        <f t="shared" si="426"/>
        <v>0</v>
      </c>
      <c r="AR334" s="16">
        <f t="shared" si="427"/>
        <v>0</v>
      </c>
      <c r="AS334" s="16">
        <f t="shared" si="428"/>
        <v>0</v>
      </c>
      <c r="AT334" s="14">
        <f t="shared" si="429"/>
        <v>0</v>
      </c>
      <c r="AU334" s="16">
        <f t="shared" si="430"/>
        <v>0</v>
      </c>
      <c r="AV334" s="16">
        <f t="shared" si="431"/>
        <v>0</v>
      </c>
      <c r="AW334" s="16">
        <f t="shared" si="432"/>
        <v>0</v>
      </c>
      <c r="AX334" s="16">
        <f t="shared" si="433"/>
        <v>0</v>
      </c>
      <c r="AY334" s="16">
        <f t="shared" si="434"/>
        <v>0</v>
      </c>
      <c r="AZ334" s="16">
        <f t="shared" si="435"/>
        <v>0</v>
      </c>
      <c r="BA334" s="16">
        <f t="shared" si="436"/>
        <v>0</v>
      </c>
      <c r="BB334" s="16">
        <f t="shared" si="437"/>
        <v>0</v>
      </c>
      <c r="BC334" s="16">
        <f t="shared" si="438"/>
        <v>0</v>
      </c>
      <c r="BD334" s="16">
        <f t="shared" si="439"/>
        <v>0</v>
      </c>
      <c r="BE334" s="16">
        <f t="shared" si="440"/>
        <v>0</v>
      </c>
      <c r="BF334" s="16">
        <f t="shared" si="441"/>
        <v>0</v>
      </c>
      <c r="BG334" s="16">
        <f t="shared" si="442"/>
        <v>0</v>
      </c>
      <c r="BH334" s="16">
        <f t="shared" si="443"/>
        <v>0</v>
      </c>
      <c r="BI334" s="16">
        <f t="shared" si="444"/>
        <v>0</v>
      </c>
      <c r="BJ334" s="16">
        <f t="shared" si="445"/>
        <v>0</v>
      </c>
      <c r="BK334" s="16">
        <f t="shared" si="446"/>
        <v>0</v>
      </c>
      <c r="BL334" s="16">
        <f t="shared" si="447"/>
        <v>0</v>
      </c>
      <c r="BM334" s="16">
        <f t="shared" si="448"/>
        <v>0</v>
      </c>
      <c r="BN334" s="16">
        <f t="shared" si="449"/>
        <v>0</v>
      </c>
      <c r="BO334" s="16">
        <f t="shared" si="450"/>
        <v>0</v>
      </c>
      <c r="BP334" s="16">
        <f t="shared" si="451"/>
        <v>0</v>
      </c>
      <c r="BQ334" s="16">
        <f t="shared" si="452"/>
        <v>0</v>
      </c>
      <c r="BR334" s="16">
        <f t="shared" si="453"/>
        <v>0</v>
      </c>
      <c r="BS334" s="16">
        <f t="shared" si="454"/>
        <v>0</v>
      </c>
      <c r="BT334" s="16">
        <f t="shared" si="455"/>
        <v>0</v>
      </c>
      <c r="BU334" s="16">
        <f t="shared" si="456"/>
        <v>0</v>
      </c>
      <c r="BV334" s="16">
        <f t="shared" si="457"/>
        <v>1</v>
      </c>
      <c r="BW334" s="16">
        <f t="shared" si="458"/>
        <v>0</v>
      </c>
      <c r="BX334" s="16">
        <f t="shared" si="459"/>
        <v>0</v>
      </c>
      <c r="BY334" s="16">
        <f t="shared" si="460"/>
        <v>0</v>
      </c>
      <c r="BZ334" s="16">
        <f t="shared" si="461"/>
        <v>0</v>
      </c>
      <c r="CA334" s="16">
        <f t="shared" si="462"/>
        <v>0</v>
      </c>
      <c r="CB334" s="16">
        <f t="shared" si="463"/>
        <v>0</v>
      </c>
      <c r="CC334" s="16">
        <f t="shared" si="464"/>
        <v>0</v>
      </c>
      <c r="CD334" s="16">
        <f t="shared" si="465"/>
        <v>0</v>
      </c>
      <c r="CE334" s="16">
        <f t="shared" si="466"/>
        <v>0</v>
      </c>
      <c r="CF334" s="16">
        <f t="shared" si="467"/>
        <v>0</v>
      </c>
      <c r="CG334" s="16">
        <f t="shared" si="468"/>
        <v>0</v>
      </c>
      <c r="CH334" s="16">
        <f t="shared" si="469"/>
        <v>0</v>
      </c>
      <c r="CI334" s="16">
        <f t="shared" si="470"/>
        <v>0</v>
      </c>
      <c r="CJ334" s="16">
        <f t="shared" si="471"/>
        <v>0</v>
      </c>
      <c r="CK334" s="16">
        <f t="shared" si="472"/>
        <v>0</v>
      </c>
      <c r="CL334" s="16">
        <f t="shared" si="473"/>
        <v>0</v>
      </c>
    </row>
    <row r="335" spans="1:90">
      <c r="A335" s="4" t="s">
        <v>153</v>
      </c>
      <c r="B335" s="4" t="s">
        <v>171</v>
      </c>
      <c r="C335" s="3" t="s">
        <v>170</v>
      </c>
      <c r="D335" s="4" t="s">
        <v>171</v>
      </c>
      <c r="E335" s="4" t="s">
        <v>172</v>
      </c>
      <c r="F335" s="4" t="s">
        <v>126</v>
      </c>
      <c r="G335" s="4" t="s">
        <v>35</v>
      </c>
      <c r="H335" s="7" t="s">
        <v>23</v>
      </c>
      <c r="I335" s="4" t="s">
        <v>24</v>
      </c>
      <c r="L335" s="14">
        <f t="shared" si="395"/>
        <v>1</v>
      </c>
      <c r="M335" s="14">
        <f t="shared" si="396"/>
        <v>1</v>
      </c>
      <c r="N335" s="14">
        <f t="shared" si="397"/>
        <v>0</v>
      </c>
      <c r="O335" s="14">
        <f t="shared" si="398"/>
        <v>0</v>
      </c>
      <c r="P335" s="14">
        <f t="shared" si="399"/>
        <v>0</v>
      </c>
      <c r="Q335" s="14">
        <f t="shared" si="400"/>
        <v>0</v>
      </c>
      <c r="R335" s="14">
        <f t="shared" si="401"/>
        <v>0</v>
      </c>
      <c r="S335" s="14">
        <f t="shared" si="402"/>
        <v>0</v>
      </c>
      <c r="T335" s="14">
        <f t="shared" si="403"/>
        <v>1</v>
      </c>
      <c r="U335" s="14">
        <f t="shared" si="404"/>
        <v>0</v>
      </c>
      <c r="V335" s="14">
        <f t="shared" si="405"/>
        <v>0</v>
      </c>
      <c r="W335" s="14">
        <f t="shared" si="406"/>
        <v>0</v>
      </c>
      <c r="X335" s="14">
        <f t="shared" si="407"/>
        <v>0</v>
      </c>
      <c r="Y335" s="14">
        <f t="shared" si="408"/>
        <v>0</v>
      </c>
      <c r="Z335" s="14">
        <f t="shared" si="409"/>
        <v>0</v>
      </c>
      <c r="AA335" s="16">
        <f t="shared" si="410"/>
        <v>0</v>
      </c>
      <c r="AB335" s="14">
        <f t="shared" si="411"/>
        <v>0</v>
      </c>
      <c r="AC335" s="14">
        <f t="shared" si="412"/>
        <v>0</v>
      </c>
      <c r="AD335" s="16">
        <f t="shared" si="413"/>
        <v>0</v>
      </c>
      <c r="AE335" s="16">
        <f t="shared" si="414"/>
        <v>0</v>
      </c>
      <c r="AF335" s="16">
        <f t="shared" si="415"/>
        <v>1</v>
      </c>
      <c r="AG335" s="16">
        <f t="shared" si="416"/>
        <v>0</v>
      </c>
      <c r="AH335" s="16">
        <f t="shared" si="417"/>
        <v>0</v>
      </c>
      <c r="AI335" s="16">
        <f t="shared" si="418"/>
        <v>0</v>
      </c>
      <c r="AJ335" s="16">
        <f t="shared" si="419"/>
        <v>0</v>
      </c>
      <c r="AK335" s="16">
        <f t="shared" si="420"/>
        <v>0</v>
      </c>
      <c r="AL335" s="16">
        <f t="shared" si="421"/>
        <v>0</v>
      </c>
      <c r="AM335" s="16">
        <f t="shared" si="422"/>
        <v>0</v>
      </c>
      <c r="AN335" s="16">
        <f t="shared" si="423"/>
        <v>0</v>
      </c>
      <c r="AO335" s="16">
        <f t="shared" si="424"/>
        <v>0</v>
      </c>
      <c r="AP335" s="16">
        <f t="shared" si="425"/>
        <v>0</v>
      </c>
      <c r="AQ335" s="16">
        <f t="shared" si="426"/>
        <v>0</v>
      </c>
      <c r="AR335" s="16">
        <f t="shared" si="427"/>
        <v>0</v>
      </c>
      <c r="AS335" s="16">
        <f t="shared" si="428"/>
        <v>0</v>
      </c>
      <c r="AT335" s="14">
        <f t="shared" si="429"/>
        <v>0</v>
      </c>
      <c r="AU335" s="16">
        <f t="shared" si="430"/>
        <v>0</v>
      </c>
      <c r="AV335" s="16">
        <f t="shared" si="431"/>
        <v>0</v>
      </c>
      <c r="AW335" s="16">
        <f t="shared" si="432"/>
        <v>0</v>
      </c>
      <c r="AX335" s="16">
        <f t="shared" si="433"/>
        <v>0</v>
      </c>
      <c r="AY335" s="16">
        <f t="shared" si="434"/>
        <v>0</v>
      </c>
      <c r="AZ335" s="16">
        <f t="shared" si="435"/>
        <v>0</v>
      </c>
      <c r="BA335" s="16">
        <f t="shared" si="436"/>
        <v>0</v>
      </c>
      <c r="BB335" s="16">
        <f t="shared" si="437"/>
        <v>0</v>
      </c>
      <c r="BC335" s="16">
        <f t="shared" si="438"/>
        <v>0</v>
      </c>
      <c r="BD335" s="16">
        <f t="shared" si="439"/>
        <v>0</v>
      </c>
      <c r="BE335" s="16">
        <f t="shared" si="440"/>
        <v>0</v>
      </c>
      <c r="BF335" s="16">
        <f t="shared" si="441"/>
        <v>0</v>
      </c>
      <c r="BG335" s="16">
        <f t="shared" si="442"/>
        <v>0</v>
      </c>
      <c r="BH335" s="16">
        <f t="shared" si="443"/>
        <v>0</v>
      </c>
      <c r="BI335" s="16">
        <f t="shared" si="444"/>
        <v>0</v>
      </c>
      <c r="BJ335" s="16">
        <f t="shared" si="445"/>
        <v>0</v>
      </c>
      <c r="BK335" s="16">
        <f t="shared" si="446"/>
        <v>0</v>
      </c>
      <c r="BL335" s="16">
        <f t="shared" si="447"/>
        <v>0</v>
      </c>
      <c r="BM335" s="16">
        <f t="shared" si="448"/>
        <v>0</v>
      </c>
      <c r="BN335" s="16">
        <f t="shared" si="449"/>
        <v>0</v>
      </c>
      <c r="BO335" s="16">
        <f t="shared" si="450"/>
        <v>0</v>
      </c>
      <c r="BP335" s="16">
        <f t="shared" si="451"/>
        <v>0</v>
      </c>
      <c r="BQ335" s="16">
        <f t="shared" si="452"/>
        <v>0</v>
      </c>
      <c r="BR335" s="16">
        <f t="shared" si="453"/>
        <v>0</v>
      </c>
      <c r="BS335" s="16">
        <f t="shared" si="454"/>
        <v>0</v>
      </c>
      <c r="BT335" s="16">
        <f t="shared" si="455"/>
        <v>0</v>
      </c>
      <c r="BU335" s="16">
        <f t="shared" si="456"/>
        <v>0</v>
      </c>
      <c r="BV335" s="16">
        <f t="shared" si="457"/>
        <v>0</v>
      </c>
      <c r="BW335" s="16">
        <f t="shared" si="458"/>
        <v>0</v>
      </c>
      <c r="BX335" s="16">
        <f t="shared" si="459"/>
        <v>0</v>
      </c>
      <c r="BY335" s="16">
        <f t="shared" si="460"/>
        <v>0</v>
      </c>
      <c r="BZ335" s="16">
        <f t="shared" si="461"/>
        <v>0</v>
      </c>
      <c r="CA335" s="16">
        <f t="shared" si="462"/>
        <v>0</v>
      </c>
      <c r="CB335" s="16">
        <f t="shared" si="463"/>
        <v>0</v>
      </c>
      <c r="CC335" s="16">
        <f t="shared" si="464"/>
        <v>0</v>
      </c>
      <c r="CD335" s="16">
        <f t="shared" si="465"/>
        <v>0</v>
      </c>
      <c r="CE335" s="16">
        <f t="shared" si="466"/>
        <v>0</v>
      </c>
      <c r="CF335" s="16">
        <f t="shared" si="467"/>
        <v>0</v>
      </c>
      <c r="CG335" s="16">
        <f t="shared" si="468"/>
        <v>0</v>
      </c>
      <c r="CH335" s="16">
        <f t="shared" si="469"/>
        <v>0</v>
      </c>
      <c r="CI335" s="16">
        <f t="shared" si="470"/>
        <v>0</v>
      </c>
      <c r="CJ335" s="16">
        <f t="shared" si="471"/>
        <v>0</v>
      </c>
      <c r="CK335" s="16">
        <f t="shared" si="472"/>
        <v>0</v>
      </c>
      <c r="CL335" s="16">
        <f t="shared" si="473"/>
        <v>0</v>
      </c>
    </row>
    <row r="336" spans="1:90">
      <c r="A336" s="4" t="s">
        <v>153</v>
      </c>
      <c r="B336" s="4"/>
      <c r="C336" s="3" t="s">
        <v>156</v>
      </c>
      <c r="D336" s="7" t="s">
        <v>155</v>
      </c>
      <c r="E336" s="4"/>
      <c r="F336" s="4"/>
      <c r="G336" s="4"/>
      <c r="H336" s="4"/>
      <c r="I336" s="4"/>
      <c r="L336" s="14">
        <f t="shared" si="395"/>
        <v>0</v>
      </c>
      <c r="M336" s="14">
        <f t="shared" si="396"/>
        <v>0</v>
      </c>
      <c r="N336" s="14">
        <f t="shared" si="397"/>
        <v>0</v>
      </c>
      <c r="O336" s="14">
        <f t="shared" si="398"/>
        <v>0</v>
      </c>
      <c r="P336" s="14">
        <f t="shared" si="399"/>
        <v>0</v>
      </c>
      <c r="Q336" s="14">
        <f t="shared" si="400"/>
        <v>0</v>
      </c>
      <c r="R336" s="14">
        <f t="shared" si="401"/>
        <v>0</v>
      </c>
      <c r="S336" s="14">
        <f t="shared" si="402"/>
        <v>0</v>
      </c>
      <c r="T336" s="14">
        <f t="shared" si="403"/>
        <v>0</v>
      </c>
      <c r="U336" s="14">
        <f t="shared" si="404"/>
        <v>0</v>
      </c>
      <c r="V336" s="14">
        <f t="shared" si="405"/>
        <v>0</v>
      </c>
      <c r="W336" s="14">
        <f t="shared" si="406"/>
        <v>0</v>
      </c>
      <c r="X336" s="14">
        <f t="shared" si="407"/>
        <v>0</v>
      </c>
      <c r="Y336" s="14">
        <f t="shared" si="408"/>
        <v>0</v>
      </c>
      <c r="Z336" s="14">
        <f t="shared" si="409"/>
        <v>0</v>
      </c>
      <c r="AA336" s="16">
        <f t="shared" si="410"/>
        <v>0</v>
      </c>
      <c r="AB336" s="14">
        <f t="shared" si="411"/>
        <v>0</v>
      </c>
      <c r="AC336" s="14">
        <f t="shared" si="412"/>
        <v>0</v>
      </c>
      <c r="AD336" s="16">
        <f t="shared" si="413"/>
        <v>0</v>
      </c>
      <c r="AE336" s="16">
        <f t="shared" si="414"/>
        <v>0</v>
      </c>
      <c r="AF336" s="16">
        <f t="shared" si="415"/>
        <v>0</v>
      </c>
      <c r="AG336" s="16">
        <f t="shared" si="416"/>
        <v>0</v>
      </c>
      <c r="AH336" s="16">
        <f t="shared" si="417"/>
        <v>0</v>
      </c>
      <c r="AI336" s="16">
        <f t="shared" si="418"/>
        <v>0</v>
      </c>
      <c r="AJ336" s="16">
        <f t="shared" si="419"/>
        <v>0</v>
      </c>
      <c r="AK336" s="16">
        <f t="shared" si="420"/>
        <v>0</v>
      </c>
      <c r="AL336" s="16">
        <f t="shared" si="421"/>
        <v>0</v>
      </c>
      <c r="AM336" s="16">
        <f t="shared" si="422"/>
        <v>0</v>
      </c>
      <c r="AN336" s="16">
        <f t="shared" si="423"/>
        <v>0</v>
      </c>
      <c r="AO336" s="16">
        <f t="shared" si="424"/>
        <v>0</v>
      </c>
      <c r="AP336" s="16">
        <f t="shared" si="425"/>
        <v>0</v>
      </c>
      <c r="AQ336" s="16">
        <f t="shared" si="426"/>
        <v>0</v>
      </c>
      <c r="AR336" s="16">
        <f t="shared" si="427"/>
        <v>0</v>
      </c>
      <c r="AS336" s="16">
        <f t="shared" si="428"/>
        <v>0</v>
      </c>
      <c r="AT336" s="14">
        <f t="shared" si="429"/>
        <v>0</v>
      </c>
      <c r="AU336" s="16">
        <f t="shared" si="430"/>
        <v>0</v>
      </c>
      <c r="AV336" s="16">
        <f t="shared" si="431"/>
        <v>0</v>
      </c>
      <c r="AW336" s="16">
        <f t="shared" si="432"/>
        <v>0</v>
      </c>
      <c r="AX336" s="16">
        <f t="shared" si="433"/>
        <v>0</v>
      </c>
      <c r="AY336" s="16">
        <f t="shared" si="434"/>
        <v>0</v>
      </c>
      <c r="AZ336" s="16">
        <f t="shared" si="435"/>
        <v>0</v>
      </c>
      <c r="BA336" s="16">
        <f t="shared" si="436"/>
        <v>0</v>
      </c>
      <c r="BB336" s="16">
        <f t="shared" si="437"/>
        <v>0</v>
      </c>
      <c r="BC336" s="16">
        <f t="shared" si="438"/>
        <v>0</v>
      </c>
      <c r="BD336" s="16">
        <f t="shared" si="439"/>
        <v>0</v>
      </c>
      <c r="BE336" s="16">
        <f t="shared" si="440"/>
        <v>0</v>
      </c>
      <c r="BF336" s="16">
        <f t="shared" si="441"/>
        <v>0</v>
      </c>
      <c r="BG336" s="16">
        <f t="shared" si="442"/>
        <v>0</v>
      </c>
      <c r="BH336" s="16">
        <f t="shared" si="443"/>
        <v>0</v>
      </c>
      <c r="BI336" s="16">
        <f t="shared" si="444"/>
        <v>0</v>
      </c>
      <c r="BJ336" s="16">
        <f t="shared" si="445"/>
        <v>0</v>
      </c>
      <c r="BK336" s="16">
        <f t="shared" si="446"/>
        <v>0</v>
      </c>
      <c r="BL336" s="16">
        <f t="shared" si="447"/>
        <v>0</v>
      </c>
      <c r="BM336" s="16">
        <f t="shared" si="448"/>
        <v>0</v>
      </c>
      <c r="BN336" s="16">
        <f t="shared" si="449"/>
        <v>0</v>
      </c>
      <c r="BO336" s="16">
        <f t="shared" si="450"/>
        <v>0</v>
      </c>
      <c r="BP336" s="16">
        <f t="shared" si="451"/>
        <v>0</v>
      </c>
      <c r="BQ336" s="16">
        <f t="shared" si="452"/>
        <v>0</v>
      </c>
      <c r="BR336" s="16">
        <f t="shared" si="453"/>
        <v>0</v>
      </c>
      <c r="BS336" s="16">
        <f t="shared" si="454"/>
        <v>0</v>
      </c>
      <c r="BT336" s="16">
        <f t="shared" si="455"/>
        <v>0</v>
      </c>
      <c r="BU336" s="16">
        <f t="shared" si="456"/>
        <v>0</v>
      </c>
      <c r="BV336" s="16">
        <f t="shared" si="457"/>
        <v>0</v>
      </c>
      <c r="BW336" s="16">
        <f t="shared" si="458"/>
        <v>0</v>
      </c>
      <c r="BX336" s="16">
        <f t="shared" si="459"/>
        <v>0</v>
      </c>
      <c r="BY336" s="16">
        <f t="shared" si="460"/>
        <v>0</v>
      </c>
      <c r="BZ336" s="16">
        <f t="shared" si="461"/>
        <v>0</v>
      </c>
      <c r="CA336" s="16">
        <f t="shared" si="462"/>
        <v>0</v>
      </c>
      <c r="CB336" s="16">
        <f t="shared" si="463"/>
        <v>0</v>
      </c>
      <c r="CC336" s="16">
        <f t="shared" si="464"/>
        <v>0</v>
      </c>
      <c r="CD336" s="16">
        <f t="shared" si="465"/>
        <v>0</v>
      </c>
      <c r="CE336" s="16">
        <f t="shared" si="466"/>
        <v>0</v>
      </c>
      <c r="CF336" s="16">
        <f t="shared" si="467"/>
        <v>0</v>
      </c>
      <c r="CG336" s="16">
        <f t="shared" si="468"/>
        <v>0</v>
      </c>
      <c r="CH336" s="16">
        <f t="shared" si="469"/>
        <v>0</v>
      </c>
      <c r="CI336" s="16">
        <f t="shared" si="470"/>
        <v>0</v>
      </c>
      <c r="CJ336" s="16">
        <f t="shared" si="471"/>
        <v>0</v>
      </c>
      <c r="CK336" s="16">
        <f t="shared" si="472"/>
        <v>0</v>
      </c>
      <c r="CL336" s="16">
        <f t="shared" si="473"/>
        <v>0</v>
      </c>
    </row>
    <row r="337" spans="1:90">
      <c r="A337" s="4" t="s">
        <v>153</v>
      </c>
      <c r="B337" s="3" t="s">
        <v>123</v>
      </c>
      <c r="C337" s="3" t="s">
        <v>67</v>
      </c>
      <c r="D337" s="7" t="s">
        <v>17</v>
      </c>
      <c r="E337" s="3" t="s">
        <v>28</v>
      </c>
      <c r="F337" s="3" t="s">
        <v>167</v>
      </c>
      <c r="G337" s="3" t="s">
        <v>166</v>
      </c>
      <c r="H337" s="3" t="s">
        <v>173</v>
      </c>
      <c r="I337" s="3" t="s">
        <v>126</v>
      </c>
      <c r="L337" s="14">
        <f t="shared" si="395"/>
        <v>0</v>
      </c>
      <c r="M337" s="14">
        <f t="shared" si="396"/>
        <v>0</v>
      </c>
      <c r="N337" s="14">
        <f t="shared" si="397"/>
        <v>1</v>
      </c>
      <c r="O337" s="14">
        <f t="shared" si="398"/>
        <v>0</v>
      </c>
      <c r="P337" s="14">
        <f t="shared" si="399"/>
        <v>1</v>
      </c>
      <c r="Q337" s="14">
        <f t="shared" si="400"/>
        <v>0</v>
      </c>
      <c r="R337" s="14">
        <f t="shared" si="401"/>
        <v>0</v>
      </c>
      <c r="S337" s="14">
        <f t="shared" si="402"/>
        <v>0</v>
      </c>
      <c r="T337" s="14">
        <f t="shared" si="403"/>
        <v>0</v>
      </c>
      <c r="U337" s="14">
        <f t="shared" si="404"/>
        <v>0</v>
      </c>
      <c r="V337" s="14">
        <f t="shared" si="405"/>
        <v>0</v>
      </c>
      <c r="W337" s="14">
        <f t="shared" si="406"/>
        <v>0</v>
      </c>
      <c r="X337" s="14">
        <f t="shared" si="407"/>
        <v>0</v>
      </c>
      <c r="Y337" s="14">
        <f t="shared" si="408"/>
        <v>0</v>
      </c>
      <c r="Z337" s="14">
        <f t="shared" si="409"/>
        <v>0</v>
      </c>
      <c r="AA337" s="16">
        <f t="shared" si="410"/>
        <v>0</v>
      </c>
      <c r="AB337" s="14">
        <f t="shared" si="411"/>
        <v>0</v>
      </c>
      <c r="AC337" s="14">
        <f t="shared" si="412"/>
        <v>0</v>
      </c>
      <c r="AD337" s="16">
        <f t="shared" si="413"/>
        <v>0</v>
      </c>
      <c r="AE337" s="16">
        <f t="shared" si="414"/>
        <v>1</v>
      </c>
      <c r="AF337" s="16">
        <f t="shared" si="415"/>
        <v>1</v>
      </c>
      <c r="AG337" s="16">
        <f t="shared" si="416"/>
        <v>0</v>
      </c>
      <c r="AH337" s="16">
        <f t="shared" si="417"/>
        <v>0</v>
      </c>
      <c r="AI337" s="16">
        <f t="shared" si="418"/>
        <v>0</v>
      </c>
      <c r="AJ337" s="16">
        <f t="shared" si="419"/>
        <v>0</v>
      </c>
      <c r="AK337" s="16">
        <f t="shared" si="420"/>
        <v>0</v>
      </c>
      <c r="AL337" s="16">
        <f t="shared" si="421"/>
        <v>0</v>
      </c>
      <c r="AM337" s="16">
        <f t="shared" si="422"/>
        <v>0</v>
      </c>
      <c r="AN337" s="16">
        <f t="shared" si="423"/>
        <v>0</v>
      </c>
      <c r="AO337" s="16">
        <f t="shared" si="424"/>
        <v>0</v>
      </c>
      <c r="AP337" s="16">
        <f t="shared" si="425"/>
        <v>0</v>
      </c>
      <c r="AQ337" s="16">
        <f t="shared" si="426"/>
        <v>1</v>
      </c>
      <c r="AR337" s="16">
        <f t="shared" si="427"/>
        <v>0</v>
      </c>
      <c r="AS337" s="16">
        <f t="shared" si="428"/>
        <v>0</v>
      </c>
      <c r="AT337" s="14">
        <f t="shared" si="429"/>
        <v>0</v>
      </c>
      <c r="AU337" s="16">
        <f t="shared" si="430"/>
        <v>0</v>
      </c>
      <c r="AV337" s="16">
        <f t="shared" si="431"/>
        <v>0</v>
      </c>
      <c r="AW337" s="16">
        <f t="shared" si="432"/>
        <v>0</v>
      </c>
      <c r="AX337" s="16">
        <f t="shared" si="433"/>
        <v>0</v>
      </c>
      <c r="AY337" s="16">
        <f t="shared" si="434"/>
        <v>0</v>
      </c>
      <c r="AZ337" s="16">
        <f t="shared" si="435"/>
        <v>0</v>
      </c>
      <c r="BA337" s="16">
        <f t="shared" si="436"/>
        <v>0</v>
      </c>
      <c r="BB337" s="16">
        <f t="shared" si="437"/>
        <v>0</v>
      </c>
      <c r="BC337" s="16">
        <f t="shared" si="438"/>
        <v>0</v>
      </c>
      <c r="BD337" s="16">
        <f t="shared" si="439"/>
        <v>0</v>
      </c>
      <c r="BE337" s="16">
        <f t="shared" si="440"/>
        <v>0</v>
      </c>
      <c r="BF337" s="16">
        <f t="shared" si="441"/>
        <v>0</v>
      </c>
      <c r="BG337" s="16">
        <f t="shared" si="442"/>
        <v>0</v>
      </c>
      <c r="BH337" s="16">
        <f t="shared" si="443"/>
        <v>0</v>
      </c>
      <c r="BI337" s="16">
        <f t="shared" si="444"/>
        <v>0</v>
      </c>
      <c r="BJ337" s="16">
        <f t="shared" si="445"/>
        <v>0</v>
      </c>
      <c r="BK337" s="16">
        <f t="shared" si="446"/>
        <v>0</v>
      </c>
      <c r="BL337" s="16">
        <f t="shared" si="447"/>
        <v>0</v>
      </c>
      <c r="BM337" s="16">
        <f t="shared" si="448"/>
        <v>0</v>
      </c>
      <c r="BN337" s="16">
        <f t="shared" si="449"/>
        <v>0</v>
      </c>
      <c r="BO337" s="16">
        <f t="shared" si="450"/>
        <v>0</v>
      </c>
      <c r="BP337" s="16">
        <f t="shared" si="451"/>
        <v>0</v>
      </c>
      <c r="BQ337" s="16">
        <f t="shared" si="452"/>
        <v>0</v>
      </c>
      <c r="BR337" s="16">
        <f t="shared" si="453"/>
        <v>0</v>
      </c>
      <c r="BS337" s="16">
        <f t="shared" si="454"/>
        <v>0</v>
      </c>
      <c r="BT337" s="16">
        <f t="shared" si="455"/>
        <v>0</v>
      </c>
      <c r="BU337" s="16">
        <f t="shared" si="456"/>
        <v>0</v>
      </c>
      <c r="BV337" s="16">
        <f t="shared" si="457"/>
        <v>0</v>
      </c>
      <c r="BW337" s="16">
        <f t="shared" si="458"/>
        <v>0</v>
      </c>
      <c r="BX337" s="16">
        <f t="shared" si="459"/>
        <v>0</v>
      </c>
      <c r="BY337" s="16">
        <f t="shared" si="460"/>
        <v>0</v>
      </c>
      <c r="BZ337" s="16">
        <f t="shared" si="461"/>
        <v>0</v>
      </c>
      <c r="CA337" s="16">
        <f t="shared" si="462"/>
        <v>0</v>
      </c>
      <c r="CB337" s="16">
        <f t="shared" si="463"/>
        <v>0</v>
      </c>
      <c r="CC337" s="16">
        <f t="shared" si="464"/>
        <v>0</v>
      </c>
      <c r="CD337" s="16">
        <f t="shared" si="465"/>
        <v>0</v>
      </c>
      <c r="CE337" s="16">
        <f t="shared" si="466"/>
        <v>0</v>
      </c>
      <c r="CF337" s="16">
        <f t="shared" si="467"/>
        <v>0</v>
      </c>
      <c r="CG337" s="16">
        <f t="shared" si="468"/>
        <v>0</v>
      </c>
      <c r="CH337" s="16">
        <f t="shared" si="469"/>
        <v>0</v>
      </c>
      <c r="CI337" s="16">
        <f t="shared" si="470"/>
        <v>0</v>
      </c>
      <c r="CJ337" s="16">
        <f t="shared" si="471"/>
        <v>0</v>
      </c>
      <c r="CK337" s="16">
        <f t="shared" si="472"/>
        <v>0</v>
      </c>
      <c r="CL337" s="16">
        <f t="shared" si="473"/>
        <v>0</v>
      </c>
    </row>
    <row r="338" spans="1:90">
      <c r="A338" s="4" t="s">
        <v>153</v>
      </c>
      <c r="B338" s="4" t="s">
        <v>105</v>
      </c>
      <c r="C338" s="4" t="s">
        <v>174</v>
      </c>
      <c r="D338" s="4" t="s">
        <v>67</v>
      </c>
      <c r="E338" s="4" t="s">
        <v>175</v>
      </c>
      <c r="F338" s="4" t="s">
        <v>176</v>
      </c>
      <c r="G338" s="4" t="s">
        <v>26</v>
      </c>
      <c r="H338" s="4" t="s">
        <v>177</v>
      </c>
      <c r="I338" s="4"/>
      <c r="L338" s="14">
        <f t="shared" si="395"/>
        <v>0</v>
      </c>
      <c r="M338" s="14">
        <f t="shared" si="396"/>
        <v>0</v>
      </c>
      <c r="N338" s="14">
        <f t="shared" si="397"/>
        <v>1</v>
      </c>
      <c r="O338" s="14">
        <f t="shared" si="398"/>
        <v>0</v>
      </c>
      <c r="P338" s="14">
        <f t="shared" si="399"/>
        <v>0</v>
      </c>
      <c r="Q338" s="14">
        <f t="shared" si="400"/>
        <v>0</v>
      </c>
      <c r="R338" s="14">
        <f t="shared" si="401"/>
        <v>0</v>
      </c>
      <c r="S338" s="14">
        <f t="shared" si="402"/>
        <v>0</v>
      </c>
      <c r="T338" s="14">
        <f t="shared" si="403"/>
        <v>0</v>
      </c>
      <c r="U338" s="14">
        <f t="shared" si="404"/>
        <v>0</v>
      </c>
      <c r="V338" s="14">
        <f t="shared" si="405"/>
        <v>0</v>
      </c>
      <c r="W338" s="14">
        <f t="shared" si="406"/>
        <v>0</v>
      </c>
      <c r="X338" s="14">
        <f t="shared" si="407"/>
        <v>0</v>
      </c>
      <c r="Y338" s="14">
        <f t="shared" si="408"/>
        <v>0</v>
      </c>
      <c r="Z338" s="14">
        <f t="shared" si="409"/>
        <v>0</v>
      </c>
      <c r="AA338" s="16">
        <f t="shared" si="410"/>
        <v>0</v>
      </c>
      <c r="AB338" s="14">
        <f t="shared" si="411"/>
        <v>0</v>
      </c>
      <c r="AC338" s="14">
        <f t="shared" si="412"/>
        <v>0</v>
      </c>
      <c r="AD338" s="16">
        <f t="shared" si="413"/>
        <v>0</v>
      </c>
      <c r="AE338" s="16">
        <f t="shared" si="414"/>
        <v>0</v>
      </c>
      <c r="AF338" s="16">
        <f t="shared" si="415"/>
        <v>0</v>
      </c>
      <c r="AG338" s="16">
        <f t="shared" si="416"/>
        <v>0</v>
      </c>
      <c r="AH338" s="16">
        <f t="shared" si="417"/>
        <v>0</v>
      </c>
      <c r="AI338" s="16">
        <f t="shared" si="418"/>
        <v>0</v>
      </c>
      <c r="AJ338" s="16">
        <f t="shared" si="419"/>
        <v>0</v>
      </c>
      <c r="AK338" s="16">
        <f t="shared" si="420"/>
        <v>0</v>
      </c>
      <c r="AL338" s="16">
        <f t="shared" si="421"/>
        <v>0</v>
      </c>
      <c r="AM338" s="16">
        <f t="shared" si="422"/>
        <v>0</v>
      </c>
      <c r="AN338" s="16">
        <f t="shared" si="423"/>
        <v>0</v>
      </c>
      <c r="AO338" s="16">
        <f t="shared" si="424"/>
        <v>0</v>
      </c>
      <c r="AP338" s="16">
        <f t="shared" si="425"/>
        <v>0</v>
      </c>
      <c r="AQ338" s="16">
        <f t="shared" si="426"/>
        <v>0</v>
      </c>
      <c r="AR338" s="16">
        <f t="shared" si="427"/>
        <v>0</v>
      </c>
      <c r="AS338" s="16">
        <f t="shared" si="428"/>
        <v>0</v>
      </c>
      <c r="AT338" s="14">
        <f t="shared" si="429"/>
        <v>0</v>
      </c>
      <c r="AU338" s="16">
        <f t="shared" si="430"/>
        <v>0</v>
      </c>
      <c r="AV338" s="16">
        <f t="shared" si="431"/>
        <v>0</v>
      </c>
      <c r="AW338" s="16">
        <f t="shared" si="432"/>
        <v>0</v>
      </c>
      <c r="AX338" s="16">
        <f t="shared" si="433"/>
        <v>0</v>
      </c>
      <c r="AY338" s="16">
        <f t="shared" si="434"/>
        <v>0</v>
      </c>
      <c r="AZ338" s="16">
        <f t="shared" si="435"/>
        <v>0</v>
      </c>
      <c r="BA338" s="16">
        <f t="shared" si="436"/>
        <v>0</v>
      </c>
      <c r="BB338" s="16">
        <f t="shared" si="437"/>
        <v>0</v>
      </c>
      <c r="BC338" s="16">
        <f t="shared" si="438"/>
        <v>0</v>
      </c>
      <c r="BD338" s="16">
        <f t="shared" si="439"/>
        <v>0</v>
      </c>
      <c r="BE338" s="16">
        <f t="shared" si="440"/>
        <v>0</v>
      </c>
      <c r="BF338" s="16">
        <f t="shared" si="441"/>
        <v>0</v>
      </c>
      <c r="BG338" s="16">
        <f t="shared" si="442"/>
        <v>0</v>
      </c>
      <c r="BH338" s="16">
        <f t="shared" si="443"/>
        <v>0</v>
      </c>
      <c r="BI338" s="16">
        <f t="shared" si="444"/>
        <v>0</v>
      </c>
      <c r="BJ338" s="16">
        <f t="shared" si="445"/>
        <v>0</v>
      </c>
      <c r="BK338" s="16">
        <f t="shared" si="446"/>
        <v>0</v>
      </c>
      <c r="BL338" s="16">
        <f t="shared" si="447"/>
        <v>0</v>
      </c>
      <c r="BM338" s="16">
        <f t="shared" si="448"/>
        <v>0</v>
      </c>
      <c r="BN338" s="16">
        <f t="shared" si="449"/>
        <v>0</v>
      </c>
      <c r="BO338" s="16">
        <f t="shared" si="450"/>
        <v>0</v>
      </c>
      <c r="BP338" s="16">
        <f t="shared" si="451"/>
        <v>0</v>
      </c>
      <c r="BQ338" s="16">
        <f t="shared" si="452"/>
        <v>0</v>
      </c>
      <c r="BR338" s="16">
        <f t="shared" si="453"/>
        <v>0</v>
      </c>
      <c r="BS338" s="16">
        <f t="shared" si="454"/>
        <v>0</v>
      </c>
      <c r="BT338" s="16">
        <f t="shared" si="455"/>
        <v>0</v>
      </c>
      <c r="BU338" s="16">
        <f t="shared" si="456"/>
        <v>0</v>
      </c>
      <c r="BV338" s="16">
        <f t="shared" si="457"/>
        <v>1</v>
      </c>
      <c r="BW338" s="16">
        <f t="shared" si="458"/>
        <v>0</v>
      </c>
      <c r="BX338" s="16">
        <f t="shared" si="459"/>
        <v>0</v>
      </c>
      <c r="BY338" s="16">
        <f t="shared" si="460"/>
        <v>0</v>
      </c>
      <c r="BZ338" s="16">
        <f t="shared" si="461"/>
        <v>0</v>
      </c>
      <c r="CA338" s="16">
        <f t="shared" si="462"/>
        <v>0</v>
      </c>
      <c r="CB338" s="16">
        <f t="shared" si="463"/>
        <v>0</v>
      </c>
      <c r="CC338" s="16">
        <f t="shared" si="464"/>
        <v>0</v>
      </c>
      <c r="CD338" s="16">
        <f t="shared" si="465"/>
        <v>0</v>
      </c>
      <c r="CE338" s="16">
        <f t="shared" si="466"/>
        <v>0</v>
      </c>
      <c r="CF338" s="16">
        <f t="shared" si="467"/>
        <v>0</v>
      </c>
      <c r="CG338" s="16">
        <f t="shared" si="468"/>
        <v>0</v>
      </c>
      <c r="CH338" s="16">
        <f t="shared" si="469"/>
        <v>0</v>
      </c>
      <c r="CI338" s="16">
        <f t="shared" si="470"/>
        <v>0</v>
      </c>
      <c r="CJ338" s="16">
        <f t="shared" si="471"/>
        <v>0</v>
      </c>
      <c r="CK338" s="16">
        <f t="shared" si="472"/>
        <v>0</v>
      </c>
      <c r="CL338" s="16">
        <f t="shared" si="473"/>
        <v>0</v>
      </c>
    </row>
    <row r="339" spans="1:90">
      <c r="A339" s="4" t="s">
        <v>153</v>
      </c>
      <c r="B339" s="4" t="s">
        <v>63</v>
      </c>
      <c r="C339" s="4" t="s">
        <v>62</v>
      </c>
      <c r="D339" s="4" t="s">
        <v>178</v>
      </c>
      <c r="E339" s="4" t="s">
        <v>101</v>
      </c>
      <c r="F339" s="4" t="s">
        <v>179</v>
      </c>
      <c r="G339" s="4" t="s">
        <v>180</v>
      </c>
      <c r="H339" s="4" t="s">
        <v>181</v>
      </c>
      <c r="I339" s="4" t="s">
        <v>67</v>
      </c>
      <c r="L339" s="14">
        <f t="shared" si="395"/>
        <v>0</v>
      </c>
      <c r="M339" s="14">
        <f t="shared" si="396"/>
        <v>0</v>
      </c>
      <c r="N339" s="14">
        <f t="shared" si="397"/>
        <v>1</v>
      </c>
      <c r="O339" s="14">
        <f t="shared" si="398"/>
        <v>0</v>
      </c>
      <c r="P339" s="14">
        <f t="shared" si="399"/>
        <v>0</v>
      </c>
      <c r="Q339" s="14">
        <f t="shared" si="400"/>
        <v>1</v>
      </c>
      <c r="R339" s="14">
        <f t="shared" si="401"/>
        <v>0</v>
      </c>
      <c r="S339" s="14">
        <f t="shared" si="402"/>
        <v>0</v>
      </c>
      <c r="T339" s="14">
        <f t="shared" si="403"/>
        <v>0</v>
      </c>
      <c r="U339" s="14">
        <f t="shared" si="404"/>
        <v>0</v>
      </c>
      <c r="V339" s="14">
        <f t="shared" si="405"/>
        <v>0</v>
      </c>
      <c r="W339" s="14">
        <f t="shared" si="406"/>
        <v>0</v>
      </c>
      <c r="X339" s="14">
        <f t="shared" si="407"/>
        <v>0</v>
      </c>
      <c r="Y339" s="14">
        <f t="shared" si="408"/>
        <v>0</v>
      </c>
      <c r="Z339" s="14">
        <f t="shared" si="409"/>
        <v>1</v>
      </c>
      <c r="AA339" s="16">
        <f t="shared" si="410"/>
        <v>0</v>
      </c>
      <c r="AB339" s="14">
        <f t="shared" si="411"/>
        <v>0</v>
      </c>
      <c r="AC339" s="14">
        <f t="shared" si="412"/>
        <v>0</v>
      </c>
      <c r="AD339" s="16">
        <f t="shared" si="413"/>
        <v>0</v>
      </c>
      <c r="AE339" s="16">
        <f t="shared" si="414"/>
        <v>0</v>
      </c>
      <c r="AF339" s="16">
        <f t="shared" si="415"/>
        <v>0</v>
      </c>
      <c r="AG339" s="16">
        <f t="shared" si="416"/>
        <v>0</v>
      </c>
      <c r="AH339" s="16">
        <f t="shared" si="417"/>
        <v>0</v>
      </c>
      <c r="AI339" s="16">
        <f t="shared" si="418"/>
        <v>0</v>
      </c>
      <c r="AJ339" s="16">
        <f t="shared" si="419"/>
        <v>0</v>
      </c>
      <c r="AK339" s="16">
        <f t="shared" si="420"/>
        <v>0</v>
      </c>
      <c r="AL339" s="16">
        <f t="shared" si="421"/>
        <v>0</v>
      </c>
      <c r="AM339" s="16">
        <f t="shared" si="422"/>
        <v>0</v>
      </c>
      <c r="AN339" s="16">
        <f t="shared" si="423"/>
        <v>0</v>
      </c>
      <c r="AO339" s="16">
        <f t="shared" si="424"/>
        <v>0</v>
      </c>
      <c r="AP339" s="16">
        <f t="shared" si="425"/>
        <v>0</v>
      </c>
      <c r="AQ339" s="16">
        <f t="shared" si="426"/>
        <v>0</v>
      </c>
      <c r="AR339" s="16">
        <f t="shared" si="427"/>
        <v>0</v>
      </c>
      <c r="AS339" s="16">
        <f t="shared" si="428"/>
        <v>0</v>
      </c>
      <c r="AT339" s="14">
        <f t="shared" si="429"/>
        <v>0</v>
      </c>
      <c r="AU339" s="16">
        <f t="shared" si="430"/>
        <v>0</v>
      </c>
      <c r="AV339" s="16">
        <f t="shared" si="431"/>
        <v>0</v>
      </c>
      <c r="AW339" s="16">
        <f t="shared" si="432"/>
        <v>0</v>
      </c>
      <c r="AX339" s="16">
        <f t="shared" si="433"/>
        <v>0</v>
      </c>
      <c r="AY339" s="16">
        <f t="shared" si="434"/>
        <v>0</v>
      </c>
      <c r="AZ339" s="16">
        <f t="shared" si="435"/>
        <v>0</v>
      </c>
      <c r="BA339" s="16">
        <f t="shared" si="436"/>
        <v>0</v>
      </c>
      <c r="BB339" s="16">
        <f t="shared" si="437"/>
        <v>0</v>
      </c>
      <c r="BC339" s="16">
        <f t="shared" si="438"/>
        <v>0</v>
      </c>
      <c r="BD339" s="16">
        <f t="shared" si="439"/>
        <v>0</v>
      </c>
      <c r="BE339" s="16">
        <f t="shared" si="440"/>
        <v>0</v>
      </c>
      <c r="BF339" s="16">
        <f t="shared" si="441"/>
        <v>0</v>
      </c>
      <c r="BG339" s="16">
        <f t="shared" si="442"/>
        <v>0</v>
      </c>
      <c r="BH339" s="16">
        <f t="shared" si="443"/>
        <v>0</v>
      </c>
      <c r="BI339" s="16">
        <f t="shared" si="444"/>
        <v>0</v>
      </c>
      <c r="BJ339" s="16">
        <f t="shared" si="445"/>
        <v>0</v>
      </c>
      <c r="BK339" s="16">
        <f t="shared" si="446"/>
        <v>0</v>
      </c>
      <c r="BL339" s="16">
        <f t="shared" si="447"/>
        <v>0</v>
      </c>
      <c r="BM339" s="16">
        <f t="shared" si="448"/>
        <v>0</v>
      </c>
      <c r="BN339" s="16">
        <f t="shared" si="449"/>
        <v>0</v>
      </c>
      <c r="BO339" s="16">
        <f t="shared" si="450"/>
        <v>0</v>
      </c>
      <c r="BP339" s="16">
        <f t="shared" si="451"/>
        <v>0</v>
      </c>
      <c r="BQ339" s="16">
        <f t="shared" si="452"/>
        <v>0</v>
      </c>
      <c r="BR339" s="16">
        <f t="shared" si="453"/>
        <v>0</v>
      </c>
      <c r="BS339" s="16">
        <f t="shared" si="454"/>
        <v>0</v>
      </c>
      <c r="BT339" s="16">
        <f t="shared" si="455"/>
        <v>0</v>
      </c>
      <c r="BU339" s="16">
        <f t="shared" si="456"/>
        <v>0</v>
      </c>
      <c r="BV339" s="16">
        <f t="shared" si="457"/>
        <v>0</v>
      </c>
      <c r="BW339" s="16">
        <f t="shared" si="458"/>
        <v>0</v>
      </c>
      <c r="BX339" s="16">
        <f t="shared" si="459"/>
        <v>0</v>
      </c>
      <c r="BY339" s="16">
        <f t="shared" si="460"/>
        <v>0</v>
      </c>
      <c r="BZ339" s="16">
        <f t="shared" si="461"/>
        <v>0</v>
      </c>
      <c r="CA339" s="16">
        <f t="shared" si="462"/>
        <v>0</v>
      </c>
      <c r="CB339" s="16">
        <f t="shared" si="463"/>
        <v>0</v>
      </c>
      <c r="CC339" s="16">
        <f t="shared" si="464"/>
        <v>0</v>
      </c>
      <c r="CD339" s="16">
        <f t="shared" si="465"/>
        <v>0</v>
      </c>
      <c r="CE339" s="16">
        <f t="shared" si="466"/>
        <v>0</v>
      </c>
      <c r="CF339" s="16">
        <f t="shared" si="467"/>
        <v>0</v>
      </c>
      <c r="CG339" s="16">
        <f t="shared" si="468"/>
        <v>0</v>
      </c>
      <c r="CH339" s="16">
        <f t="shared" si="469"/>
        <v>0</v>
      </c>
      <c r="CI339" s="16">
        <f t="shared" si="470"/>
        <v>0</v>
      </c>
      <c r="CJ339" s="16">
        <f t="shared" si="471"/>
        <v>0</v>
      </c>
      <c r="CK339" s="16">
        <f t="shared" si="472"/>
        <v>0</v>
      </c>
      <c r="CL339" s="16">
        <f t="shared" si="473"/>
        <v>0</v>
      </c>
    </row>
    <row r="340" spans="1:90">
      <c r="A340" s="4" t="s">
        <v>153</v>
      </c>
      <c r="B340" s="4" t="s">
        <v>184</v>
      </c>
      <c r="C340" s="4" t="s">
        <v>17</v>
      </c>
      <c r="D340" s="4" t="s">
        <v>183</v>
      </c>
      <c r="E340" s="4" t="s">
        <v>137</v>
      </c>
      <c r="F340" s="4" t="s">
        <v>185</v>
      </c>
      <c r="G340" s="4" t="s">
        <v>26</v>
      </c>
      <c r="H340" s="4" t="s">
        <v>186</v>
      </c>
      <c r="I340" s="4"/>
      <c r="L340" s="14">
        <f t="shared" si="395"/>
        <v>0</v>
      </c>
      <c r="M340" s="14">
        <f t="shared" si="396"/>
        <v>0</v>
      </c>
      <c r="N340" s="14">
        <f t="shared" si="397"/>
        <v>0</v>
      </c>
      <c r="O340" s="14">
        <f t="shared" si="398"/>
        <v>0</v>
      </c>
      <c r="P340" s="14">
        <f t="shared" si="399"/>
        <v>1</v>
      </c>
      <c r="Q340" s="14">
        <f t="shared" si="400"/>
        <v>0</v>
      </c>
      <c r="R340" s="14">
        <f t="shared" si="401"/>
        <v>0</v>
      </c>
      <c r="S340" s="14">
        <f t="shared" si="402"/>
        <v>0</v>
      </c>
      <c r="T340" s="14">
        <f t="shared" si="403"/>
        <v>0</v>
      </c>
      <c r="U340" s="14">
        <f t="shared" si="404"/>
        <v>0</v>
      </c>
      <c r="V340" s="14">
        <f t="shared" si="405"/>
        <v>0</v>
      </c>
      <c r="W340" s="14">
        <f t="shared" si="406"/>
        <v>0</v>
      </c>
      <c r="X340" s="14">
        <f t="shared" si="407"/>
        <v>0</v>
      </c>
      <c r="Y340" s="14">
        <f t="shared" si="408"/>
        <v>0</v>
      </c>
      <c r="Z340" s="14">
        <f t="shared" si="409"/>
        <v>0</v>
      </c>
      <c r="AA340" s="16">
        <f t="shared" si="410"/>
        <v>0</v>
      </c>
      <c r="AB340" s="14">
        <f t="shared" si="411"/>
        <v>0</v>
      </c>
      <c r="AC340" s="14">
        <f t="shared" si="412"/>
        <v>1</v>
      </c>
      <c r="AD340" s="16">
        <f t="shared" si="413"/>
        <v>0</v>
      </c>
      <c r="AE340" s="16">
        <f t="shared" si="414"/>
        <v>0</v>
      </c>
      <c r="AF340" s="16">
        <f t="shared" si="415"/>
        <v>0</v>
      </c>
      <c r="AG340" s="16">
        <f t="shared" si="416"/>
        <v>0</v>
      </c>
      <c r="AH340" s="16">
        <f t="shared" si="417"/>
        <v>0</v>
      </c>
      <c r="AI340" s="16">
        <f t="shared" si="418"/>
        <v>0</v>
      </c>
      <c r="AJ340" s="16">
        <f t="shared" si="419"/>
        <v>0</v>
      </c>
      <c r="AK340" s="16">
        <f t="shared" si="420"/>
        <v>0</v>
      </c>
      <c r="AL340" s="16">
        <f t="shared" si="421"/>
        <v>0</v>
      </c>
      <c r="AM340" s="16">
        <f t="shared" si="422"/>
        <v>0</v>
      </c>
      <c r="AN340" s="16">
        <f t="shared" si="423"/>
        <v>0</v>
      </c>
      <c r="AO340" s="16">
        <f t="shared" si="424"/>
        <v>0</v>
      </c>
      <c r="AP340" s="16">
        <f t="shared" si="425"/>
        <v>0</v>
      </c>
      <c r="AQ340" s="16">
        <f t="shared" si="426"/>
        <v>0</v>
      </c>
      <c r="AR340" s="16">
        <f t="shared" si="427"/>
        <v>0</v>
      </c>
      <c r="AS340" s="16">
        <f t="shared" si="428"/>
        <v>0</v>
      </c>
      <c r="AT340" s="14">
        <f t="shared" si="429"/>
        <v>0</v>
      </c>
      <c r="AU340" s="16">
        <f t="shared" si="430"/>
        <v>0</v>
      </c>
      <c r="AV340" s="16">
        <f t="shared" si="431"/>
        <v>0</v>
      </c>
      <c r="AW340" s="16">
        <f t="shared" si="432"/>
        <v>0</v>
      </c>
      <c r="AX340" s="16">
        <f t="shared" si="433"/>
        <v>0</v>
      </c>
      <c r="AY340" s="16">
        <f t="shared" si="434"/>
        <v>0</v>
      </c>
      <c r="AZ340" s="16">
        <f t="shared" si="435"/>
        <v>0</v>
      </c>
      <c r="BA340" s="16">
        <f t="shared" si="436"/>
        <v>0</v>
      </c>
      <c r="BB340" s="16">
        <f t="shared" si="437"/>
        <v>0</v>
      </c>
      <c r="BC340" s="16">
        <f t="shared" si="438"/>
        <v>0</v>
      </c>
      <c r="BD340" s="16">
        <f t="shared" si="439"/>
        <v>0</v>
      </c>
      <c r="BE340" s="16">
        <f t="shared" si="440"/>
        <v>0</v>
      </c>
      <c r="BF340" s="16">
        <f t="shared" si="441"/>
        <v>0</v>
      </c>
      <c r="BG340" s="16">
        <f t="shared" si="442"/>
        <v>0</v>
      </c>
      <c r="BH340" s="16">
        <f t="shared" si="443"/>
        <v>0</v>
      </c>
      <c r="BI340" s="16">
        <f t="shared" si="444"/>
        <v>0</v>
      </c>
      <c r="BJ340" s="16">
        <f t="shared" si="445"/>
        <v>0</v>
      </c>
      <c r="BK340" s="16">
        <f t="shared" si="446"/>
        <v>0</v>
      </c>
      <c r="BL340" s="16">
        <f t="shared" si="447"/>
        <v>0</v>
      </c>
      <c r="BM340" s="16">
        <f t="shared" si="448"/>
        <v>0</v>
      </c>
      <c r="BN340" s="16">
        <f t="shared" si="449"/>
        <v>0</v>
      </c>
      <c r="BO340" s="16">
        <f t="shared" si="450"/>
        <v>0</v>
      </c>
      <c r="BP340" s="16">
        <f t="shared" si="451"/>
        <v>0</v>
      </c>
      <c r="BQ340" s="16">
        <f t="shared" si="452"/>
        <v>0</v>
      </c>
      <c r="BR340" s="16">
        <f t="shared" si="453"/>
        <v>0</v>
      </c>
      <c r="BS340" s="16">
        <f t="shared" si="454"/>
        <v>0</v>
      </c>
      <c r="BT340" s="16">
        <f t="shared" si="455"/>
        <v>0</v>
      </c>
      <c r="BU340" s="16">
        <f t="shared" si="456"/>
        <v>0</v>
      </c>
      <c r="BV340" s="16">
        <f t="shared" si="457"/>
        <v>1</v>
      </c>
      <c r="BW340" s="16">
        <f t="shared" si="458"/>
        <v>0</v>
      </c>
      <c r="BX340" s="16">
        <f t="shared" si="459"/>
        <v>0</v>
      </c>
      <c r="BY340" s="16">
        <f t="shared" si="460"/>
        <v>0</v>
      </c>
      <c r="BZ340" s="16">
        <f t="shared" si="461"/>
        <v>0</v>
      </c>
      <c r="CA340" s="16">
        <f t="shared" si="462"/>
        <v>0</v>
      </c>
      <c r="CB340" s="16">
        <f t="shared" si="463"/>
        <v>0</v>
      </c>
      <c r="CC340" s="16">
        <f t="shared" si="464"/>
        <v>0</v>
      </c>
      <c r="CD340" s="16">
        <f t="shared" si="465"/>
        <v>0</v>
      </c>
      <c r="CE340" s="16">
        <f t="shared" si="466"/>
        <v>0</v>
      </c>
      <c r="CF340" s="16">
        <f t="shared" si="467"/>
        <v>0</v>
      </c>
      <c r="CG340" s="16">
        <f t="shared" si="468"/>
        <v>0</v>
      </c>
      <c r="CH340" s="16">
        <f t="shared" si="469"/>
        <v>0</v>
      </c>
      <c r="CI340" s="16">
        <f t="shared" si="470"/>
        <v>0</v>
      </c>
      <c r="CJ340" s="16">
        <f t="shared" si="471"/>
        <v>0</v>
      </c>
      <c r="CK340" s="16">
        <f t="shared" si="472"/>
        <v>0</v>
      </c>
      <c r="CL340" s="16">
        <f t="shared" si="473"/>
        <v>0</v>
      </c>
    </row>
    <row r="341" spans="1:90">
      <c r="A341" s="4" t="s">
        <v>153</v>
      </c>
      <c r="B341" s="4" t="s">
        <v>187</v>
      </c>
      <c r="C341" s="4" t="s">
        <v>179</v>
      </c>
      <c r="D341" s="4" t="s">
        <v>115</v>
      </c>
      <c r="E341" s="4" t="s">
        <v>23</v>
      </c>
      <c r="F341" s="4"/>
      <c r="G341" s="4"/>
      <c r="H341" s="4"/>
      <c r="I341" s="4"/>
      <c r="L341" s="14">
        <f t="shared" si="395"/>
        <v>1</v>
      </c>
      <c r="M341" s="14">
        <f t="shared" si="396"/>
        <v>0</v>
      </c>
      <c r="N341" s="14">
        <f t="shared" si="397"/>
        <v>0</v>
      </c>
      <c r="O341" s="14">
        <f t="shared" si="398"/>
        <v>0</v>
      </c>
      <c r="P341" s="14">
        <f t="shared" si="399"/>
        <v>0</v>
      </c>
      <c r="Q341" s="14">
        <f t="shared" si="400"/>
        <v>0</v>
      </c>
      <c r="R341" s="14">
        <f t="shared" si="401"/>
        <v>0</v>
      </c>
      <c r="S341" s="14">
        <f t="shared" si="402"/>
        <v>0</v>
      </c>
      <c r="T341" s="14">
        <f t="shared" si="403"/>
        <v>0</v>
      </c>
      <c r="U341" s="14">
        <f t="shared" si="404"/>
        <v>0</v>
      </c>
      <c r="V341" s="14">
        <f t="shared" si="405"/>
        <v>0</v>
      </c>
      <c r="W341" s="14">
        <f t="shared" si="406"/>
        <v>0</v>
      </c>
      <c r="X341" s="14">
        <f t="shared" si="407"/>
        <v>0</v>
      </c>
      <c r="Y341" s="14">
        <f t="shared" si="408"/>
        <v>0</v>
      </c>
      <c r="Z341" s="14">
        <f t="shared" si="409"/>
        <v>0</v>
      </c>
      <c r="AA341" s="16">
        <f t="shared" si="410"/>
        <v>0</v>
      </c>
      <c r="AB341" s="14">
        <f t="shared" si="411"/>
        <v>0</v>
      </c>
      <c r="AC341" s="14">
        <f t="shared" si="412"/>
        <v>0</v>
      </c>
      <c r="AD341" s="16">
        <f t="shared" si="413"/>
        <v>0</v>
      </c>
      <c r="AE341" s="16">
        <f t="shared" si="414"/>
        <v>0</v>
      </c>
      <c r="AF341" s="16">
        <f t="shared" si="415"/>
        <v>0</v>
      </c>
      <c r="AG341" s="16">
        <f t="shared" si="416"/>
        <v>0</v>
      </c>
      <c r="AH341" s="16">
        <f t="shared" si="417"/>
        <v>0</v>
      </c>
      <c r="AI341" s="16">
        <f t="shared" si="418"/>
        <v>0</v>
      </c>
      <c r="AJ341" s="16">
        <f t="shared" si="419"/>
        <v>0</v>
      </c>
      <c r="AK341" s="16">
        <f t="shared" si="420"/>
        <v>0</v>
      </c>
      <c r="AL341" s="16">
        <f t="shared" si="421"/>
        <v>0</v>
      </c>
      <c r="AM341" s="16">
        <f t="shared" si="422"/>
        <v>0</v>
      </c>
      <c r="AN341" s="16">
        <f t="shared" si="423"/>
        <v>0</v>
      </c>
      <c r="AO341" s="16">
        <f t="shared" si="424"/>
        <v>0</v>
      </c>
      <c r="AP341" s="16">
        <f t="shared" si="425"/>
        <v>0</v>
      </c>
      <c r="AQ341" s="16">
        <f t="shared" si="426"/>
        <v>0</v>
      </c>
      <c r="AR341" s="16">
        <f t="shared" si="427"/>
        <v>0</v>
      </c>
      <c r="AS341" s="16">
        <f t="shared" si="428"/>
        <v>0</v>
      </c>
      <c r="AT341" s="14">
        <f t="shared" si="429"/>
        <v>0</v>
      </c>
      <c r="AU341" s="16">
        <f t="shared" si="430"/>
        <v>0</v>
      </c>
      <c r="AV341" s="16">
        <f t="shared" si="431"/>
        <v>0</v>
      </c>
      <c r="AW341" s="16">
        <f t="shared" si="432"/>
        <v>0</v>
      </c>
      <c r="AX341" s="16">
        <f t="shared" si="433"/>
        <v>0</v>
      </c>
      <c r="AY341" s="16">
        <f t="shared" si="434"/>
        <v>0</v>
      </c>
      <c r="AZ341" s="16">
        <f t="shared" si="435"/>
        <v>0</v>
      </c>
      <c r="BA341" s="16">
        <f t="shared" si="436"/>
        <v>0</v>
      </c>
      <c r="BB341" s="16">
        <f t="shared" si="437"/>
        <v>0</v>
      </c>
      <c r="BC341" s="16">
        <f t="shared" si="438"/>
        <v>0</v>
      </c>
      <c r="BD341" s="16">
        <f t="shared" si="439"/>
        <v>0</v>
      </c>
      <c r="BE341" s="16">
        <f t="shared" si="440"/>
        <v>0</v>
      </c>
      <c r="BF341" s="16">
        <f t="shared" si="441"/>
        <v>0</v>
      </c>
      <c r="BG341" s="16">
        <f t="shared" si="442"/>
        <v>0</v>
      </c>
      <c r="BH341" s="16">
        <f t="shared" si="443"/>
        <v>0</v>
      </c>
      <c r="BI341" s="16">
        <f t="shared" si="444"/>
        <v>0</v>
      </c>
      <c r="BJ341" s="16">
        <f t="shared" si="445"/>
        <v>0</v>
      </c>
      <c r="BK341" s="16">
        <f t="shared" si="446"/>
        <v>0</v>
      </c>
      <c r="BL341" s="16">
        <f t="shared" si="447"/>
        <v>0</v>
      </c>
      <c r="BM341" s="16">
        <f t="shared" si="448"/>
        <v>0</v>
      </c>
      <c r="BN341" s="16">
        <f t="shared" si="449"/>
        <v>0</v>
      </c>
      <c r="BO341" s="16">
        <f t="shared" si="450"/>
        <v>0</v>
      </c>
      <c r="BP341" s="16">
        <f t="shared" si="451"/>
        <v>0</v>
      </c>
      <c r="BQ341" s="16">
        <f t="shared" si="452"/>
        <v>0</v>
      </c>
      <c r="BR341" s="16">
        <f t="shared" si="453"/>
        <v>0</v>
      </c>
      <c r="BS341" s="16">
        <f t="shared" si="454"/>
        <v>0</v>
      </c>
      <c r="BT341" s="16">
        <f t="shared" si="455"/>
        <v>0</v>
      </c>
      <c r="BU341" s="16">
        <f t="shared" si="456"/>
        <v>0</v>
      </c>
      <c r="BV341" s="16">
        <f t="shared" si="457"/>
        <v>0</v>
      </c>
      <c r="BW341" s="16">
        <f t="shared" si="458"/>
        <v>0</v>
      </c>
      <c r="BX341" s="16">
        <f t="shared" si="459"/>
        <v>0</v>
      </c>
      <c r="BY341" s="16">
        <f t="shared" si="460"/>
        <v>0</v>
      </c>
      <c r="BZ341" s="16">
        <f t="shared" si="461"/>
        <v>0</v>
      </c>
      <c r="CA341" s="16">
        <f t="shared" si="462"/>
        <v>0</v>
      </c>
      <c r="CB341" s="16">
        <f t="shared" si="463"/>
        <v>0</v>
      </c>
      <c r="CC341" s="16">
        <f t="shared" si="464"/>
        <v>0</v>
      </c>
      <c r="CD341" s="16">
        <f t="shared" si="465"/>
        <v>0</v>
      </c>
      <c r="CE341" s="16">
        <f t="shared" si="466"/>
        <v>0</v>
      </c>
      <c r="CF341" s="16">
        <f t="shared" si="467"/>
        <v>0</v>
      </c>
      <c r="CG341" s="16">
        <f t="shared" si="468"/>
        <v>0</v>
      </c>
      <c r="CH341" s="16">
        <f t="shared" si="469"/>
        <v>0</v>
      </c>
      <c r="CI341" s="16">
        <f t="shared" si="470"/>
        <v>0</v>
      </c>
      <c r="CJ341" s="16">
        <f t="shared" si="471"/>
        <v>0</v>
      </c>
      <c r="CK341" s="16">
        <f t="shared" si="472"/>
        <v>0</v>
      </c>
      <c r="CL341" s="16">
        <f t="shared" si="473"/>
        <v>0</v>
      </c>
    </row>
    <row r="342" spans="1:90">
      <c r="A342" s="4" t="s">
        <v>153</v>
      </c>
      <c r="B342" s="4" t="s">
        <v>190</v>
      </c>
      <c r="C342" s="4" t="s">
        <v>188</v>
      </c>
      <c r="D342" s="4" t="s">
        <v>189</v>
      </c>
      <c r="E342" s="4" t="s">
        <v>191</v>
      </c>
      <c r="F342" s="4"/>
      <c r="G342" s="4"/>
      <c r="H342" s="4"/>
      <c r="I342" s="4"/>
      <c r="L342" s="14">
        <f t="shared" si="395"/>
        <v>0</v>
      </c>
      <c r="M342" s="14">
        <f t="shared" si="396"/>
        <v>0</v>
      </c>
      <c r="N342" s="14">
        <f t="shared" si="397"/>
        <v>0</v>
      </c>
      <c r="O342" s="14">
        <f t="shared" si="398"/>
        <v>0</v>
      </c>
      <c r="P342" s="14">
        <f t="shared" si="399"/>
        <v>0</v>
      </c>
      <c r="Q342" s="14">
        <f t="shared" si="400"/>
        <v>0</v>
      </c>
      <c r="R342" s="14">
        <f t="shared" si="401"/>
        <v>0</v>
      </c>
      <c r="S342" s="14">
        <f t="shared" si="402"/>
        <v>0</v>
      </c>
      <c r="T342" s="14">
        <f t="shared" si="403"/>
        <v>0</v>
      </c>
      <c r="U342" s="14">
        <f t="shared" si="404"/>
        <v>0</v>
      </c>
      <c r="V342" s="14">
        <f t="shared" si="405"/>
        <v>0</v>
      </c>
      <c r="W342" s="14">
        <f t="shared" si="406"/>
        <v>0</v>
      </c>
      <c r="X342" s="14">
        <f t="shared" si="407"/>
        <v>0</v>
      </c>
      <c r="Y342" s="14">
        <f t="shared" si="408"/>
        <v>0</v>
      </c>
      <c r="Z342" s="14">
        <f t="shared" si="409"/>
        <v>0</v>
      </c>
      <c r="AA342" s="16">
        <f t="shared" si="410"/>
        <v>0</v>
      </c>
      <c r="AB342" s="14">
        <f t="shared" si="411"/>
        <v>0</v>
      </c>
      <c r="AC342" s="14">
        <f t="shared" si="412"/>
        <v>0</v>
      </c>
      <c r="AD342" s="16">
        <f t="shared" si="413"/>
        <v>0</v>
      </c>
      <c r="AE342" s="16">
        <f t="shared" si="414"/>
        <v>0</v>
      </c>
      <c r="AF342" s="16">
        <f t="shared" si="415"/>
        <v>0</v>
      </c>
      <c r="AG342" s="16">
        <f t="shared" si="416"/>
        <v>0</v>
      </c>
      <c r="AH342" s="16">
        <f t="shared" si="417"/>
        <v>0</v>
      </c>
      <c r="AI342" s="16">
        <f t="shared" si="418"/>
        <v>0</v>
      </c>
      <c r="AJ342" s="16">
        <f t="shared" si="419"/>
        <v>0</v>
      </c>
      <c r="AK342" s="16">
        <f t="shared" si="420"/>
        <v>0</v>
      </c>
      <c r="AL342" s="16">
        <f t="shared" si="421"/>
        <v>0</v>
      </c>
      <c r="AM342" s="16">
        <f t="shared" si="422"/>
        <v>0</v>
      </c>
      <c r="AN342" s="16">
        <f t="shared" si="423"/>
        <v>0</v>
      </c>
      <c r="AO342" s="16">
        <f t="shared" si="424"/>
        <v>0</v>
      </c>
      <c r="AP342" s="16">
        <f t="shared" si="425"/>
        <v>0</v>
      </c>
      <c r="AQ342" s="16">
        <f t="shared" si="426"/>
        <v>0</v>
      </c>
      <c r="AR342" s="16">
        <f t="shared" si="427"/>
        <v>0</v>
      </c>
      <c r="AS342" s="16">
        <f t="shared" si="428"/>
        <v>0</v>
      </c>
      <c r="AT342" s="14">
        <f t="shared" si="429"/>
        <v>0</v>
      </c>
      <c r="AU342" s="16">
        <f t="shared" si="430"/>
        <v>0</v>
      </c>
      <c r="AV342" s="16">
        <f t="shared" si="431"/>
        <v>0</v>
      </c>
      <c r="AW342" s="16">
        <f t="shared" si="432"/>
        <v>0</v>
      </c>
      <c r="AX342" s="16">
        <f t="shared" si="433"/>
        <v>0</v>
      </c>
      <c r="AY342" s="16">
        <f t="shared" si="434"/>
        <v>0</v>
      </c>
      <c r="AZ342" s="16">
        <f t="shared" si="435"/>
        <v>0</v>
      </c>
      <c r="BA342" s="16">
        <f t="shared" si="436"/>
        <v>0</v>
      </c>
      <c r="BB342" s="16">
        <f t="shared" si="437"/>
        <v>0</v>
      </c>
      <c r="BC342" s="16">
        <f t="shared" si="438"/>
        <v>0</v>
      </c>
      <c r="BD342" s="16">
        <f t="shared" si="439"/>
        <v>0</v>
      </c>
      <c r="BE342" s="16">
        <f t="shared" si="440"/>
        <v>0</v>
      </c>
      <c r="BF342" s="16">
        <f t="shared" si="441"/>
        <v>0</v>
      </c>
      <c r="BG342" s="16">
        <f t="shared" si="442"/>
        <v>0</v>
      </c>
      <c r="BH342" s="16">
        <f t="shared" si="443"/>
        <v>0</v>
      </c>
      <c r="BI342" s="16">
        <f t="shared" si="444"/>
        <v>0</v>
      </c>
      <c r="BJ342" s="16">
        <f t="shared" si="445"/>
        <v>0</v>
      </c>
      <c r="BK342" s="16">
        <f t="shared" si="446"/>
        <v>0</v>
      </c>
      <c r="BL342" s="16">
        <f t="shared" si="447"/>
        <v>0</v>
      </c>
      <c r="BM342" s="16">
        <f t="shared" si="448"/>
        <v>0</v>
      </c>
      <c r="BN342" s="16">
        <f t="shared" si="449"/>
        <v>0</v>
      </c>
      <c r="BO342" s="16">
        <f t="shared" si="450"/>
        <v>0</v>
      </c>
      <c r="BP342" s="16">
        <f t="shared" si="451"/>
        <v>0</v>
      </c>
      <c r="BQ342" s="16">
        <f t="shared" si="452"/>
        <v>0</v>
      </c>
      <c r="BR342" s="16">
        <f t="shared" si="453"/>
        <v>0</v>
      </c>
      <c r="BS342" s="16">
        <f t="shared" si="454"/>
        <v>0</v>
      </c>
      <c r="BT342" s="16">
        <f t="shared" si="455"/>
        <v>0</v>
      </c>
      <c r="BU342" s="16">
        <f t="shared" si="456"/>
        <v>0</v>
      </c>
      <c r="BV342" s="16">
        <f t="shared" si="457"/>
        <v>0</v>
      </c>
      <c r="BW342" s="16">
        <f t="shared" si="458"/>
        <v>0</v>
      </c>
      <c r="BX342" s="16">
        <f t="shared" si="459"/>
        <v>0</v>
      </c>
      <c r="BY342" s="16">
        <f t="shared" si="460"/>
        <v>0</v>
      </c>
      <c r="BZ342" s="16">
        <f t="shared" si="461"/>
        <v>0</v>
      </c>
      <c r="CA342" s="16">
        <f t="shared" si="462"/>
        <v>0</v>
      </c>
      <c r="CB342" s="16">
        <f t="shared" si="463"/>
        <v>0</v>
      </c>
      <c r="CC342" s="16">
        <f t="shared" si="464"/>
        <v>0</v>
      </c>
      <c r="CD342" s="16">
        <f t="shared" si="465"/>
        <v>0</v>
      </c>
      <c r="CE342" s="16">
        <f t="shared" si="466"/>
        <v>0</v>
      </c>
      <c r="CF342" s="16">
        <f t="shared" si="467"/>
        <v>0</v>
      </c>
      <c r="CG342" s="16">
        <f t="shared" si="468"/>
        <v>0</v>
      </c>
      <c r="CH342" s="16">
        <f t="shared" si="469"/>
        <v>0</v>
      </c>
      <c r="CI342" s="16">
        <f t="shared" si="470"/>
        <v>0</v>
      </c>
      <c r="CJ342" s="16">
        <f t="shared" si="471"/>
        <v>0</v>
      </c>
      <c r="CK342" s="16">
        <f t="shared" si="472"/>
        <v>0</v>
      </c>
      <c r="CL342" s="16">
        <f t="shared" si="473"/>
        <v>0</v>
      </c>
    </row>
    <row r="343" spans="1:90">
      <c r="A343" s="4" t="s">
        <v>153</v>
      </c>
      <c r="B343" s="14" t="s">
        <v>18</v>
      </c>
      <c r="C343" s="4" t="s">
        <v>168</v>
      </c>
      <c r="E343" s="4"/>
      <c r="F343" s="4"/>
      <c r="G343" s="4"/>
      <c r="H343" s="4"/>
      <c r="I343" s="4"/>
      <c r="L343" s="14">
        <f t="shared" si="395"/>
        <v>0</v>
      </c>
      <c r="M343" s="14">
        <f t="shared" si="396"/>
        <v>0</v>
      </c>
      <c r="N343" s="14">
        <f t="shared" si="397"/>
        <v>0</v>
      </c>
      <c r="O343" s="14">
        <f t="shared" si="398"/>
        <v>0</v>
      </c>
      <c r="P343" s="14">
        <f t="shared" si="399"/>
        <v>0</v>
      </c>
      <c r="Q343" s="14">
        <f t="shared" si="400"/>
        <v>0</v>
      </c>
      <c r="R343" s="14">
        <f t="shared" si="401"/>
        <v>0</v>
      </c>
      <c r="S343" s="14">
        <f t="shared" si="402"/>
        <v>0</v>
      </c>
      <c r="T343" s="14">
        <f t="shared" si="403"/>
        <v>0</v>
      </c>
      <c r="U343" s="14">
        <f t="shared" si="404"/>
        <v>1</v>
      </c>
      <c r="V343" s="14">
        <f t="shared" si="405"/>
        <v>0</v>
      </c>
      <c r="W343" s="14">
        <f t="shared" si="406"/>
        <v>0</v>
      </c>
      <c r="X343" s="14">
        <f t="shared" si="407"/>
        <v>0</v>
      </c>
      <c r="Y343" s="14">
        <f t="shared" si="408"/>
        <v>0</v>
      </c>
      <c r="Z343" s="14">
        <f t="shared" si="409"/>
        <v>0</v>
      </c>
      <c r="AA343" s="16">
        <f t="shared" si="410"/>
        <v>0</v>
      </c>
      <c r="AB343" s="14">
        <f t="shared" si="411"/>
        <v>0</v>
      </c>
      <c r="AC343" s="14">
        <f t="shared" si="412"/>
        <v>0</v>
      </c>
      <c r="AD343" s="16">
        <f t="shared" si="413"/>
        <v>0</v>
      </c>
      <c r="AE343" s="16">
        <f t="shared" si="414"/>
        <v>0</v>
      </c>
      <c r="AF343" s="16">
        <f t="shared" si="415"/>
        <v>0</v>
      </c>
      <c r="AG343" s="16">
        <f t="shared" si="416"/>
        <v>0</v>
      </c>
      <c r="AH343" s="16">
        <f t="shared" si="417"/>
        <v>0</v>
      </c>
      <c r="AI343" s="16">
        <f t="shared" si="418"/>
        <v>0</v>
      </c>
      <c r="AJ343" s="16">
        <f t="shared" si="419"/>
        <v>0</v>
      </c>
      <c r="AK343" s="16">
        <f t="shared" si="420"/>
        <v>0</v>
      </c>
      <c r="AL343" s="16">
        <f t="shared" si="421"/>
        <v>0</v>
      </c>
      <c r="AM343" s="16">
        <f t="shared" si="422"/>
        <v>0</v>
      </c>
      <c r="AN343" s="16">
        <f t="shared" si="423"/>
        <v>0</v>
      </c>
      <c r="AO343" s="16">
        <f t="shared" si="424"/>
        <v>0</v>
      </c>
      <c r="AP343" s="16">
        <f t="shared" si="425"/>
        <v>0</v>
      </c>
      <c r="AQ343" s="16">
        <f t="shared" si="426"/>
        <v>0</v>
      </c>
      <c r="AR343" s="16">
        <f t="shared" si="427"/>
        <v>0</v>
      </c>
      <c r="AS343" s="16">
        <f t="shared" si="428"/>
        <v>0</v>
      </c>
      <c r="AT343" s="14">
        <f t="shared" si="429"/>
        <v>0</v>
      </c>
      <c r="AU343" s="16">
        <f t="shared" si="430"/>
        <v>0</v>
      </c>
      <c r="AV343" s="16">
        <f t="shared" si="431"/>
        <v>0</v>
      </c>
      <c r="AW343" s="16">
        <f t="shared" si="432"/>
        <v>0</v>
      </c>
      <c r="AX343" s="16">
        <f t="shared" si="433"/>
        <v>0</v>
      </c>
      <c r="AY343" s="16">
        <f t="shared" si="434"/>
        <v>0</v>
      </c>
      <c r="AZ343" s="16">
        <f t="shared" si="435"/>
        <v>0</v>
      </c>
      <c r="BA343" s="16">
        <f t="shared" si="436"/>
        <v>0</v>
      </c>
      <c r="BB343" s="16">
        <f t="shared" si="437"/>
        <v>0</v>
      </c>
      <c r="BC343" s="16">
        <f t="shared" si="438"/>
        <v>0</v>
      </c>
      <c r="BD343" s="16">
        <f t="shared" si="439"/>
        <v>0</v>
      </c>
      <c r="BE343" s="16">
        <f t="shared" si="440"/>
        <v>0</v>
      </c>
      <c r="BF343" s="16">
        <f t="shared" si="441"/>
        <v>0</v>
      </c>
      <c r="BG343" s="16">
        <f t="shared" si="442"/>
        <v>0</v>
      </c>
      <c r="BH343" s="16">
        <f t="shared" si="443"/>
        <v>0</v>
      </c>
      <c r="BI343" s="16">
        <f t="shared" si="444"/>
        <v>0</v>
      </c>
      <c r="BJ343" s="16">
        <f t="shared" si="445"/>
        <v>0</v>
      </c>
      <c r="BK343" s="16">
        <f t="shared" si="446"/>
        <v>0</v>
      </c>
      <c r="BL343" s="16">
        <f t="shared" si="447"/>
        <v>0</v>
      </c>
      <c r="BM343" s="16">
        <f t="shared" si="448"/>
        <v>0</v>
      </c>
      <c r="BN343" s="16">
        <f t="shared" si="449"/>
        <v>0</v>
      </c>
      <c r="BO343" s="16">
        <f t="shared" si="450"/>
        <v>0</v>
      </c>
      <c r="BP343" s="16">
        <f t="shared" si="451"/>
        <v>0</v>
      </c>
      <c r="BQ343" s="16">
        <f t="shared" si="452"/>
        <v>0</v>
      </c>
      <c r="BR343" s="16">
        <f t="shared" si="453"/>
        <v>0</v>
      </c>
      <c r="BS343" s="16">
        <f t="shared" si="454"/>
        <v>0</v>
      </c>
      <c r="BT343" s="16">
        <f t="shared" si="455"/>
        <v>0</v>
      </c>
      <c r="BU343" s="16">
        <f t="shared" si="456"/>
        <v>0</v>
      </c>
      <c r="BV343" s="16">
        <f t="shared" si="457"/>
        <v>0</v>
      </c>
      <c r="BW343" s="16">
        <f t="shared" si="458"/>
        <v>0</v>
      </c>
      <c r="BX343" s="16">
        <f t="shared" si="459"/>
        <v>0</v>
      </c>
      <c r="BY343" s="16">
        <f t="shared" si="460"/>
        <v>0</v>
      </c>
      <c r="BZ343" s="16">
        <f t="shared" si="461"/>
        <v>0</v>
      </c>
      <c r="CA343" s="16">
        <f t="shared" si="462"/>
        <v>0</v>
      </c>
      <c r="CB343" s="16">
        <f t="shared" si="463"/>
        <v>0</v>
      </c>
      <c r="CC343" s="16">
        <f t="shared" si="464"/>
        <v>0</v>
      </c>
      <c r="CD343" s="16">
        <f t="shared" si="465"/>
        <v>0</v>
      </c>
      <c r="CE343" s="16">
        <f t="shared" si="466"/>
        <v>0</v>
      </c>
      <c r="CF343" s="16">
        <f t="shared" si="467"/>
        <v>0</v>
      </c>
      <c r="CG343" s="16">
        <f t="shared" si="468"/>
        <v>0</v>
      </c>
      <c r="CH343" s="16">
        <f t="shared" si="469"/>
        <v>0</v>
      </c>
      <c r="CI343" s="16">
        <f t="shared" si="470"/>
        <v>0</v>
      </c>
      <c r="CJ343" s="16">
        <f t="shared" si="471"/>
        <v>0</v>
      </c>
      <c r="CK343" s="16">
        <f t="shared" si="472"/>
        <v>0</v>
      </c>
      <c r="CL343" s="16">
        <f t="shared" si="473"/>
        <v>0</v>
      </c>
    </row>
    <row r="344" spans="1:90">
      <c r="A344" s="4" t="s">
        <v>153</v>
      </c>
      <c r="B344" s="4" t="s">
        <v>128</v>
      </c>
      <c r="C344" s="4" t="s">
        <v>63</v>
      </c>
      <c r="D344" s="4" t="s">
        <v>155</v>
      </c>
      <c r="E344" s="4" t="s">
        <v>163</v>
      </c>
      <c r="F344" s="4" t="s">
        <v>192</v>
      </c>
      <c r="G344" s="4" t="s">
        <v>100</v>
      </c>
      <c r="H344" s="4"/>
      <c r="I344" s="4"/>
      <c r="L344" s="14">
        <f t="shared" si="395"/>
        <v>0</v>
      </c>
      <c r="M344" s="14">
        <f t="shared" si="396"/>
        <v>0</v>
      </c>
      <c r="N344" s="14">
        <f t="shared" si="397"/>
        <v>0</v>
      </c>
      <c r="O344" s="14">
        <f t="shared" si="398"/>
        <v>0</v>
      </c>
      <c r="P344" s="14">
        <f t="shared" si="399"/>
        <v>0</v>
      </c>
      <c r="Q344" s="14">
        <f t="shared" si="400"/>
        <v>1</v>
      </c>
      <c r="R344" s="14">
        <f t="shared" si="401"/>
        <v>0</v>
      </c>
      <c r="S344" s="14">
        <f t="shared" si="402"/>
        <v>0</v>
      </c>
      <c r="T344" s="14">
        <f t="shared" si="403"/>
        <v>0</v>
      </c>
      <c r="U344" s="14">
        <f t="shared" si="404"/>
        <v>0</v>
      </c>
      <c r="V344" s="14">
        <f t="shared" si="405"/>
        <v>0</v>
      </c>
      <c r="W344" s="14">
        <f t="shared" si="406"/>
        <v>0</v>
      </c>
      <c r="X344" s="14">
        <f t="shared" si="407"/>
        <v>0</v>
      </c>
      <c r="Y344" s="14">
        <f t="shared" si="408"/>
        <v>0</v>
      </c>
      <c r="Z344" s="14">
        <f t="shared" si="409"/>
        <v>0</v>
      </c>
      <c r="AA344" s="16">
        <f t="shared" si="410"/>
        <v>0</v>
      </c>
      <c r="AB344" s="14">
        <f t="shared" si="411"/>
        <v>0</v>
      </c>
      <c r="AC344" s="14">
        <f t="shared" si="412"/>
        <v>0</v>
      </c>
      <c r="AD344" s="16">
        <f t="shared" si="413"/>
        <v>0</v>
      </c>
      <c r="AE344" s="16">
        <f t="shared" si="414"/>
        <v>0</v>
      </c>
      <c r="AF344" s="16">
        <f t="shared" si="415"/>
        <v>0</v>
      </c>
      <c r="AG344" s="16">
        <f t="shared" si="416"/>
        <v>0</v>
      </c>
      <c r="AH344" s="16">
        <f t="shared" si="417"/>
        <v>0</v>
      </c>
      <c r="AI344" s="16">
        <f t="shared" si="418"/>
        <v>0</v>
      </c>
      <c r="AJ344" s="16">
        <f t="shared" si="419"/>
        <v>0</v>
      </c>
      <c r="AK344" s="16">
        <f t="shared" si="420"/>
        <v>0</v>
      </c>
      <c r="AL344" s="16">
        <f t="shared" si="421"/>
        <v>0</v>
      </c>
      <c r="AM344" s="16">
        <f t="shared" si="422"/>
        <v>0</v>
      </c>
      <c r="AN344" s="16">
        <f t="shared" si="423"/>
        <v>0</v>
      </c>
      <c r="AO344" s="16">
        <f t="shared" si="424"/>
        <v>0</v>
      </c>
      <c r="AP344" s="16">
        <f t="shared" si="425"/>
        <v>0</v>
      </c>
      <c r="AQ344" s="16">
        <f t="shared" si="426"/>
        <v>0</v>
      </c>
      <c r="AR344" s="16">
        <f t="shared" si="427"/>
        <v>0</v>
      </c>
      <c r="AS344" s="16">
        <f t="shared" si="428"/>
        <v>0</v>
      </c>
      <c r="AT344" s="14">
        <f t="shared" si="429"/>
        <v>0</v>
      </c>
      <c r="AU344" s="16">
        <f t="shared" si="430"/>
        <v>0</v>
      </c>
      <c r="AV344" s="16">
        <f t="shared" si="431"/>
        <v>0</v>
      </c>
      <c r="AW344" s="16">
        <f t="shared" si="432"/>
        <v>0</v>
      </c>
      <c r="AX344" s="16">
        <f t="shared" si="433"/>
        <v>0</v>
      </c>
      <c r="AY344" s="16">
        <f t="shared" si="434"/>
        <v>0</v>
      </c>
      <c r="AZ344" s="16">
        <f t="shared" si="435"/>
        <v>0</v>
      </c>
      <c r="BA344" s="16">
        <f t="shared" si="436"/>
        <v>0</v>
      </c>
      <c r="BB344" s="16">
        <f t="shared" si="437"/>
        <v>0</v>
      </c>
      <c r="BC344" s="16">
        <f t="shared" si="438"/>
        <v>0</v>
      </c>
      <c r="BD344" s="16">
        <f t="shared" si="439"/>
        <v>0</v>
      </c>
      <c r="BE344" s="16">
        <f t="shared" si="440"/>
        <v>0</v>
      </c>
      <c r="BF344" s="16">
        <f t="shared" si="441"/>
        <v>0</v>
      </c>
      <c r="BG344" s="16">
        <f t="shared" si="442"/>
        <v>0</v>
      </c>
      <c r="BH344" s="16">
        <f t="shared" si="443"/>
        <v>0</v>
      </c>
      <c r="BI344" s="16">
        <f t="shared" si="444"/>
        <v>0</v>
      </c>
      <c r="BJ344" s="16">
        <f t="shared" si="445"/>
        <v>0</v>
      </c>
      <c r="BK344" s="16">
        <f t="shared" si="446"/>
        <v>0</v>
      </c>
      <c r="BL344" s="16">
        <f t="shared" si="447"/>
        <v>0</v>
      </c>
      <c r="BM344" s="16">
        <f t="shared" si="448"/>
        <v>0</v>
      </c>
      <c r="BN344" s="16">
        <f t="shared" si="449"/>
        <v>0</v>
      </c>
      <c r="BO344" s="16">
        <f t="shared" si="450"/>
        <v>0</v>
      </c>
      <c r="BP344" s="16">
        <f t="shared" si="451"/>
        <v>0</v>
      </c>
      <c r="BQ344" s="16">
        <f t="shared" si="452"/>
        <v>0</v>
      </c>
      <c r="BR344" s="16">
        <f t="shared" si="453"/>
        <v>0</v>
      </c>
      <c r="BS344" s="16">
        <f t="shared" si="454"/>
        <v>0</v>
      </c>
      <c r="BT344" s="16">
        <f t="shared" si="455"/>
        <v>0</v>
      </c>
      <c r="BU344" s="16">
        <f t="shared" si="456"/>
        <v>0</v>
      </c>
      <c r="BV344" s="16">
        <f t="shared" si="457"/>
        <v>0</v>
      </c>
      <c r="BW344" s="16">
        <f t="shared" si="458"/>
        <v>0</v>
      </c>
      <c r="BX344" s="16">
        <f t="shared" si="459"/>
        <v>0</v>
      </c>
      <c r="BY344" s="16">
        <f t="shared" si="460"/>
        <v>0</v>
      </c>
      <c r="BZ344" s="16">
        <f t="shared" si="461"/>
        <v>0</v>
      </c>
      <c r="CA344" s="16">
        <f t="shared" si="462"/>
        <v>0</v>
      </c>
      <c r="CB344" s="16">
        <f t="shared" si="463"/>
        <v>0</v>
      </c>
      <c r="CC344" s="16">
        <f t="shared" si="464"/>
        <v>0</v>
      </c>
      <c r="CD344" s="16">
        <f t="shared" si="465"/>
        <v>0</v>
      </c>
      <c r="CE344" s="16">
        <f t="shared" si="466"/>
        <v>0</v>
      </c>
      <c r="CF344" s="16">
        <f t="shared" si="467"/>
        <v>0</v>
      </c>
      <c r="CG344" s="16">
        <f t="shared" si="468"/>
        <v>0</v>
      </c>
      <c r="CH344" s="16">
        <f t="shared" si="469"/>
        <v>0</v>
      </c>
      <c r="CI344" s="16">
        <f t="shared" si="470"/>
        <v>0</v>
      </c>
      <c r="CJ344" s="16">
        <f t="shared" si="471"/>
        <v>0</v>
      </c>
      <c r="CK344" s="16">
        <f t="shared" si="472"/>
        <v>0</v>
      </c>
      <c r="CL344" s="16">
        <f t="shared" si="473"/>
        <v>0</v>
      </c>
    </row>
    <row r="345" spans="1:90">
      <c r="A345" s="4" t="s">
        <v>153</v>
      </c>
      <c r="B345" s="4" t="s">
        <v>194</v>
      </c>
      <c r="C345" s="4" t="s">
        <v>253</v>
      </c>
      <c r="D345" s="4" t="s">
        <v>158</v>
      </c>
      <c r="E345" s="4" t="s">
        <v>254</v>
      </c>
      <c r="F345" s="4" t="s">
        <v>256</v>
      </c>
      <c r="G345" s="4" t="s">
        <v>255</v>
      </c>
      <c r="H345" s="4" t="s">
        <v>18</v>
      </c>
      <c r="I345" s="4"/>
      <c r="L345" s="14">
        <f t="shared" si="395"/>
        <v>0</v>
      </c>
      <c r="M345" s="14">
        <f t="shared" si="396"/>
        <v>0</v>
      </c>
      <c r="N345" s="14">
        <f t="shared" si="397"/>
        <v>0</v>
      </c>
      <c r="O345" s="14">
        <f t="shared" si="398"/>
        <v>1</v>
      </c>
      <c r="P345" s="14">
        <f t="shared" si="399"/>
        <v>0</v>
      </c>
      <c r="Q345" s="14">
        <f t="shared" si="400"/>
        <v>0</v>
      </c>
      <c r="R345" s="14">
        <f t="shared" si="401"/>
        <v>0</v>
      </c>
      <c r="S345" s="14">
        <f t="shared" si="402"/>
        <v>0</v>
      </c>
      <c r="T345" s="14">
        <f t="shared" si="403"/>
        <v>0</v>
      </c>
      <c r="U345" s="14">
        <f t="shared" si="404"/>
        <v>1</v>
      </c>
      <c r="V345" s="14">
        <f t="shared" si="405"/>
        <v>0</v>
      </c>
      <c r="W345" s="14">
        <f t="shared" si="406"/>
        <v>0</v>
      </c>
      <c r="X345" s="14">
        <f t="shared" si="407"/>
        <v>0</v>
      </c>
      <c r="Y345" s="14">
        <f t="shared" si="408"/>
        <v>0</v>
      </c>
      <c r="Z345" s="14">
        <f t="shared" si="409"/>
        <v>0</v>
      </c>
      <c r="AA345" s="16">
        <f t="shared" si="410"/>
        <v>0</v>
      </c>
      <c r="AB345" s="14">
        <f t="shared" si="411"/>
        <v>0</v>
      </c>
      <c r="AC345" s="14">
        <f t="shared" si="412"/>
        <v>0</v>
      </c>
      <c r="AD345" s="16">
        <f t="shared" si="413"/>
        <v>0</v>
      </c>
      <c r="AE345" s="16">
        <f t="shared" si="414"/>
        <v>0</v>
      </c>
      <c r="AF345" s="16">
        <f t="shared" si="415"/>
        <v>0</v>
      </c>
      <c r="AG345" s="16">
        <f t="shared" si="416"/>
        <v>0</v>
      </c>
      <c r="AH345" s="16">
        <f t="shared" si="417"/>
        <v>0</v>
      </c>
      <c r="AI345" s="16">
        <f t="shared" si="418"/>
        <v>0</v>
      </c>
      <c r="AJ345" s="16">
        <f t="shared" si="419"/>
        <v>0</v>
      </c>
      <c r="AK345" s="16">
        <f t="shared" si="420"/>
        <v>0</v>
      </c>
      <c r="AL345" s="16">
        <f t="shared" si="421"/>
        <v>0</v>
      </c>
      <c r="AM345" s="16">
        <f t="shared" si="422"/>
        <v>0</v>
      </c>
      <c r="AN345" s="16">
        <f t="shared" si="423"/>
        <v>0</v>
      </c>
      <c r="AO345" s="16">
        <f t="shared" si="424"/>
        <v>0</v>
      </c>
      <c r="AP345" s="16">
        <f t="shared" si="425"/>
        <v>0</v>
      </c>
      <c r="AQ345" s="16">
        <f t="shared" si="426"/>
        <v>0</v>
      </c>
      <c r="AR345" s="16">
        <f t="shared" si="427"/>
        <v>0</v>
      </c>
      <c r="AS345" s="16">
        <f t="shared" si="428"/>
        <v>0</v>
      </c>
      <c r="AT345" s="14">
        <f t="shared" si="429"/>
        <v>0</v>
      </c>
      <c r="AU345" s="16">
        <f t="shared" si="430"/>
        <v>0</v>
      </c>
      <c r="AV345" s="16">
        <f t="shared" si="431"/>
        <v>0</v>
      </c>
      <c r="AW345" s="16">
        <f t="shared" si="432"/>
        <v>0</v>
      </c>
      <c r="AX345" s="16">
        <f t="shared" si="433"/>
        <v>0</v>
      </c>
      <c r="AY345" s="16">
        <f t="shared" si="434"/>
        <v>0</v>
      </c>
      <c r="AZ345" s="16">
        <f t="shared" si="435"/>
        <v>0</v>
      </c>
      <c r="BA345" s="16">
        <f t="shared" si="436"/>
        <v>0</v>
      </c>
      <c r="BB345" s="16">
        <f t="shared" si="437"/>
        <v>0</v>
      </c>
      <c r="BC345" s="16">
        <f t="shared" si="438"/>
        <v>0</v>
      </c>
      <c r="BD345" s="16">
        <f t="shared" si="439"/>
        <v>0</v>
      </c>
      <c r="BE345" s="16">
        <f t="shared" si="440"/>
        <v>0</v>
      </c>
      <c r="BF345" s="16">
        <f t="shared" si="441"/>
        <v>0</v>
      </c>
      <c r="BG345" s="16">
        <f t="shared" si="442"/>
        <v>0</v>
      </c>
      <c r="BH345" s="16">
        <f t="shared" si="443"/>
        <v>0</v>
      </c>
      <c r="BI345" s="16">
        <f t="shared" si="444"/>
        <v>0</v>
      </c>
      <c r="BJ345" s="16">
        <f t="shared" si="445"/>
        <v>0</v>
      </c>
      <c r="BK345" s="16">
        <f t="shared" si="446"/>
        <v>0</v>
      </c>
      <c r="BL345" s="16">
        <f t="shared" si="447"/>
        <v>0</v>
      </c>
      <c r="BM345" s="16">
        <f t="shared" si="448"/>
        <v>0</v>
      </c>
      <c r="BN345" s="16">
        <f t="shared" si="449"/>
        <v>0</v>
      </c>
      <c r="BO345" s="16">
        <f t="shared" si="450"/>
        <v>0</v>
      </c>
      <c r="BP345" s="16">
        <f t="shared" si="451"/>
        <v>0</v>
      </c>
      <c r="BQ345" s="16">
        <f t="shared" si="452"/>
        <v>0</v>
      </c>
      <c r="BR345" s="16">
        <f t="shared" si="453"/>
        <v>0</v>
      </c>
      <c r="BS345" s="16">
        <f t="shared" si="454"/>
        <v>0</v>
      </c>
      <c r="BT345" s="16">
        <f t="shared" si="455"/>
        <v>0</v>
      </c>
      <c r="BU345" s="16">
        <f t="shared" si="456"/>
        <v>0</v>
      </c>
      <c r="BV345" s="16">
        <f t="shared" si="457"/>
        <v>0</v>
      </c>
      <c r="BW345" s="16">
        <f t="shared" si="458"/>
        <v>0</v>
      </c>
      <c r="BX345" s="16">
        <f t="shared" si="459"/>
        <v>0</v>
      </c>
      <c r="BY345" s="16">
        <f t="shared" si="460"/>
        <v>0</v>
      </c>
      <c r="BZ345" s="16">
        <f t="shared" si="461"/>
        <v>0</v>
      </c>
      <c r="CA345" s="16">
        <f t="shared" si="462"/>
        <v>0</v>
      </c>
      <c r="CB345" s="16">
        <f t="shared" si="463"/>
        <v>0</v>
      </c>
      <c r="CC345" s="16">
        <f t="shared" si="464"/>
        <v>0</v>
      </c>
      <c r="CD345" s="16">
        <f t="shared" si="465"/>
        <v>0</v>
      </c>
      <c r="CE345" s="16">
        <f t="shared" si="466"/>
        <v>0</v>
      </c>
      <c r="CF345" s="16">
        <f t="shared" si="467"/>
        <v>0</v>
      </c>
      <c r="CG345" s="16">
        <f t="shared" si="468"/>
        <v>0</v>
      </c>
      <c r="CH345" s="16">
        <f t="shared" si="469"/>
        <v>0</v>
      </c>
      <c r="CI345" s="16">
        <f t="shared" si="470"/>
        <v>0</v>
      </c>
      <c r="CJ345" s="16">
        <f t="shared" si="471"/>
        <v>0</v>
      </c>
      <c r="CK345" s="16">
        <f t="shared" si="472"/>
        <v>0</v>
      </c>
      <c r="CL345" s="16">
        <f t="shared" si="473"/>
        <v>0</v>
      </c>
    </row>
    <row r="346" spans="1:90">
      <c r="A346" s="4" t="s">
        <v>153</v>
      </c>
      <c r="B346" s="4" t="s">
        <v>198</v>
      </c>
      <c r="C346" s="4" t="s">
        <v>196</v>
      </c>
      <c r="D346" s="4" t="s">
        <v>197</v>
      </c>
      <c r="E346" s="4" t="s">
        <v>81</v>
      </c>
      <c r="F346" s="4" t="s">
        <v>67</v>
      </c>
      <c r="G346" s="4" t="s">
        <v>26</v>
      </c>
      <c r="H346" s="4" t="s">
        <v>179</v>
      </c>
      <c r="I346" s="4" t="s">
        <v>67</v>
      </c>
      <c r="L346" s="14">
        <f t="shared" si="395"/>
        <v>0</v>
      </c>
      <c r="M346" s="14">
        <f t="shared" si="396"/>
        <v>0</v>
      </c>
      <c r="N346" s="14">
        <f t="shared" si="397"/>
        <v>1</v>
      </c>
      <c r="O346" s="14">
        <f t="shared" si="398"/>
        <v>0</v>
      </c>
      <c r="P346" s="14">
        <f t="shared" si="399"/>
        <v>0</v>
      </c>
      <c r="Q346" s="14">
        <f t="shared" si="400"/>
        <v>0</v>
      </c>
      <c r="R346" s="14">
        <f t="shared" si="401"/>
        <v>0</v>
      </c>
      <c r="S346" s="14">
        <f t="shared" si="402"/>
        <v>0</v>
      </c>
      <c r="T346" s="14">
        <f t="shared" si="403"/>
        <v>0</v>
      </c>
      <c r="U346" s="14">
        <f t="shared" si="404"/>
        <v>0</v>
      </c>
      <c r="V346" s="14">
        <f t="shared" si="405"/>
        <v>0</v>
      </c>
      <c r="W346" s="14">
        <f t="shared" si="406"/>
        <v>0</v>
      </c>
      <c r="X346" s="14">
        <f t="shared" si="407"/>
        <v>1</v>
      </c>
      <c r="Y346" s="14">
        <f t="shared" si="408"/>
        <v>0</v>
      </c>
      <c r="Z346" s="14">
        <f t="shared" si="409"/>
        <v>0</v>
      </c>
      <c r="AA346" s="16">
        <f t="shared" si="410"/>
        <v>1</v>
      </c>
      <c r="AB346" s="14">
        <f t="shared" si="411"/>
        <v>0</v>
      </c>
      <c r="AC346" s="14">
        <f t="shared" si="412"/>
        <v>0</v>
      </c>
      <c r="AD346" s="16">
        <f t="shared" si="413"/>
        <v>0</v>
      </c>
      <c r="AE346" s="16">
        <f t="shared" si="414"/>
        <v>0</v>
      </c>
      <c r="AF346" s="16">
        <f t="shared" si="415"/>
        <v>0</v>
      </c>
      <c r="AG346" s="16">
        <f t="shared" si="416"/>
        <v>0</v>
      </c>
      <c r="AH346" s="16">
        <f t="shared" si="417"/>
        <v>0</v>
      </c>
      <c r="AI346" s="16">
        <f t="shared" si="418"/>
        <v>0</v>
      </c>
      <c r="AJ346" s="16">
        <f t="shared" si="419"/>
        <v>0</v>
      </c>
      <c r="AK346" s="16">
        <f t="shared" si="420"/>
        <v>0</v>
      </c>
      <c r="AL346" s="16">
        <f t="shared" si="421"/>
        <v>0</v>
      </c>
      <c r="AM346" s="16">
        <f t="shared" si="422"/>
        <v>0</v>
      </c>
      <c r="AN346" s="16">
        <f t="shared" si="423"/>
        <v>0</v>
      </c>
      <c r="AO346" s="16">
        <f t="shared" si="424"/>
        <v>0</v>
      </c>
      <c r="AP346" s="16">
        <f t="shared" si="425"/>
        <v>0</v>
      </c>
      <c r="AQ346" s="16">
        <f t="shared" si="426"/>
        <v>0</v>
      </c>
      <c r="AR346" s="16">
        <f t="shared" si="427"/>
        <v>0</v>
      </c>
      <c r="AS346" s="16">
        <f t="shared" si="428"/>
        <v>0</v>
      </c>
      <c r="AT346" s="14">
        <f t="shared" si="429"/>
        <v>0</v>
      </c>
      <c r="AU346" s="16">
        <f t="shared" si="430"/>
        <v>0</v>
      </c>
      <c r="AV346" s="16">
        <f t="shared" si="431"/>
        <v>0</v>
      </c>
      <c r="AW346" s="16">
        <f t="shared" si="432"/>
        <v>0</v>
      </c>
      <c r="AX346" s="16">
        <f t="shared" si="433"/>
        <v>0</v>
      </c>
      <c r="AY346" s="16">
        <f t="shared" si="434"/>
        <v>0</v>
      </c>
      <c r="AZ346" s="16">
        <f t="shared" si="435"/>
        <v>0</v>
      </c>
      <c r="BA346" s="16">
        <f t="shared" si="436"/>
        <v>0</v>
      </c>
      <c r="BB346" s="16">
        <f t="shared" si="437"/>
        <v>0</v>
      </c>
      <c r="BC346" s="16">
        <f t="shared" si="438"/>
        <v>0</v>
      </c>
      <c r="BD346" s="16">
        <f t="shared" si="439"/>
        <v>0</v>
      </c>
      <c r="BE346" s="16">
        <f t="shared" si="440"/>
        <v>0</v>
      </c>
      <c r="BF346" s="16">
        <f t="shared" si="441"/>
        <v>0</v>
      </c>
      <c r="BG346" s="16">
        <f t="shared" si="442"/>
        <v>1</v>
      </c>
      <c r="BH346" s="16">
        <f t="shared" si="443"/>
        <v>0</v>
      </c>
      <c r="BI346" s="16">
        <f t="shared" si="444"/>
        <v>0</v>
      </c>
      <c r="BJ346" s="16">
        <f t="shared" si="445"/>
        <v>0</v>
      </c>
      <c r="BK346" s="16">
        <f t="shared" si="446"/>
        <v>0</v>
      </c>
      <c r="BL346" s="16">
        <f t="shared" si="447"/>
        <v>0</v>
      </c>
      <c r="BM346" s="16">
        <f t="shared" si="448"/>
        <v>0</v>
      </c>
      <c r="BN346" s="16">
        <f t="shared" si="449"/>
        <v>0</v>
      </c>
      <c r="BO346" s="16">
        <f t="shared" si="450"/>
        <v>0</v>
      </c>
      <c r="BP346" s="16">
        <f t="shared" si="451"/>
        <v>0</v>
      </c>
      <c r="BQ346" s="16">
        <f t="shared" si="452"/>
        <v>0</v>
      </c>
      <c r="BR346" s="16">
        <f t="shared" si="453"/>
        <v>0</v>
      </c>
      <c r="BS346" s="16">
        <f t="shared" si="454"/>
        <v>0</v>
      </c>
      <c r="BT346" s="16">
        <f t="shared" si="455"/>
        <v>0</v>
      </c>
      <c r="BU346" s="16">
        <f t="shared" si="456"/>
        <v>0</v>
      </c>
      <c r="BV346" s="16">
        <f t="shared" si="457"/>
        <v>1</v>
      </c>
      <c r="BW346" s="16">
        <f t="shared" si="458"/>
        <v>0</v>
      </c>
      <c r="BX346" s="16">
        <f t="shared" si="459"/>
        <v>0</v>
      </c>
      <c r="BY346" s="16">
        <f t="shared" si="460"/>
        <v>0</v>
      </c>
      <c r="BZ346" s="16">
        <f t="shared" si="461"/>
        <v>0</v>
      </c>
      <c r="CA346" s="16">
        <f t="shared" si="462"/>
        <v>0</v>
      </c>
      <c r="CB346" s="16">
        <f t="shared" si="463"/>
        <v>0</v>
      </c>
      <c r="CC346" s="16">
        <f t="shared" si="464"/>
        <v>0</v>
      </c>
      <c r="CD346" s="16">
        <f t="shared" si="465"/>
        <v>0</v>
      </c>
      <c r="CE346" s="16">
        <f t="shared" si="466"/>
        <v>0</v>
      </c>
      <c r="CF346" s="16">
        <f t="shared" si="467"/>
        <v>0</v>
      </c>
      <c r="CG346" s="16">
        <f t="shared" si="468"/>
        <v>0</v>
      </c>
      <c r="CH346" s="16">
        <f t="shared" si="469"/>
        <v>0</v>
      </c>
      <c r="CI346" s="16">
        <f t="shared" si="470"/>
        <v>0</v>
      </c>
      <c r="CJ346" s="16">
        <f t="shared" si="471"/>
        <v>0</v>
      </c>
      <c r="CK346" s="16">
        <f t="shared" si="472"/>
        <v>0</v>
      </c>
      <c r="CL346" s="16">
        <f t="shared" si="473"/>
        <v>0</v>
      </c>
    </row>
    <row r="347" spans="1:90">
      <c r="A347" s="4" t="s">
        <v>153</v>
      </c>
      <c r="B347" s="4" t="s">
        <v>23</v>
      </c>
      <c r="C347" s="4" t="s">
        <v>196</v>
      </c>
      <c r="D347" s="4" t="s">
        <v>199</v>
      </c>
      <c r="E347" s="4" t="s">
        <v>200</v>
      </c>
      <c r="F347" s="4"/>
      <c r="G347" s="4"/>
      <c r="H347" s="4"/>
      <c r="I347" s="4"/>
      <c r="L347" s="14">
        <f t="shared" si="395"/>
        <v>1</v>
      </c>
      <c r="M347" s="14">
        <f t="shared" si="396"/>
        <v>0</v>
      </c>
      <c r="N347" s="14">
        <f t="shared" si="397"/>
        <v>0</v>
      </c>
      <c r="O347" s="14">
        <f t="shared" si="398"/>
        <v>0</v>
      </c>
      <c r="P347" s="14">
        <f t="shared" si="399"/>
        <v>0</v>
      </c>
      <c r="Q347" s="14">
        <f t="shared" si="400"/>
        <v>0</v>
      </c>
      <c r="R347" s="14">
        <f t="shared" si="401"/>
        <v>0</v>
      </c>
      <c r="S347" s="14">
        <f t="shared" si="402"/>
        <v>0</v>
      </c>
      <c r="T347" s="14">
        <f t="shared" si="403"/>
        <v>0</v>
      </c>
      <c r="U347" s="14">
        <f t="shared" si="404"/>
        <v>0</v>
      </c>
      <c r="V347" s="14">
        <f t="shared" si="405"/>
        <v>0</v>
      </c>
      <c r="W347" s="14">
        <f t="shared" si="406"/>
        <v>0</v>
      </c>
      <c r="X347" s="14">
        <f t="shared" si="407"/>
        <v>0</v>
      </c>
      <c r="Y347" s="14">
        <f t="shared" si="408"/>
        <v>0</v>
      </c>
      <c r="Z347" s="14">
        <f t="shared" si="409"/>
        <v>0</v>
      </c>
      <c r="AA347" s="16">
        <f t="shared" si="410"/>
        <v>1</v>
      </c>
      <c r="AB347" s="14">
        <f t="shared" si="411"/>
        <v>0</v>
      </c>
      <c r="AC347" s="14">
        <f t="shared" si="412"/>
        <v>0</v>
      </c>
      <c r="AD347" s="16">
        <f t="shared" si="413"/>
        <v>0</v>
      </c>
      <c r="AE347" s="16">
        <f t="shared" si="414"/>
        <v>0</v>
      </c>
      <c r="AF347" s="16">
        <f t="shared" si="415"/>
        <v>0</v>
      </c>
      <c r="AG347" s="16">
        <f t="shared" si="416"/>
        <v>0</v>
      </c>
      <c r="AH347" s="16">
        <f t="shared" si="417"/>
        <v>0</v>
      </c>
      <c r="AI347" s="16">
        <f t="shared" si="418"/>
        <v>0</v>
      </c>
      <c r="AJ347" s="16">
        <f t="shared" si="419"/>
        <v>0</v>
      </c>
      <c r="AK347" s="16">
        <f t="shared" si="420"/>
        <v>0</v>
      </c>
      <c r="AL347" s="16">
        <f t="shared" si="421"/>
        <v>0</v>
      </c>
      <c r="AM347" s="16">
        <f t="shared" si="422"/>
        <v>0</v>
      </c>
      <c r="AN347" s="16">
        <f t="shared" si="423"/>
        <v>0</v>
      </c>
      <c r="AO347" s="16">
        <f t="shared" si="424"/>
        <v>0</v>
      </c>
      <c r="AP347" s="16">
        <f t="shared" si="425"/>
        <v>0</v>
      </c>
      <c r="AQ347" s="16">
        <f t="shared" si="426"/>
        <v>0</v>
      </c>
      <c r="AR347" s="16">
        <f t="shared" si="427"/>
        <v>0</v>
      </c>
      <c r="AS347" s="16">
        <f t="shared" si="428"/>
        <v>1</v>
      </c>
      <c r="AT347" s="14">
        <f t="shared" si="429"/>
        <v>0</v>
      </c>
      <c r="AU347" s="16">
        <f t="shared" si="430"/>
        <v>0</v>
      </c>
      <c r="AV347" s="16">
        <f t="shared" si="431"/>
        <v>0</v>
      </c>
      <c r="AW347" s="16">
        <f t="shared" si="432"/>
        <v>0</v>
      </c>
      <c r="AX347" s="16">
        <f t="shared" si="433"/>
        <v>0</v>
      </c>
      <c r="AY347" s="16">
        <f t="shared" si="434"/>
        <v>0</v>
      </c>
      <c r="AZ347" s="16">
        <f t="shared" si="435"/>
        <v>0</v>
      </c>
      <c r="BA347" s="16">
        <f t="shared" si="436"/>
        <v>0</v>
      </c>
      <c r="BB347" s="16">
        <f t="shared" si="437"/>
        <v>0</v>
      </c>
      <c r="BC347" s="16">
        <f t="shared" si="438"/>
        <v>0</v>
      </c>
      <c r="BD347" s="16">
        <f t="shared" si="439"/>
        <v>0</v>
      </c>
      <c r="BE347" s="16">
        <f t="shared" si="440"/>
        <v>0</v>
      </c>
      <c r="BF347" s="16">
        <f t="shared" si="441"/>
        <v>0</v>
      </c>
      <c r="BG347" s="16">
        <f t="shared" si="442"/>
        <v>0</v>
      </c>
      <c r="BH347" s="16">
        <f t="shared" si="443"/>
        <v>0</v>
      </c>
      <c r="BI347" s="16">
        <f t="shared" si="444"/>
        <v>0</v>
      </c>
      <c r="BJ347" s="16">
        <f t="shared" si="445"/>
        <v>0</v>
      </c>
      <c r="BK347" s="16">
        <f t="shared" si="446"/>
        <v>0</v>
      </c>
      <c r="BL347" s="16">
        <f t="shared" si="447"/>
        <v>0</v>
      </c>
      <c r="BM347" s="16">
        <f t="shared" si="448"/>
        <v>0</v>
      </c>
      <c r="BN347" s="16">
        <f t="shared" si="449"/>
        <v>0</v>
      </c>
      <c r="BO347" s="16">
        <f t="shared" si="450"/>
        <v>0</v>
      </c>
      <c r="BP347" s="16">
        <f t="shared" si="451"/>
        <v>0</v>
      </c>
      <c r="BQ347" s="16">
        <f t="shared" si="452"/>
        <v>0</v>
      </c>
      <c r="BR347" s="16">
        <f t="shared" si="453"/>
        <v>0</v>
      </c>
      <c r="BS347" s="16">
        <f t="shared" si="454"/>
        <v>0</v>
      </c>
      <c r="BT347" s="16">
        <f t="shared" si="455"/>
        <v>0</v>
      </c>
      <c r="BU347" s="16">
        <f t="shared" si="456"/>
        <v>0</v>
      </c>
      <c r="BV347" s="16">
        <f t="shared" si="457"/>
        <v>0</v>
      </c>
      <c r="BW347" s="16">
        <f t="shared" si="458"/>
        <v>0</v>
      </c>
      <c r="BX347" s="16">
        <f t="shared" si="459"/>
        <v>0</v>
      </c>
      <c r="BY347" s="16">
        <f t="shared" si="460"/>
        <v>0</v>
      </c>
      <c r="BZ347" s="16">
        <f t="shared" si="461"/>
        <v>0</v>
      </c>
      <c r="CA347" s="16">
        <f t="shared" si="462"/>
        <v>0</v>
      </c>
      <c r="CB347" s="16">
        <f t="shared" si="463"/>
        <v>0</v>
      </c>
      <c r="CC347" s="16">
        <f t="shared" si="464"/>
        <v>0</v>
      </c>
      <c r="CD347" s="16">
        <f t="shared" si="465"/>
        <v>0</v>
      </c>
      <c r="CE347" s="16">
        <f t="shared" si="466"/>
        <v>0</v>
      </c>
      <c r="CF347" s="16">
        <f t="shared" si="467"/>
        <v>0</v>
      </c>
      <c r="CG347" s="16">
        <f t="shared" si="468"/>
        <v>0</v>
      </c>
      <c r="CH347" s="16">
        <f t="shared" si="469"/>
        <v>0</v>
      </c>
      <c r="CI347" s="16">
        <f t="shared" si="470"/>
        <v>0</v>
      </c>
      <c r="CJ347" s="16">
        <f t="shared" si="471"/>
        <v>0</v>
      </c>
      <c r="CK347" s="16">
        <f t="shared" si="472"/>
        <v>0</v>
      </c>
      <c r="CL347" s="16">
        <f t="shared" si="473"/>
        <v>0</v>
      </c>
    </row>
    <row r="348" spans="1:90">
      <c r="A348" s="4" t="s">
        <v>153</v>
      </c>
      <c r="B348" s="4" t="s">
        <v>22</v>
      </c>
      <c r="C348" s="4" t="s">
        <v>199</v>
      </c>
      <c r="D348" s="4" t="s">
        <v>201</v>
      </c>
      <c r="E348" s="4" t="s">
        <v>22</v>
      </c>
      <c r="F348" s="4" t="s">
        <v>22</v>
      </c>
      <c r="G348" s="4" t="s">
        <v>22</v>
      </c>
      <c r="H348" s="4"/>
      <c r="I348" s="4"/>
      <c r="L348" s="14">
        <f t="shared" si="395"/>
        <v>0</v>
      </c>
      <c r="M348" s="14">
        <f t="shared" si="396"/>
        <v>0</v>
      </c>
      <c r="N348" s="14">
        <f t="shared" si="397"/>
        <v>0</v>
      </c>
      <c r="O348" s="14">
        <f t="shared" si="398"/>
        <v>0</v>
      </c>
      <c r="P348" s="14">
        <f t="shared" si="399"/>
        <v>0</v>
      </c>
      <c r="Q348" s="14">
        <f t="shared" si="400"/>
        <v>0</v>
      </c>
      <c r="R348" s="14">
        <f t="shared" si="401"/>
        <v>0</v>
      </c>
      <c r="S348" s="14">
        <f t="shared" si="402"/>
        <v>0</v>
      </c>
      <c r="T348" s="14">
        <f t="shared" si="403"/>
        <v>0</v>
      </c>
      <c r="U348" s="14">
        <f t="shared" si="404"/>
        <v>0</v>
      </c>
      <c r="V348" s="14">
        <f t="shared" si="405"/>
        <v>0</v>
      </c>
      <c r="W348" s="14">
        <f t="shared" si="406"/>
        <v>0</v>
      </c>
      <c r="X348" s="14">
        <f t="shared" si="407"/>
        <v>0</v>
      </c>
      <c r="Y348" s="14">
        <f t="shared" si="408"/>
        <v>0</v>
      </c>
      <c r="Z348" s="14">
        <f t="shared" si="409"/>
        <v>0</v>
      </c>
      <c r="AA348" s="16">
        <f t="shared" si="410"/>
        <v>0</v>
      </c>
      <c r="AB348" s="14">
        <f t="shared" si="411"/>
        <v>0</v>
      </c>
      <c r="AC348" s="14">
        <f t="shared" si="412"/>
        <v>0</v>
      </c>
      <c r="AD348" s="16">
        <f t="shared" si="413"/>
        <v>0</v>
      </c>
      <c r="AE348" s="16">
        <f t="shared" si="414"/>
        <v>0</v>
      </c>
      <c r="AF348" s="16">
        <f t="shared" si="415"/>
        <v>0</v>
      </c>
      <c r="AG348" s="16">
        <f t="shared" si="416"/>
        <v>0</v>
      </c>
      <c r="AH348" s="16">
        <f t="shared" si="417"/>
        <v>0</v>
      </c>
      <c r="AI348" s="16">
        <f t="shared" si="418"/>
        <v>0</v>
      </c>
      <c r="AJ348" s="16">
        <f t="shared" si="419"/>
        <v>0</v>
      </c>
      <c r="AK348" s="16">
        <f t="shared" si="420"/>
        <v>0</v>
      </c>
      <c r="AL348" s="16">
        <f t="shared" si="421"/>
        <v>0</v>
      </c>
      <c r="AM348" s="16">
        <f t="shared" si="422"/>
        <v>0</v>
      </c>
      <c r="AN348" s="16">
        <f t="shared" si="423"/>
        <v>0</v>
      </c>
      <c r="AO348" s="16">
        <f t="shared" si="424"/>
        <v>0</v>
      </c>
      <c r="AP348" s="16">
        <f t="shared" si="425"/>
        <v>0</v>
      </c>
      <c r="AQ348" s="16">
        <f t="shared" si="426"/>
        <v>0</v>
      </c>
      <c r="AR348" s="16">
        <f t="shared" si="427"/>
        <v>0</v>
      </c>
      <c r="AS348" s="16">
        <f t="shared" si="428"/>
        <v>1</v>
      </c>
      <c r="AT348" s="14">
        <f t="shared" si="429"/>
        <v>0</v>
      </c>
      <c r="AU348" s="16">
        <f t="shared" si="430"/>
        <v>0</v>
      </c>
      <c r="AV348" s="16">
        <f t="shared" si="431"/>
        <v>0</v>
      </c>
      <c r="AW348" s="16">
        <f t="shared" si="432"/>
        <v>0</v>
      </c>
      <c r="AX348" s="16">
        <f t="shared" si="433"/>
        <v>0</v>
      </c>
      <c r="AY348" s="16">
        <f t="shared" si="434"/>
        <v>0</v>
      </c>
      <c r="AZ348" s="16">
        <f t="shared" si="435"/>
        <v>0</v>
      </c>
      <c r="BA348" s="16">
        <f t="shared" si="436"/>
        <v>0</v>
      </c>
      <c r="BB348" s="16">
        <f t="shared" si="437"/>
        <v>0</v>
      </c>
      <c r="BC348" s="16">
        <f t="shared" si="438"/>
        <v>0</v>
      </c>
      <c r="BD348" s="16">
        <f t="shared" si="439"/>
        <v>0</v>
      </c>
      <c r="BE348" s="16">
        <f t="shared" si="440"/>
        <v>0</v>
      </c>
      <c r="BF348" s="16">
        <f t="shared" si="441"/>
        <v>0</v>
      </c>
      <c r="BG348" s="16">
        <f t="shared" si="442"/>
        <v>0</v>
      </c>
      <c r="BH348" s="16">
        <f t="shared" si="443"/>
        <v>0</v>
      </c>
      <c r="BI348" s="16">
        <f t="shared" si="444"/>
        <v>0</v>
      </c>
      <c r="BJ348" s="16">
        <f t="shared" si="445"/>
        <v>0</v>
      </c>
      <c r="BK348" s="16">
        <f t="shared" si="446"/>
        <v>0</v>
      </c>
      <c r="BL348" s="16">
        <f t="shared" si="447"/>
        <v>0</v>
      </c>
      <c r="BM348" s="16">
        <f t="shared" si="448"/>
        <v>0</v>
      </c>
      <c r="BN348" s="16">
        <f t="shared" si="449"/>
        <v>0</v>
      </c>
      <c r="BO348" s="16">
        <f t="shared" si="450"/>
        <v>0</v>
      </c>
      <c r="BP348" s="16">
        <f t="shared" si="451"/>
        <v>0</v>
      </c>
      <c r="BQ348" s="16">
        <f t="shared" si="452"/>
        <v>0</v>
      </c>
      <c r="BR348" s="16">
        <f t="shared" si="453"/>
        <v>0</v>
      </c>
      <c r="BS348" s="16">
        <f t="shared" si="454"/>
        <v>0</v>
      </c>
      <c r="BT348" s="16">
        <f t="shared" si="455"/>
        <v>0</v>
      </c>
      <c r="BU348" s="16">
        <f t="shared" si="456"/>
        <v>0</v>
      </c>
      <c r="BV348" s="16">
        <f t="shared" si="457"/>
        <v>0</v>
      </c>
      <c r="BW348" s="16">
        <f t="shared" si="458"/>
        <v>0</v>
      </c>
      <c r="BX348" s="16">
        <f t="shared" si="459"/>
        <v>0</v>
      </c>
      <c r="BY348" s="16">
        <f t="shared" si="460"/>
        <v>0</v>
      </c>
      <c r="BZ348" s="16">
        <f t="shared" si="461"/>
        <v>0</v>
      </c>
      <c r="CA348" s="16">
        <f t="shared" si="462"/>
        <v>0</v>
      </c>
      <c r="CB348" s="16">
        <f t="shared" si="463"/>
        <v>0</v>
      </c>
      <c r="CC348" s="16">
        <f t="shared" si="464"/>
        <v>0</v>
      </c>
      <c r="CD348" s="16">
        <f t="shared" si="465"/>
        <v>0</v>
      </c>
      <c r="CE348" s="16">
        <f t="shared" si="466"/>
        <v>0</v>
      </c>
      <c r="CF348" s="16">
        <f t="shared" si="467"/>
        <v>0</v>
      </c>
      <c r="CG348" s="16">
        <f t="shared" si="468"/>
        <v>0</v>
      </c>
      <c r="CH348" s="16">
        <f t="shared" si="469"/>
        <v>0</v>
      </c>
      <c r="CI348" s="16">
        <f t="shared" si="470"/>
        <v>0</v>
      </c>
      <c r="CJ348" s="16">
        <f t="shared" si="471"/>
        <v>0</v>
      </c>
      <c r="CK348" s="16">
        <f t="shared" si="472"/>
        <v>0</v>
      </c>
      <c r="CL348" s="16">
        <f t="shared" si="473"/>
        <v>0</v>
      </c>
    </row>
    <row r="349" spans="1:90">
      <c r="A349" s="4" t="s">
        <v>153</v>
      </c>
      <c r="B349" s="3" t="s">
        <v>30</v>
      </c>
      <c r="C349" s="3" t="s">
        <v>67</v>
      </c>
      <c r="D349" s="3" t="s">
        <v>168</v>
      </c>
      <c r="E349" s="3" t="s">
        <v>17</v>
      </c>
      <c r="F349" s="3" t="s">
        <v>166</v>
      </c>
      <c r="G349" s="3" t="s">
        <v>123</v>
      </c>
      <c r="H349" s="3" t="s">
        <v>173</v>
      </c>
      <c r="I349" s="3" t="s">
        <v>126</v>
      </c>
      <c r="J349" s="3" t="s">
        <v>137</v>
      </c>
      <c r="L349" s="14">
        <f t="shared" si="395"/>
        <v>0</v>
      </c>
      <c r="M349" s="14">
        <f t="shared" si="396"/>
        <v>0</v>
      </c>
      <c r="N349" s="14">
        <f t="shared" si="397"/>
        <v>1</v>
      </c>
      <c r="O349" s="14">
        <f t="shared" si="398"/>
        <v>1</v>
      </c>
      <c r="P349" s="14">
        <f t="shared" si="399"/>
        <v>1</v>
      </c>
      <c r="Q349" s="14">
        <f t="shared" si="400"/>
        <v>0</v>
      </c>
      <c r="R349" s="14">
        <f t="shared" si="401"/>
        <v>0</v>
      </c>
      <c r="S349" s="14">
        <f t="shared" si="402"/>
        <v>0</v>
      </c>
      <c r="T349" s="14">
        <f t="shared" si="403"/>
        <v>0</v>
      </c>
      <c r="U349" s="14">
        <f t="shared" si="404"/>
        <v>0</v>
      </c>
      <c r="V349" s="14">
        <f t="shared" si="405"/>
        <v>0</v>
      </c>
      <c r="W349" s="14">
        <f t="shared" si="406"/>
        <v>0</v>
      </c>
      <c r="X349" s="14">
        <f t="shared" si="407"/>
        <v>0</v>
      </c>
      <c r="Y349" s="14">
        <f t="shared" si="408"/>
        <v>0</v>
      </c>
      <c r="Z349" s="14">
        <f t="shared" si="409"/>
        <v>0</v>
      </c>
      <c r="AA349" s="16">
        <f t="shared" si="410"/>
        <v>0</v>
      </c>
      <c r="AB349" s="14">
        <f t="shared" si="411"/>
        <v>0</v>
      </c>
      <c r="AC349" s="14">
        <f t="shared" si="412"/>
        <v>1</v>
      </c>
      <c r="AD349" s="16">
        <f t="shared" si="413"/>
        <v>0</v>
      </c>
      <c r="AE349" s="16">
        <f t="shared" si="414"/>
        <v>0</v>
      </c>
      <c r="AF349" s="16">
        <f t="shared" si="415"/>
        <v>1</v>
      </c>
      <c r="AG349" s="16">
        <f t="shared" si="416"/>
        <v>0</v>
      </c>
      <c r="AH349" s="16">
        <f t="shared" si="417"/>
        <v>0</v>
      </c>
      <c r="AI349" s="16">
        <f t="shared" si="418"/>
        <v>0</v>
      </c>
      <c r="AJ349" s="16">
        <f t="shared" si="419"/>
        <v>0</v>
      </c>
      <c r="AK349" s="16">
        <f t="shared" si="420"/>
        <v>0</v>
      </c>
      <c r="AL349" s="16">
        <f t="shared" si="421"/>
        <v>0</v>
      </c>
      <c r="AM349" s="16">
        <f t="shared" si="422"/>
        <v>0</v>
      </c>
      <c r="AN349" s="16">
        <f t="shared" si="423"/>
        <v>0</v>
      </c>
      <c r="AO349" s="16">
        <f t="shared" si="424"/>
        <v>0</v>
      </c>
      <c r="AP349" s="16">
        <f t="shared" si="425"/>
        <v>0</v>
      </c>
      <c r="AQ349" s="16">
        <f t="shared" si="426"/>
        <v>1</v>
      </c>
      <c r="AR349" s="16">
        <f t="shared" si="427"/>
        <v>0</v>
      </c>
      <c r="AS349" s="16">
        <f t="shared" si="428"/>
        <v>0</v>
      </c>
      <c r="AT349" s="14">
        <f t="shared" si="429"/>
        <v>0</v>
      </c>
      <c r="AU349" s="16">
        <f t="shared" si="430"/>
        <v>0</v>
      </c>
      <c r="AV349" s="16">
        <f t="shared" si="431"/>
        <v>0</v>
      </c>
      <c r="AW349" s="16">
        <f t="shared" si="432"/>
        <v>0</v>
      </c>
      <c r="AX349" s="16">
        <f t="shared" si="433"/>
        <v>0</v>
      </c>
      <c r="AY349" s="16">
        <f t="shared" si="434"/>
        <v>0</v>
      </c>
      <c r="AZ349" s="16">
        <f t="shared" si="435"/>
        <v>0</v>
      </c>
      <c r="BA349" s="16">
        <f t="shared" si="436"/>
        <v>0</v>
      </c>
      <c r="BB349" s="16">
        <f t="shared" si="437"/>
        <v>0</v>
      </c>
      <c r="BC349" s="16">
        <f t="shared" si="438"/>
        <v>0</v>
      </c>
      <c r="BD349" s="16">
        <f t="shared" si="439"/>
        <v>0</v>
      </c>
      <c r="BE349" s="16">
        <f t="shared" si="440"/>
        <v>0</v>
      </c>
      <c r="BF349" s="16">
        <f t="shared" si="441"/>
        <v>0</v>
      </c>
      <c r="BG349" s="16">
        <f t="shared" si="442"/>
        <v>0</v>
      </c>
      <c r="BH349" s="16">
        <f t="shared" si="443"/>
        <v>0</v>
      </c>
      <c r="BI349" s="16">
        <f t="shared" si="444"/>
        <v>0</v>
      </c>
      <c r="BJ349" s="16">
        <f t="shared" si="445"/>
        <v>0</v>
      </c>
      <c r="BK349" s="16">
        <f t="shared" si="446"/>
        <v>0</v>
      </c>
      <c r="BL349" s="16">
        <f t="shared" si="447"/>
        <v>0</v>
      </c>
      <c r="BM349" s="16">
        <f t="shared" si="448"/>
        <v>0</v>
      </c>
      <c r="BN349" s="16">
        <f t="shared" si="449"/>
        <v>0</v>
      </c>
      <c r="BO349" s="16">
        <f t="shared" si="450"/>
        <v>0</v>
      </c>
      <c r="BP349" s="16">
        <f t="shared" si="451"/>
        <v>0</v>
      </c>
      <c r="BQ349" s="16">
        <f t="shared" si="452"/>
        <v>0</v>
      </c>
      <c r="BR349" s="16">
        <f t="shared" si="453"/>
        <v>0</v>
      </c>
      <c r="BS349" s="16">
        <f t="shared" si="454"/>
        <v>0</v>
      </c>
      <c r="BT349" s="16">
        <f t="shared" si="455"/>
        <v>0</v>
      </c>
      <c r="BU349" s="16">
        <f t="shared" si="456"/>
        <v>0</v>
      </c>
      <c r="BV349" s="16">
        <f t="shared" si="457"/>
        <v>0</v>
      </c>
      <c r="BW349" s="16">
        <f t="shared" si="458"/>
        <v>0</v>
      </c>
      <c r="BX349" s="16">
        <f t="shared" si="459"/>
        <v>0</v>
      </c>
      <c r="BY349" s="16">
        <f t="shared" si="460"/>
        <v>0</v>
      </c>
      <c r="BZ349" s="16">
        <f t="shared" si="461"/>
        <v>0</v>
      </c>
      <c r="CA349" s="16">
        <f t="shared" si="462"/>
        <v>0</v>
      </c>
      <c r="CB349" s="16">
        <f t="shared" si="463"/>
        <v>0</v>
      </c>
      <c r="CC349" s="16">
        <f t="shared" si="464"/>
        <v>0</v>
      </c>
      <c r="CD349" s="16">
        <f t="shared" si="465"/>
        <v>0</v>
      </c>
      <c r="CE349" s="16">
        <f t="shared" si="466"/>
        <v>0</v>
      </c>
      <c r="CF349" s="16">
        <f t="shared" si="467"/>
        <v>0</v>
      </c>
      <c r="CG349" s="16">
        <f t="shared" si="468"/>
        <v>0</v>
      </c>
      <c r="CH349" s="16">
        <f t="shared" si="469"/>
        <v>0</v>
      </c>
      <c r="CI349" s="16">
        <f t="shared" si="470"/>
        <v>0</v>
      </c>
      <c r="CJ349" s="16">
        <f t="shared" si="471"/>
        <v>0</v>
      </c>
      <c r="CK349" s="16">
        <f t="shared" si="472"/>
        <v>0</v>
      </c>
      <c r="CL349" s="16">
        <f t="shared" si="473"/>
        <v>0</v>
      </c>
    </row>
    <row r="350" spans="1:90">
      <c r="A350" s="4" t="s">
        <v>153</v>
      </c>
      <c r="B350" s="3" t="s">
        <v>37</v>
      </c>
      <c r="C350" s="4" t="s">
        <v>17</v>
      </c>
      <c r="D350" s="4" t="s">
        <v>183</v>
      </c>
      <c r="E350" s="4" t="s">
        <v>137</v>
      </c>
      <c r="F350" s="4" t="s">
        <v>185</v>
      </c>
      <c r="G350" s="4" t="s">
        <v>26</v>
      </c>
      <c r="H350" s="4" t="s">
        <v>186</v>
      </c>
      <c r="I350" s="4"/>
      <c r="J350" s="4"/>
      <c r="K350" s="4"/>
      <c r="L350" s="14">
        <f t="shared" si="395"/>
        <v>0</v>
      </c>
      <c r="M350" s="14">
        <f t="shared" si="396"/>
        <v>0</v>
      </c>
      <c r="N350" s="14">
        <f t="shared" si="397"/>
        <v>0</v>
      </c>
      <c r="O350" s="14">
        <f t="shared" si="398"/>
        <v>0</v>
      </c>
      <c r="P350" s="14">
        <f t="shared" si="399"/>
        <v>1</v>
      </c>
      <c r="Q350" s="14">
        <f t="shared" si="400"/>
        <v>0</v>
      </c>
      <c r="R350" s="14">
        <f t="shared" si="401"/>
        <v>0</v>
      </c>
      <c r="S350" s="14">
        <f t="shared" si="402"/>
        <v>0</v>
      </c>
      <c r="T350" s="14">
        <f t="shared" si="403"/>
        <v>0</v>
      </c>
      <c r="U350" s="14">
        <f t="shared" si="404"/>
        <v>0</v>
      </c>
      <c r="V350" s="14">
        <f t="shared" si="405"/>
        <v>0</v>
      </c>
      <c r="W350" s="14">
        <f t="shared" si="406"/>
        <v>0</v>
      </c>
      <c r="X350" s="14">
        <f t="shared" si="407"/>
        <v>0</v>
      </c>
      <c r="Y350" s="14">
        <f t="shared" si="408"/>
        <v>1</v>
      </c>
      <c r="Z350" s="14">
        <f t="shared" si="409"/>
        <v>0</v>
      </c>
      <c r="AA350" s="16">
        <f t="shared" si="410"/>
        <v>0</v>
      </c>
      <c r="AB350" s="14">
        <f t="shared" si="411"/>
        <v>0</v>
      </c>
      <c r="AC350" s="14">
        <f t="shared" si="412"/>
        <v>1</v>
      </c>
      <c r="AD350" s="16">
        <f t="shared" si="413"/>
        <v>0</v>
      </c>
      <c r="AE350" s="16">
        <f t="shared" si="414"/>
        <v>0</v>
      </c>
      <c r="AF350" s="16">
        <f t="shared" si="415"/>
        <v>0</v>
      </c>
      <c r="AG350" s="16">
        <f t="shared" si="416"/>
        <v>0</v>
      </c>
      <c r="AH350" s="16">
        <f t="shared" si="417"/>
        <v>0</v>
      </c>
      <c r="AI350" s="16">
        <f t="shared" si="418"/>
        <v>0</v>
      </c>
      <c r="AJ350" s="16">
        <f t="shared" si="419"/>
        <v>0</v>
      </c>
      <c r="AK350" s="16">
        <f t="shared" si="420"/>
        <v>0</v>
      </c>
      <c r="AL350" s="16">
        <f t="shared" si="421"/>
        <v>0</v>
      </c>
      <c r="AM350" s="16">
        <f t="shared" si="422"/>
        <v>0</v>
      </c>
      <c r="AN350" s="16">
        <f t="shared" si="423"/>
        <v>0</v>
      </c>
      <c r="AO350" s="16">
        <f t="shared" si="424"/>
        <v>0</v>
      </c>
      <c r="AP350" s="16">
        <f t="shared" si="425"/>
        <v>0</v>
      </c>
      <c r="AQ350" s="16">
        <f t="shared" si="426"/>
        <v>0</v>
      </c>
      <c r="AR350" s="16">
        <f t="shared" si="427"/>
        <v>0</v>
      </c>
      <c r="AS350" s="16">
        <f t="shared" si="428"/>
        <v>0</v>
      </c>
      <c r="AT350" s="14">
        <f t="shared" si="429"/>
        <v>0</v>
      </c>
      <c r="AU350" s="16">
        <f t="shared" si="430"/>
        <v>0</v>
      </c>
      <c r="AV350" s="16">
        <f t="shared" si="431"/>
        <v>0</v>
      </c>
      <c r="AW350" s="16">
        <f t="shared" si="432"/>
        <v>0</v>
      </c>
      <c r="AX350" s="16">
        <f t="shared" si="433"/>
        <v>0</v>
      </c>
      <c r="AY350" s="16">
        <f t="shared" si="434"/>
        <v>0</v>
      </c>
      <c r="AZ350" s="16">
        <f t="shared" si="435"/>
        <v>0</v>
      </c>
      <c r="BA350" s="16">
        <f t="shared" si="436"/>
        <v>0</v>
      </c>
      <c r="BB350" s="16">
        <f t="shared" si="437"/>
        <v>0</v>
      </c>
      <c r="BC350" s="16">
        <f t="shared" si="438"/>
        <v>0</v>
      </c>
      <c r="BD350" s="16">
        <f t="shared" si="439"/>
        <v>0</v>
      </c>
      <c r="BE350" s="16">
        <f t="shared" si="440"/>
        <v>0</v>
      </c>
      <c r="BF350" s="16">
        <f t="shared" si="441"/>
        <v>0</v>
      </c>
      <c r="BG350" s="16">
        <f t="shared" si="442"/>
        <v>0</v>
      </c>
      <c r="BH350" s="16">
        <f t="shared" si="443"/>
        <v>0</v>
      </c>
      <c r="BI350" s="16">
        <f t="shared" si="444"/>
        <v>0</v>
      </c>
      <c r="BJ350" s="16">
        <f t="shared" si="445"/>
        <v>0</v>
      </c>
      <c r="BK350" s="16">
        <f t="shared" si="446"/>
        <v>0</v>
      </c>
      <c r="BL350" s="16">
        <f t="shared" si="447"/>
        <v>0</v>
      </c>
      <c r="BM350" s="16">
        <f t="shared" si="448"/>
        <v>0</v>
      </c>
      <c r="BN350" s="16">
        <f t="shared" si="449"/>
        <v>0</v>
      </c>
      <c r="BO350" s="16">
        <f t="shared" si="450"/>
        <v>0</v>
      </c>
      <c r="BP350" s="16">
        <f t="shared" si="451"/>
        <v>0</v>
      </c>
      <c r="BQ350" s="16">
        <f t="shared" si="452"/>
        <v>0</v>
      </c>
      <c r="BR350" s="16">
        <f t="shared" si="453"/>
        <v>0</v>
      </c>
      <c r="BS350" s="16">
        <f t="shared" si="454"/>
        <v>0</v>
      </c>
      <c r="BT350" s="16">
        <f t="shared" si="455"/>
        <v>0</v>
      </c>
      <c r="BU350" s="16">
        <f t="shared" si="456"/>
        <v>0</v>
      </c>
      <c r="BV350" s="16">
        <f t="shared" si="457"/>
        <v>1</v>
      </c>
      <c r="BW350" s="16">
        <f t="shared" si="458"/>
        <v>0</v>
      </c>
      <c r="BX350" s="16">
        <f t="shared" si="459"/>
        <v>0</v>
      </c>
      <c r="BY350" s="16">
        <f t="shared" si="460"/>
        <v>0</v>
      </c>
      <c r="BZ350" s="16">
        <f t="shared" si="461"/>
        <v>0</v>
      </c>
      <c r="CA350" s="16">
        <f t="shared" si="462"/>
        <v>0</v>
      </c>
      <c r="CB350" s="16">
        <f t="shared" si="463"/>
        <v>0</v>
      </c>
      <c r="CC350" s="16">
        <f t="shared" si="464"/>
        <v>0</v>
      </c>
      <c r="CD350" s="16">
        <f t="shared" si="465"/>
        <v>0</v>
      </c>
      <c r="CE350" s="16">
        <f t="shared" si="466"/>
        <v>0</v>
      </c>
      <c r="CF350" s="16">
        <f t="shared" si="467"/>
        <v>0</v>
      </c>
      <c r="CG350" s="16">
        <f t="shared" si="468"/>
        <v>0</v>
      </c>
      <c r="CH350" s="16">
        <f t="shared" si="469"/>
        <v>0</v>
      </c>
      <c r="CI350" s="16">
        <f t="shared" si="470"/>
        <v>0</v>
      </c>
      <c r="CJ350" s="16">
        <f t="shared" si="471"/>
        <v>0</v>
      </c>
      <c r="CK350" s="16">
        <f t="shared" si="472"/>
        <v>0</v>
      </c>
      <c r="CL350" s="16">
        <f t="shared" si="473"/>
        <v>0</v>
      </c>
    </row>
    <row r="351" spans="1:90">
      <c r="A351" s="4" t="s">
        <v>153</v>
      </c>
      <c r="B351" s="3" t="s">
        <v>67</v>
      </c>
      <c r="C351" s="3" t="s">
        <v>35</v>
      </c>
      <c r="D351" s="3" t="s">
        <v>37</v>
      </c>
      <c r="F351" s="4"/>
      <c r="G351" s="4"/>
      <c r="H351" s="4"/>
      <c r="L351" s="14">
        <f t="shared" si="395"/>
        <v>0</v>
      </c>
      <c r="M351" s="14">
        <f t="shared" si="396"/>
        <v>0</v>
      </c>
      <c r="N351" s="14">
        <f t="shared" si="397"/>
        <v>1</v>
      </c>
      <c r="O351" s="14">
        <f t="shared" si="398"/>
        <v>0</v>
      </c>
      <c r="P351" s="14">
        <f t="shared" si="399"/>
        <v>0</v>
      </c>
      <c r="Q351" s="14">
        <f t="shared" si="400"/>
        <v>0</v>
      </c>
      <c r="R351" s="14">
        <f t="shared" si="401"/>
        <v>0</v>
      </c>
      <c r="S351" s="14">
        <f t="shared" si="402"/>
        <v>0</v>
      </c>
      <c r="T351" s="14">
        <f t="shared" si="403"/>
        <v>1</v>
      </c>
      <c r="U351" s="14">
        <f t="shared" si="404"/>
        <v>0</v>
      </c>
      <c r="V351" s="14">
        <f t="shared" si="405"/>
        <v>0</v>
      </c>
      <c r="W351" s="14">
        <f t="shared" si="406"/>
        <v>0</v>
      </c>
      <c r="X351" s="14">
        <f t="shared" si="407"/>
        <v>0</v>
      </c>
      <c r="Y351" s="14">
        <f t="shared" si="408"/>
        <v>1</v>
      </c>
      <c r="Z351" s="14">
        <f t="shared" si="409"/>
        <v>0</v>
      </c>
      <c r="AA351" s="16">
        <f t="shared" si="410"/>
        <v>0</v>
      </c>
      <c r="AB351" s="14">
        <f t="shared" si="411"/>
        <v>0</v>
      </c>
      <c r="AC351" s="14">
        <f t="shared" si="412"/>
        <v>0</v>
      </c>
      <c r="AD351" s="16">
        <f t="shared" si="413"/>
        <v>0</v>
      </c>
      <c r="AE351" s="16">
        <f t="shared" si="414"/>
        <v>0</v>
      </c>
      <c r="AF351" s="16">
        <f t="shared" si="415"/>
        <v>0</v>
      </c>
      <c r="AG351" s="16">
        <f t="shared" si="416"/>
        <v>0</v>
      </c>
      <c r="AH351" s="16">
        <f t="shared" si="417"/>
        <v>0</v>
      </c>
      <c r="AI351" s="16">
        <f t="shared" si="418"/>
        <v>0</v>
      </c>
      <c r="AJ351" s="16">
        <f t="shared" si="419"/>
        <v>0</v>
      </c>
      <c r="AK351" s="16">
        <f t="shared" si="420"/>
        <v>0</v>
      </c>
      <c r="AL351" s="16">
        <f t="shared" si="421"/>
        <v>0</v>
      </c>
      <c r="AM351" s="16">
        <f t="shared" si="422"/>
        <v>0</v>
      </c>
      <c r="AN351" s="16">
        <f t="shared" si="423"/>
        <v>0</v>
      </c>
      <c r="AO351" s="16">
        <f t="shared" si="424"/>
        <v>0</v>
      </c>
      <c r="AP351" s="16">
        <f t="shared" si="425"/>
        <v>0</v>
      </c>
      <c r="AQ351" s="16">
        <f t="shared" si="426"/>
        <v>0</v>
      </c>
      <c r="AR351" s="16">
        <f t="shared" si="427"/>
        <v>0</v>
      </c>
      <c r="AS351" s="16">
        <f t="shared" si="428"/>
        <v>0</v>
      </c>
      <c r="AT351" s="14">
        <f t="shared" si="429"/>
        <v>0</v>
      </c>
      <c r="AU351" s="16">
        <f t="shared" si="430"/>
        <v>0</v>
      </c>
      <c r="AV351" s="16">
        <f t="shared" si="431"/>
        <v>0</v>
      </c>
      <c r="AW351" s="16">
        <f t="shared" si="432"/>
        <v>0</v>
      </c>
      <c r="AX351" s="16">
        <f t="shared" si="433"/>
        <v>0</v>
      </c>
      <c r="AY351" s="16">
        <f t="shared" si="434"/>
        <v>0</v>
      </c>
      <c r="AZ351" s="16">
        <f t="shared" si="435"/>
        <v>0</v>
      </c>
      <c r="BA351" s="16">
        <f t="shared" si="436"/>
        <v>0</v>
      </c>
      <c r="BB351" s="16">
        <f t="shared" si="437"/>
        <v>0</v>
      </c>
      <c r="BC351" s="16">
        <f t="shared" si="438"/>
        <v>0</v>
      </c>
      <c r="BD351" s="16">
        <f t="shared" si="439"/>
        <v>0</v>
      </c>
      <c r="BE351" s="16">
        <f t="shared" si="440"/>
        <v>0</v>
      </c>
      <c r="BF351" s="16">
        <f t="shared" si="441"/>
        <v>0</v>
      </c>
      <c r="BG351" s="16">
        <f t="shared" si="442"/>
        <v>0</v>
      </c>
      <c r="BH351" s="16">
        <f t="shared" si="443"/>
        <v>0</v>
      </c>
      <c r="BI351" s="16">
        <f t="shared" si="444"/>
        <v>0</v>
      </c>
      <c r="BJ351" s="16">
        <f t="shared" si="445"/>
        <v>0</v>
      </c>
      <c r="BK351" s="16">
        <f t="shared" si="446"/>
        <v>0</v>
      </c>
      <c r="BL351" s="16">
        <f t="shared" si="447"/>
        <v>0</v>
      </c>
      <c r="BM351" s="16">
        <f t="shared" si="448"/>
        <v>0</v>
      </c>
      <c r="BN351" s="16">
        <f t="shared" si="449"/>
        <v>0</v>
      </c>
      <c r="BO351" s="16">
        <f t="shared" si="450"/>
        <v>0</v>
      </c>
      <c r="BP351" s="16">
        <f t="shared" si="451"/>
        <v>0</v>
      </c>
      <c r="BQ351" s="16">
        <f t="shared" si="452"/>
        <v>0</v>
      </c>
      <c r="BR351" s="16">
        <f t="shared" si="453"/>
        <v>0</v>
      </c>
      <c r="BS351" s="16">
        <f t="shared" si="454"/>
        <v>0</v>
      </c>
      <c r="BT351" s="16">
        <f t="shared" si="455"/>
        <v>0</v>
      </c>
      <c r="BU351" s="16">
        <f t="shared" si="456"/>
        <v>0</v>
      </c>
      <c r="BV351" s="16">
        <f t="shared" si="457"/>
        <v>0</v>
      </c>
      <c r="BW351" s="16">
        <f t="shared" si="458"/>
        <v>0</v>
      </c>
      <c r="BX351" s="16">
        <f t="shared" si="459"/>
        <v>0</v>
      </c>
      <c r="BY351" s="16">
        <f t="shared" si="460"/>
        <v>0</v>
      </c>
      <c r="BZ351" s="16">
        <f t="shared" si="461"/>
        <v>0</v>
      </c>
      <c r="CA351" s="16">
        <f t="shared" si="462"/>
        <v>0</v>
      </c>
      <c r="CB351" s="16">
        <f t="shared" si="463"/>
        <v>0</v>
      </c>
      <c r="CC351" s="16">
        <f t="shared" si="464"/>
        <v>0</v>
      </c>
      <c r="CD351" s="16">
        <f t="shared" si="465"/>
        <v>0</v>
      </c>
      <c r="CE351" s="16">
        <f t="shared" si="466"/>
        <v>0</v>
      </c>
      <c r="CF351" s="16">
        <f t="shared" si="467"/>
        <v>0</v>
      </c>
      <c r="CG351" s="16">
        <f t="shared" si="468"/>
        <v>0</v>
      </c>
      <c r="CH351" s="16">
        <f t="shared" si="469"/>
        <v>0</v>
      </c>
      <c r="CI351" s="16">
        <f t="shared" si="470"/>
        <v>0</v>
      </c>
      <c r="CJ351" s="16">
        <f t="shared" si="471"/>
        <v>0</v>
      </c>
      <c r="CK351" s="16">
        <f t="shared" si="472"/>
        <v>0</v>
      </c>
      <c r="CL351" s="16">
        <f t="shared" si="473"/>
        <v>0</v>
      </c>
    </row>
    <row r="352" spans="1:90">
      <c r="A352" s="4" t="s">
        <v>153</v>
      </c>
      <c r="B352" s="3" t="s">
        <v>164</v>
      </c>
      <c r="C352" s="8" t="s">
        <v>67</v>
      </c>
      <c r="D352" s="8" t="s">
        <v>30</v>
      </c>
      <c r="F352" s="7" t="s">
        <v>23</v>
      </c>
      <c r="G352" s="7" t="s">
        <v>24</v>
      </c>
      <c r="H352" s="7" t="s">
        <v>62</v>
      </c>
      <c r="L352" s="14">
        <f t="shared" si="395"/>
        <v>1</v>
      </c>
      <c r="M352" s="14">
        <f t="shared" si="396"/>
        <v>1</v>
      </c>
      <c r="N352" s="14">
        <f t="shared" si="397"/>
        <v>1</v>
      </c>
      <c r="O352" s="14">
        <f t="shared" si="398"/>
        <v>1</v>
      </c>
      <c r="P352" s="14">
        <f t="shared" si="399"/>
        <v>0</v>
      </c>
      <c r="Q352" s="14">
        <f t="shared" si="400"/>
        <v>0</v>
      </c>
      <c r="R352" s="14">
        <f t="shared" si="401"/>
        <v>0</v>
      </c>
      <c r="S352" s="14">
        <f t="shared" si="402"/>
        <v>0</v>
      </c>
      <c r="T352" s="14">
        <f t="shared" si="403"/>
        <v>0</v>
      </c>
      <c r="U352" s="14">
        <f t="shared" si="404"/>
        <v>0</v>
      </c>
      <c r="V352" s="14">
        <f t="shared" si="405"/>
        <v>0</v>
      </c>
      <c r="W352" s="14">
        <f t="shared" si="406"/>
        <v>0</v>
      </c>
      <c r="X352" s="14">
        <f t="shared" si="407"/>
        <v>0</v>
      </c>
      <c r="Y352" s="14">
        <f t="shared" si="408"/>
        <v>0</v>
      </c>
      <c r="Z352" s="14">
        <f t="shared" si="409"/>
        <v>1</v>
      </c>
      <c r="AA352" s="16">
        <f t="shared" si="410"/>
        <v>0</v>
      </c>
      <c r="AB352" s="14">
        <f t="shared" si="411"/>
        <v>0</v>
      </c>
      <c r="AC352" s="14">
        <f t="shared" si="412"/>
        <v>0</v>
      </c>
      <c r="AD352" s="16">
        <f t="shared" si="413"/>
        <v>0</v>
      </c>
      <c r="AE352" s="16">
        <f t="shared" si="414"/>
        <v>0</v>
      </c>
      <c r="AF352" s="16">
        <f t="shared" si="415"/>
        <v>0</v>
      </c>
      <c r="AG352" s="16">
        <f t="shared" si="416"/>
        <v>0</v>
      </c>
      <c r="AH352" s="16">
        <f t="shared" si="417"/>
        <v>0</v>
      </c>
      <c r="AI352" s="16">
        <f t="shared" si="418"/>
        <v>0</v>
      </c>
      <c r="AJ352" s="16">
        <f t="shared" si="419"/>
        <v>0</v>
      </c>
      <c r="AK352" s="16">
        <f t="shared" si="420"/>
        <v>0</v>
      </c>
      <c r="AL352" s="16">
        <f t="shared" si="421"/>
        <v>0</v>
      </c>
      <c r="AM352" s="16">
        <f t="shared" si="422"/>
        <v>0</v>
      </c>
      <c r="AN352" s="16">
        <f t="shared" si="423"/>
        <v>0</v>
      </c>
      <c r="AO352" s="16">
        <f t="shared" si="424"/>
        <v>0</v>
      </c>
      <c r="AP352" s="16">
        <f t="shared" si="425"/>
        <v>0</v>
      </c>
      <c r="AQ352" s="16">
        <f t="shared" si="426"/>
        <v>0</v>
      </c>
      <c r="AR352" s="16">
        <f t="shared" si="427"/>
        <v>0</v>
      </c>
      <c r="AS352" s="16">
        <f t="shared" si="428"/>
        <v>0</v>
      </c>
      <c r="AT352" s="14">
        <f t="shared" si="429"/>
        <v>0</v>
      </c>
      <c r="AU352" s="16">
        <f t="shared" si="430"/>
        <v>0</v>
      </c>
      <c r="AV352" s="16">
        <f t="shared" si="431"/>
        <v>0</v>
      </c>
      <c r="AW352" s="16">
        <f t="shared" si="432"/>
        <v>0</v>
      </c>
      <c r="AX352" s="16">
        <f t="shared" si="433"/>
        <v>0</v>
      </c>
      <c r="AY352" s="16">
        <f t="shared" si="434"/>
        <v>0</v>
      </c>
      <c r="AZ352" s="16">
        <f t="shared" si="435"/>
        <v>0</v>
      </c>
      <c r="BA352" s="16">
        <f t="shared" si="436"/>
        <v>0</v>
      </c>
      <c r="BB352" s="16">
        <f t="shared" si="437"/>
        <v>0</v>
      </c>
      <c r="BC352" s="16">
        <f t="shared" si="438"/>
        <v>0</v>
      </c>
      <c r="BD352" s="16">
        <f t="shared" si="439"/>
        <v>0</v>
      </c>
      <c r="BE352" s="16">
        <f t="shared" si="440"/>
        <v>0</v>
      </c>
      <c r="BF352" s="16">
        <f t="shared" si="441"/>
        <v>0</v>
      </c>
      <c r="BG352" s="16">
        <f t="shared" si="442"/>
        <v>0</v>
      </c>
      <c r="BH352" s="16">
        <f t="shared" si="443"/>
        <v>0</v>
      </c>
      <c r="BI352" s="16">
        <f t="shared" si="444"/>
        <v>0</v>
      </c>
      <c r="BJ352" s="16">
        <f t="shared" si="445"/>
        <v>0</v>
      </c>
      <c r="BK352" s="16">
        <f t="shared" si="446"/>
        <v>0</v>
      </c>
      <c r="BL352" s="16">
        <f t="shared" si="447"/>
        <v>0</v>
      </c>
      <c r="BM352" s="16">
        <f t="shared" si="448"/>
        <v>0</v>
      </c>
      <c r="BN352" s="16">
        <f t="shared" si="449"/>
        <v>0</v>
      </c>
      <c r="BO352" s="16">
        <f t="shared" si="450"/>
        <v>0</v>
      </c>
      <c r="BP352" s="16">
        <f t="shared" si="451"/>
        <v>0</v>
      </c>
      <c r="BQ352" s="16">
        <f t="shared" si="452"/>
        <v>0</v>
      </c>
      <c r="BR352" s="16">
        <f t="shared" si="453"/>
        <v>0</v>
      </c>
      <c r="BS352" s="16">
        <f t="shared" si="454"/>
        <v>0</v>
      </c>
      <c r="BT352" s="16">
        <f t="shared" si="455"/>
        <v>0</v>
      </c>
      <c r="BU352" s="16">
        <f t="shared" si="456"/>
        <v>0</v>
      </c>
      <c r="BV352" s="16">
        <f t="shared" si="457"/>
        <v>0</v>
      </c>
      <c r="BW352" s="16">
        <f t="shared" si="458"/>
        <v>0</v>
      </c>
      <c r="BX352" s="16">
        <f t="shared" si="459"/>
        <v>0</v>
      </c>
      <c r="BY352" s="16">
        <f t="shared" si="460"/>
        <v>0</v>
      </c>
      <c r="BZ352" s="16">
        <f t="shared" si="461"/>
        <v>0</v>
      </c>
      <c r="CA352" s="16">
        <f t="shared" si="462"/>
        <v>0</v>
      </c>
      <c r="CB352" s="16">
        <f t="shared" si="463"/>
        <v>0</v>
      </c>
      <c r="CC352" s="16">
        <f t="shared" si="464"/>
        <v>0</v>
      </c>
      <c r="CD352" s="16">
        <f t="shared" si="465"/>
        <v>0</v>
      </c>
      <c r="CE352" s="16">
        <f t="shared" si="466"/>
        <v>0</v>
      </c>
      <c r="CF352" s="16">
        <f t="shared" si="467"/>
        <v>0</v>
      </c>
      <c r="CG352" s="16">
        <f t="shared" si="468"/>
        <v>0</v>
      </c>
      <c r="CH352" s="16">
        <f t="shared" si="469"/>
        <v>0</v>
      </c>
      <c r="CI352" s="16">
        <f t="shared" si="470"/>
        <v>0</v>
      </c>
      <c r="CJ352" s="16">
        <f t="shared" si="471"/>
        <v>0</v>
      </c>
      <c r="CK352" s="16">
        <f t="shared" si="472"/>
        <v>0</v>
      </c>
      <c r="CL352" s="16">
        <f t="shared" si="473"/>
        <v>0</v>
      </c>
    </row>
    <row r="353" spans="1:90">
      <c r="A353" s="4" t="s">
        <v>153</v>
      </c>
      <c r="B353" s="3" t="s">
        <v>35</v>
      </c>
      <c r="C353" s="7" t="s">
        <v>165</v>
      </c>
      <c r="D353" s="7" t="s">
        <v>131</v>
      </c>
      <c r="F353" s="3" t="s">
        <v>23</v>
      </c>
      <c r="G353" s="3" t="s">
        <v>166</v>
      </c>
      <c r="H353" s="3" t="s">
        <v>167</v>
      </c>
      <c r="L353" s="14">
        <f t="shared" si="395"/>
        <v>1</v>
      </c>
      <c r="M353" s="14">
        <f t="shared" si="396"/>
        <v>0</v>
      </c>
      <c r="N353" s="14">
        <f t="shared" si="397"/>
        <v>0</v>
      </c>
      <c r="O353" s="14">
        <f t="shared" si="398"/>
        <v>0</v>
      </c>
      <c r="P353" s="14">
        <f t="shared" si="399"/>
        <v>0</v>
      </c>
      <c r="Q353" s="14">
        <f t="shared" si="400"/>
        <v>0</v>
      </c>
      <c r="R353" s="14">
        <f t="shared" si="401"/>
        <v>0</v>
      </c>
      <c r="S353" s="14">
        <f t="shared" si="402"/>
        <v>0</v>
      </c>
      <c r="T353" s="14">
        <f t="shared" si="403"/>
        <v>1</v>
      </c>
      <c r="U353" s="14">
        <f t="shared" si="404"/>
        <v>0</v>
      </c>
      <c r="V353" s="14">
        <f t="shared" si="405"/>
        <v>0</v>
      </c>
      <c r="W353" s="14">
        <f t="shared" si="406"/>
        <v>0</v>
      </c>
      <c r="X353" s="14">
        <f t="shared" si="407"/>
        <v>0</v>
      </c>
      <c r="Y353" s="14">
        <f t="shared" si="408"/>
        <v>0</v>
      </c>
      <c r="Z353" s="14">
        <f t="shared" si="409"/>
        <v>0</v>
      </c>
      <c r="AA353" s="16">
        <f t="shared" si="410"/>
        <v>0</v>
      </c>
      <c r="AB353" s="14">
        <f t="shared" si="411"/>
        <v>0</v>
      </c>
      <c r="AC353" s="14">
        <f t="shared" si="412"/>
        <v>0</v>
      </c>
      <c r="AD353" s="16">
        <f t="shared" si="413"/>
        <v>0</v>
      </c>
      <c r="AE353" s="16">
        <f t="shared" si="414"/>
        <v>0</v>
      </c>
      <c r="AF353" s="16">
        <f t="shared" si="415"/>
        <v>0</v>
      </c>
      <c r="AG353" s="16">
        <f t="shared" si="416"/>
        <v>0</v>
      </c>
      <c r="AH353" s="16">
        <f t="shared" si="417"/>
        <v>0</v>
      </c>
      <c r="AI353" s="16">
        <f t="shared" si="418"/>
        <v>0</v>
      </c>
      <c r="AJ353" s="16">
        <f t="shared" si="419"/>
        <v>0</v>
      </c>
      <c r="AK353" s="16">
        <f t="shared" si="420"/>
        <v>0</v>
      </c>
      <c r="AL353" s="16">
        <f t="shared" si="421"/>
        <v>0</v>
      </c>
      <c r="AM353" s="16">
        <f t="shared" si="422"/>
        <v>0</v>
      </c>
      <c r="AN353" s="16">
        <f t="shared" si="423"/>
        <v>0</v>
      </c>
      <c r="AO353" s="16">
        <f t="shared" si="424"/>
        <v>0</v>
      </c>
      <c r="AP353" s="16">
        <f t="shared" si="425"/>
        <v>0</v>
      </c>
      <c r="AQ353" s="16">
        <f t="shared" si="426"/>
        <v>0</v>
      </c>
      <c r="AR353" s="16">
        <f t="shared" si="427"/>
        <v>0</v>
      </c>
      <c r="AS353" s="16">
        <f t="shared" si="428"/>
        <v>0</v>
      </c>
      <c r="AT353" s="14">
        <f t="shared" si="429"/>
        <v>0</v>
      </c>
      <c r="AU353" s="16">
        <f t="shared" si="430"/>
        <v>0</v>
      </c>
      <c r="AV353" s="16">
        <f t="shared" si="431"/>
        <v>0</v>
      </c>
      <c r="AW353" s="16">
        <f t="shared" si="432"/>
        <v>0</v>
      </c>
      <c r="AX353" s="16">
        <f t="shared" si="433"/>
        <v>0</v>
      </c>
      <c r="AY353" s="16">
        <f t="shared" si="434"/>
        <v>0</v>
      </c>
      <c r="AZ353" s="16">
        <f t="shared" si="435"/>
        <v>0</v>
      </c>
      <c r="BA353" s="16">
        <f t="shared" si="436"/>
        <v>0</v>
      </c>
      <c r="BB353" s="16">
        <f t="shared" si="437"/>
        <v>0</v>
      </c>
      <c r="BC353" s="16">
        <f t="shared" si="438"/>
        <v>0</v>
      </c>
      <c r="BD353" s="16">
        <f t="shared" si="439"/>
        <v>0</v>
      </c>
      <c r="BE353" s="16">
        <f t="shared" si="440"/>
        <v>0</v>
      </c>
      <c r="BF353" s="16">
        <f t="shared" si="441"/>
        <v>0</v>
      </c>
      <c r="BG353" s="16">
        <f t="shared" si="442"/>
        <v>0</v>
      </c>
      <c r="BH353" s="16">
        <f t="shared" si="443"/>
        <v>0</v>
      </c>
      <c r="BI353" s="16">
        <f t="shared" si="444"/>
        <v>0</v>
      </c>
      <c r="BJ353" s="16">
        <f t="shared" si="445"/>
        <v>0</v>
      </c>
      <c r="BK353" s="16">
        <f t="shared" si="446"/>
        <v>0</v>
      </c>
      <c r="BL353" s="16">
        <f t="shared" si="447"/>
        <v>0</v>
      </c>
      <c r="BM353" s="16">
        <f t="shared" si="448"/>
        <v>0</v>
      </c>
      <c r="BN353" s="16">
        <f t="shared" si="449"/>
        <v>0</v>
      </c>
      <c r="BO353" s="16">
        <f t="shared" si="450"/>
        <v>0</v>
      </c>
      <c r="BP353" s="16">
        <f t="shared" si="451"/>
        <v>0</v>
      </c>
      <c r="BQ353" s="16">
        <f t="shared" si="452"/>
        <v>0</v>
      </c>
      <c r="BR353" s="16">
        <f t="shared" si="453"/>
        <v>0</v>
      </c>
      <c r="BS353" s="16">
        <f t="shared" si="454"/>
        <v>0</v>
      </c>
      <c r="BT353" s="16">
        <f t="shared" si="455"/>
        <v>0</v>
      </c>
      <c r="BU353" s="16">
        <f t="shared" si="456"/>
        <v>0</v>
      </c>
      <c r="BV353" s="16">
        <f t="shared" si="457"/>
        <v>0</v>
      </c>
      <c r="BW353" s="16">
        <f t="shared" si="458"/>
        <v>0</v>
      </c>
      <c r="BX353" s="16">
        <f t="shared" si="459"/>
        <v>0</v>
      </c>
      <c r="BY353" s="16">
        <f t="shared" si="460"/>
        <v>0</v>
      </c>
      <c r="BZ353" s="16">
        <f t="shared" si="461"/>
        <v>0</v>
      </c>
      <c r="CA353" s="16">
        <f t="shared" si="462"/>
        <v>0</v>
      </c>
      <c r="CB353" s="16">
        <f t="shared" si="463"/>
        <v>0</v>
      </c>
      <c r="CC353" s="16">
        <f t="shared" si="464"/>
        <v>0</v>
      </c>
      <c r="CD353" s="16">
        <f t="shared" si="465"/>
        <v>0</v>
      </c>
      <c r="CE353" s="16">
        <f t="shared" si="466"/>
        <v>0</v>
      </c>
      <c r="CF353" s="16">
        <f t="shared" si="467"/>
        <v>0</v>
      </c>
      <c r="CG353" s="16">
        <f t="shared" si="468"/>
        <v>0</v>
      </c>
      <c r="CH353" s="16">
        <f t="shared" si="469"/>
        <v>0</v>
      </c>
      <c r="CI353" s="16">
        <f t="shared" si="470"/>
        <v>0</v>
      </c>
      <c r="CJ353" s="16">
        <f t="shared" si="471"/>
        <v>0</v>
      </c>
      <c r="CK353" s="16">
        <f t="shared" si="472"/>
        <v>0</v>
      </c>
      <c r="CL353" s="16">
        <f t="shared" si="473"/>
        <v>0</v>
      </c>
    </row>
    <row r="354" spans="1:90">
      <c r="A354" s="4" t="s">
        <v>153</v>
      </c>
      <c r="B354" s="3" t="s">
        <v>35</v>
      </c>
      <c r="C354" s="3" t="s">
        <v>123</v>
      </c>
      <c r="D354" s="7" t="s">
        <v>67</v>
      </c>
      <c r="E354" s="3" t="s">
        <v>24</v>
      </c>
      <c r="G354" s="7" t="s">
        <v>26</v>
      </c>
      <c r="H354" s="7" t="s">
        <v>169</v>
      </c>
      <c r="I354" s="4"/>
      <c r="L354" s="14">
        <f t="shared" si="395"/>
        <v>0</v>
      </c>
      <c r="M354" s="14">
        <f t="shared" si="396"/>
        <v>1</v>
      </c>
      <c r="N354" s="14">
        <f t="shared" si="397"/>
        <v>1</v>
      </c>
      <c r="O354" s="14">
        <f t="shared" si="398"/>
        <v>0</v>
      </c>
      <c r="P354" s="14">
        <f t="shared" si="399"/>
        <v>0</v>
      </c>
      <c r="Q354" s="14">
        <f t="shared" si="400"/>
        <v>0</v>
      </c>
      <c r="R354" s="14">
        <f t="shared" si="401"/>
        <v>0</v>
      </c>
      <c r="S354" s="14">
        <f t="shared" si="402"/>
        <v>0</v>
      </c>
      <c r="T354" s="14">
        <f t="shared" si="403"/>
        <v>1</v>
      </c>
      <c r="U354" s="14">
        <f t="shared" si="404"/>
        <v>0</v>
      </c>
      <c r="V354" s="14">
        <f t="shared" si="405"/>
        <v>0</v>
      </c>
      <c r="W354" s="14">
        <f t="shared" si="406"/>
        <v>0</v>
      </c>
      <c r="X354" s="14">
        <f t="shared" si="407"/>
        <v>0</v>
      </c>
      <c r="Y354" s="14">
        <f t="shared" si="408"/>
        <v>0</v>
      </c>
      <c r="Z354" s="14">
        <f t="shared" si="409"/>
        <v>0</v>
      </c>
      <c r="AA354" s="16">
        <f t="shared" si="410"/>
        <v>0</v>
      </c>
      <c r="AB354" s="14">
        <f t="shared" si="411"/>
        <v>0</v>
      </c>
      <c r="AC354" s="14">
        <f t="shared" si="412"/>
        <v>0</v>
      </c>
      <c r="AD354" s="16">
        <f t="shared" si="413"/>
        <v>0</v>
      </c>
      <c r="AE354" s="16">
        <f t="shared" si="414"/>
        <v>0</v>
      </c>
      <c r="AF354" s="16">
        <f t="shared" si="415"/>
        <v>0</v>
      </c>
      <c r="AG354" s="16">
        <f t="shared" si="416"/>
        <v>0</v>
      </c>
      <c r="AH354" s="16">
        <f t="shared" si="417"/>
        <v>0</v>
      </c>
      <c r="AI354" s="16">
        <f t="shared" si="418"/>
        <v>0</v>
      </c>
      <c r="AJ354" s="16">
        <f t="shared" si="419"/>
        <v>0</v>
      </c>
      <c r="AK354" s="16">
        <f t="shared" si="420"/>
        <v>0</v>
      </c>
      <c r="AL354" s="16">
        <f t="shared" si="421"/>
        <v>0</v>
      </c>
      <c r="AM354" s="16">
        <f t="shared" si="422"/>
        <v>0</v>
      </c>
      <c r="AN354" s="16">
        <f t="shared" si="423"/>
        <v>0</v>
      </c>
      <c r="AO354" s="16">
        <f t="shared" si="424"/>
        <v>0</v>
      </c>
      <c r="AP354" s="16">
        <f t="shared" si="425"/>
        <v>0</v>
      </c>
      <c r="AQ354" s="16">
        <f t="shared" si="426"/>
        <v>1</v>
      </c>
      <c r="AR354" s="16">
        <f t="shared" si="427"/>
        <v>0</v>
      </c>
      <c r="AS354" s="16">
        <f t="shared" si="428"/>
        <v>0</v>
      </c>
      <c r="AT354" s="14">
        <f t="shared" si="429"/>
        <v>0</v>
      </c>
      <c r="AU354" s="16">
        <f t="shared" si="430"/>
        <v>0</v>
      </c>
      <c r="AV354" s="16">
        <f t="shared" si="431"/>
        <v>0</v>
      </c>
      <c r="AW354" s="16">
        <f t="shared" si="432"/>
        <v>0</v>
      </c>
      <c r="AX354" s="16">
        <f t="shared" si="433"/>
        <v>0</v>
      </c>
      <c r="AY354" s="16">
        <f t="shared" si="434"/>
        <v>0</v>
      </c>
      <c r="AZ354" s="16">
        <f t="shared" si="435"/>
        <v>0</v>
      </c>
      <c r="BA354" s="16">
        <f t="shared" si="436"/>
        <v>0</v>
      </c>
      <c r="BB354" s="16">
        <f t="shared" si="437"/>
        <v>0</v>
      </c>
      <c r="BC354" s="16">
        <f t="shared" si="438"/>
        <v>0</v>
      </c>
      <c r="BD354" s="16">
        <f t="shared" si="439"/>
        <v>0</v>
      </c>
      <c r="BE354" s="16">
        <f t="shared" si="440"/>
        <v>0</v>
      </c>
      <c r="BF354" s="16">
        <f t="shared" si="441"/>
        <v>0</v>
      </c>
      <c r="BG354" s="16">
        <f t="shared" si="442"/>
        <v>0</v>
      </c>
      <c r="BH354" s="16">
        <f t="shared" si="443"/>
        <v>0</v>
      </c>
      <c r="BI354" s="16">
        <f t="shared" si="444"/>
        <v>0</v>
      </c>
      <c r="BJ354" s="16">
        <f t="shared" si="445"/>
        <v>0</v>
      </c>
      <c r="BK354" s="16">
        <f t="shared" si="446"/>
        <v>0</v>
      </c>
      <c r="BL354" s="16">
        <f t="shared" si="447"/>
        <v>0</v>
      </c>
      <c r="BM354" s="16">
        <f t="shared" si="448"/>
        <v>0</v>
      </c>
      <c r="BN354" s="16">
        <f t="shared" si="449"/>
        <v>0</v>
      </c>
      <c r="BO354" s="16">
        <f t="shared" si="450"/>
        <v>0</v>
      </c>
      <c r="BP354" s="16">
        <f t="shared" si="451"/>
        <v>0</v>
      </c>
      <c r="BQ354" s="16">
        <f t="shared" si="452"/>
        <v>0</v>
      </c>
      <c r="BR354" s="16">
        <f t="shared" si="453"/>
        <v>0</v>
      </c>
      <c r="BS354" s="16">
        <f t="shared" si="454"/>
        <v>0</v>
      </c>
      <c r="BT354" s="16">
        <f t="shared" si="455"/>
        <v>0</v>
      </c>
      <c r="BU354" s="16">
        <f t="shared" si="456"/>
        <v>0</v>
      </c>
      <c r="BV354" s="16">
        <f t="shared" si="457"/>
        <v>1</v>
      </c>
      <c r="BW354" s="16">
        <f t="shared" si="458"/>
        <v>0</v>
      </c>
      <c r="BX354" s="16">
        <f t="shared" si="459"/>
        <v>0</v>
      </c>
      <c r="BY354" s="16">
        <f t="shared" si="460"/>
        <v>0</v>
      </c>
      <c r="BZ354" s="16">
        <f t="shared" si="461"/>
        <v>0</v>
      </c>
      <c r="CA354" s="16">
        <f t="shared" si="462"/>
        <v>0</v>
      </c>
      <c r="CB354" s="16">
        <f t="shared" si="463"/>
        <v>0</v>
      </c>
      <c r="CC354" s="16">
        <f t="shared" si="464"/>
        <v>0</v>
      </c>
      <c r="CD354" s="16">
        <f t="shared" si="465"/>
        <v>0</v>
      </c>
      <c r="CE354" s="16">
        <f t="shared" si="466"/>
        <v>0</v>
      </c>
      <c r="CF354" s="16">
        <f t="shared" si="467"/>
        <v>0</v>
      </c>
      <c r="CG354" s="16">
        <f t="shared" si="468"/>
        <v>0</v>
      </c>
      <c r="CH354" s="16">
        <f t="shared" si="469"/>
        <v>0</v>
      </c>
      <c r="CI354" s="16">
        <f t="shared" si="470"/>
        <v>0</v>
      </c>
      <c r="CJ354" s="16">
        <f t="shared" si="471"/>
        <v>0</v>
      </c>
      <c r="CK354" s="16">
        <f t="shared" si="472"/>
        <v>0</v>
      </c>
      <c r="CL354" s="16">
        <f t="shared" si="473"/>
        <v>0</v>
      </c>
    </row>
    <row r="355" spans="1:90">
      <c r="A355" s="4" t="s">
        <v>153</v>
      </c>
      <c r="B355" s="3" t="s">
        <v>168</v>
      </c>
      <c r="C355" s="7" t="s">
        <v>67</v>
      </c>
      <c r="D355" s="7" t="s">
        <v>105</v>
      </c>
      <c r="E355" s="4" t="s">
        <v>172</v>
      </c>
      <c r="F355" s="4" t="s">
        <v>126</v>
      </c>
      <c r="G355" s="4" t="s">
        <v>35</v>
      </c>
      <c r="L355" s="14">
        <f t="shared" si="395"/>
        <v>0</v>
      </c>
      <c r="M355" s="14">
        <f t="shared" si="396"/>
        <v>0</v>
      </c>
      <c r="N355" s="14">
        <f t="shared" si="397"/>
        <v>1</v>
      </c>
      <c r="O355" s="14">
        <f t="shared" si="398"/>
        <v>0</v>
      </c>
      <c r="P355" s="14">
        <f t="shared" si="399"/>
        <v>0</v>
      </c>
      <c r="Q355" s="14">
        <f t="shared" si="400"/>
        <v>0</v>
      </c>
      <c r="R355" s="14">
        <f t="shared" si="401"/>
        <v>0</v>
      </c>
      <c r="S355" s="14">
        <f t="shared" si="402"/>
        <v>0</v>
      </c>
      <c r="T355" s="14">
        <f t="shared" si="403"/>
        <v>1</v>
      </c>
      <c r="U355" s="14">
        <f t="shared" si="404"/>
        <v>0</v>
      </c>
      <c r="V355" s="14">
        <f t="shared" si="405"/>
        <v>0</v>
      </c>
      <c r="W355" s="14">
        <f t="shared" si="406"/>
        <v>0</v>
      </c>
      <c r="X355" s="14">
        <f t="shared" si="407"/>
        <v>0</v>
      </c>
      <c r="Y355" s="14">
        <f t="shared" si="408"/>
        <v>0</v>
      </c>
      <c r="Z355" s="14">
        <f t="shared" si="409"/>
        <v>0</v>
      </c>
      <c r="AA355" s="16">
        <f t="shared" si="410"/>
        <v>0</v>
      </c>
      <c r="AB355" s="14">
        <f t="shared" si="411"/>
        <v>0</v>
      </c>
      <c r="AC355" s="14">
        <f t="shared" si="412"/>
        <v>0</v>
      </c>
      <c r="AD355" s="16">
        <f t="shared" si="413"/>
        <v>0</v>
      </c>
      <c r="AE355" s="16">
        <f t="shared" si="414"/>
        <v>0</v>
      </c>
      <c r="AF355" s="16">
        <f t="shared" si="415"/>
        <v>1</v>
      </c>
      <c r="AG355" s="16">
        <f t="shared" si="416"/>
        <v>0</v>
      </c>
      <c r="AH355" s="16">
        <f t="shared" si="417"/>
        <v>0</v>
      </c>
      <c r="AI355" s="16">
        <f t="shared" si="418"/>
        <v>0</v>
      </c>
      <c r="AJ355" s="16">
        <f t="shared" si="419"/>
        <v>0</v>
      </c>
      <c r="AK355" s="16">
        <f t="shared" si="420"/>
        <v>0</v>
      </c>
      <c r="AL355" s="16">
        <f t="shared" si="421"/>
        <v>0</v>
      </c>
      <c r="AM355" s="16">
        <f t="shared" si="422"/>
        <v>0</v>
      </c>
      <c r="AN355" s="16">
        <f t="shared" si="423"/>
        <v>0</v>
      </c>
      <c r="AO355" s="16">
        <f t="shared" si="424"/>
        <v>0</v>
      </c>
      <c r="AP355" s="16">
        <f t="shared" si="425"/>
        <v>0</v>
      </c>
      <c r="AQ355" s="16">
        <f t="shared" si="426"/>
        <v>0</v>
      </c>
      <c r="AR355" s="16">
        <f t="shared" si="427"/>
        <v>0</v>
      </c>
      <c r="AS355" s="16">
        <f t="shared" si="428"/>
        <v>0</v>
      </c>
      <c r="AT355" s="14">
        <f t="shared" si="429"/>
        <v>0</v>
      </c>
      <c r="AU355" s="16">
        <f t="shared" si="430"/>
        <v>0</v>
      </c>
      <c r="AV355" s="16">
        <f t="shared" si="431"/>
        <v>0</v>
      </c>
      <c r="AW355" s="16">
        <f t="shared" si="432"/>
        <v>0</v>
      </c>
      <c r="AX355" s="16">
        <f t="shared" si="433"/>
        <v>0</v>
      </c>
      <c r="AY355" s="16">
        <f t="shared" si="434"/>
        <v>0</v>
      </c>
      <c r="AZ355" s="16">
        <f t="shared" si="435"/>
        <v>0</v>
      </c>
      <c r="BA355" s="16">
        <f t="shared" si="436"/>
        <v>0</v>
      </c>
      <c r="BB355" s="16">
        <f t="shared" si="437"/>
        <v>0</v>
      </c>
      <c r="BC355" s="16">
        <f t="shared" si="438"/>
        <v>0</v>
      </c>
      <c r="BD355" s="16">
        <f t="shared" si="439"/>
        <v>0</v>
      </c>
      <c r="BE355" s="16">
        <f t="shared" si="440"/>
        <v>0</v>
      </c>
      <c r="BF355" s="16">
        <f t="shared" si="441"/>
        <v>0</v>
      </c>
      <c r="BG355" s="16">
        <f t="shared" si="442"/>
        <v>0</v>
      </c>
      <c r="BH355" s="16">
        <f t="shared" si="443"/>
        <v>0</v>
      </c>
      <c r="BI355" s="16">
        <f t="shared" si="444"/>
        <v>0</v>
      </c>
      <c r="BJ355" s="16">
        <f t="shared" si="445"/>
        <v>0</v>
      </c>
      <c r="BK355" s="16">
        <f t="shared" si="446"/>
        <v>0</v>
      </c>
      <c r="BL355" s="16">
        <f t="shared" si="447"/>
        <v>0</v>
      </c>
      <c r="BM355" s="16">
        <f t="shared" si="448"/>
        <v>0</v>
      </c>
      <c r="BN355" s="16">
        <f t="shared" si="449"/>
        <v>0</v>
      </c>
      <c r="BO355" s="16">
        <f t="shared" si="450"/>
        <v>0</v>
      </c>
      <c r="BP355" s="16">
        <f t="shared" si="451"/>
        <v>0</v>
      </c>
      <c r="BQ355" s="16">
        <f t="shared" si="452"/>
        <v>0</v>
      </c>
      <c r="BR355" s="16">
        <f t="shared" si="453"/>
        <v>0</v>
      </c>
      <c r="BS355" s="16">
        <f t="shared" si="454"/>
        <v>0</v>
      </c>
      <c r="BT355" s="16">
        <f t="shared" si="455"/>
        <v>0</v>
      </c>
      <c r="BU355" s="16">
        <f t="shared" si="456"/>
        <v>0</v>
      </c>
      <c r="BV355" s="16">
        <f t="shared" si="457"/>
        <v>0</v>
      </c>
      <c r="BW355" s="16">
        <f t="shared" si="458"/>
        <v>0</v>
      </c>
      <c r="BX355" s="16">
        <f t="shared" si="459"/>
        <v>0</v>
      </c>
      <c r="BY355" s="16">
        <f t="shared" si="460"/>
        <v>0</v>
      </c>
      <c r="BZ355" s="16">
        <f t="shared" si="461"/>
        <v>0</v>
      </c>
      <c r="CA355" s="16">
        <f t="shared" si="462"/>
        <v>0</v>
      </c>
      <c r="CB355" s="16">
        <f t="shared" si="463"/>
        <v>0</v>
      </c>
      <c r="CC355" s="16">
        <f t="shared" si="464"/>
        <v>0</v>
      </c>
      <c r="CD355" s="16">
        <f t="shared" si="465"/>
        <v>0</v>
      </c>
      <c r="CE355" s="16">
        <f t="shared" si="466"/>
        <v>0</v>
      </c>
      <c r="CF355" s="16">
        <f t="shared" si="467"/>
        <v>0</v>
      </c>
      <c r="CG355" s="16">
        <f t="shared" si="468"/>
        <v>0</v>
      </c>
      <c r="CH355" s="16">
        <f t="shared" si="469"/>
        <v>0</v>
      </c>
      <c r="CI355" s="16">
        <f t="shared" si="470"/>
        <v>0</v>
      </c>
      <c r="CJ355" s="16">
        <f t="shared" si="471"/>
        <v>0</v>
      </c>
      <c r="CK355" s="16">
        <f t="shared" si="472"/>
        <v>0</v>
      </c>
      <c r="CL355" s="16">
        <f t="shared" si="473"/>
        <v>0</v>
      </c>
    </row>
    <row r="356" spans="1:90">
      <c r="A356" s="4" t="s">
        <v>153</v>
      </c>
      <c r="B356" s="7" t="s">
        <v>23</v>
      </c>
      <c r="C356" s="4" t="s">
        <v>24</v>
      </c>
      <c r="D356" s="3" t="s">
        <v>170</v>
      </c>
      <c r="E356" s="4" t="s">
        <v>67</v>
      </c>
      <c r="F356" s="4"/>
      <c r="I356" s="4"/>
      <c r="J356" s="4"/>
      <c r="K356" s="4"/>
      <c r="L356" s="14">
        <f t="shared" si="395"/>
        <v>1</v>
      </c>
      <c r="M356" s="14">
        <f t="shared" si="396"/>
        <v>1</v>
      </c>
      <c r="N356" s="14">
        <f t="shared" si="397"/>
        <v>1</v>
      </c>
      <c r="O356" s="14">
        <f t="shared" si="398"/>
        <v>0</v>
      </c>
      <c r="P356" s="14">
        <f t="shared" si="399"/>
        <v>0</v>
      </c>
      <c r="Q356" s="14">
        <f t="shared" si="400"/>
        <v>0</v>
      </c>
      <c r="R356" s="14">
        <f t="shared" si="401"/>
        <v>0</v>
      </c>
      <c r="S356" s="14">
        <f t="shared" si="402"/>
        <v>0</v>
      </c>
      <c r="T356" s="14">
        <f t="shared" si="403"/>
        <v>0</v>
      </c>
      <c r="U356" s="14">
        <f t="shared" si="404"/>
        <v>0</v>
      </c>
      <c r="V356" s="14">
        <f t="shared" si="405"/>
        <v>0</v>
      </c>
      <c r="W356" s="14">
        <f t="shared" si="406"/>
        <v>0</v>
      </c>
      <c r="X356" s="14">
        <f t="shared" si="407"/>
        <v>0</v>
      </c>
      <c r="Y356" s="14">
        <f t="shared" si="408"/>
        <v>0</v>
      </c>
      <c r="Z356" s="14">
        <f t="shared" si="409"/>
        <v>0</v>
      </c>
      <c r="AA356" s="16">
        <f t="shared" si="410"/>
        <v>0</v>
      </c>
      <c r="AB356" s="14">
        <f t="shared" si="411"/>
        <v>0</v>
      </c>
      <c r="AC356" s="14">
        <f t="shared" si="412"/>
        <v>0</v>
      </c>
      <c r="AD356" s="16">
        <f t="shared" si="413"/>
        <v>0</v>
      </c>
      <c r="AE356" s="16">
        <f t="shared" si="414"/>
        <v>0</v>
      </c>
      <c r="AF356" s="16">
        <f t="shared" si="415"/>
        <v>0</v>
      </c>
      <c r="AG356" s="16">
        <f t="shared" si="416"/>
        <v>0</v>
      </c>
      <c r="AH356" s="16">
        <f t="shared" si="417"/>
        <v>0</v>
      </c>
      <c r="AI356" s="16">
        <f t="shared" si="418"/>
        <v>0</v>
      </c>
      <c r="AJ356" s="16">
        <f t="shared" si="419"/>
        <v>0</v>
      </c>
      <c r="AK356" s="16">
        <f t="shared" si="420"/>
        <v>0</v>
      </c>
      <c r="AL356" s="16">
        <f t="shared" si="421"/>
        <v>0</v>
      </c>
      <c r="AM356" s="16">
        <f t="shared" si="422"/>
        <v>0</v>
      </c>
      <c r="AN356" s="16">
        <f t="shared" si="423"/>
        <v>0</v>
      </c>
      <c r="AO356" s="16">
        <f t="shared" si="424"/>
        <v>0</v>
      </c>
      <c r="AP356" s="16">
        <f t="shared" si="425"/>
        <v>0</v>
      </c>
      <c r="AQ356" s="16">
        <f t="shared" si="426"/>
        <v>0</v>
      </c>
      <c r="AR356" s="16">
        <f t="shared" si="427"/>
        <v>0</v>
      </c>
      <c r="AS356" s="16">
        <f t="shared" si="428"/>
        <v>0</v>
      </c>
      <c r="AT356" s="14">
        <f t="shared" si="429"/>
        <v>0</v>
      </c>
      <c r="AU356" s="16">
        <f t="shared" si="430"/>
        <v>0</v>
      </c>
      <c r="AV356" s="16">
        <f t="shared" si="431"/>
        <v>0</v>
      </c>
      <c r="AW356" s="16">
        <f t="shared" si="432"/>
        <v>0</v>
      </c>
      <c r="AX356" s="16">
        <f t="shared" si="433"/>
        <v>0</v>
      </c>
      <c r="AY356" s="16">
        <f t="shared" si="434"/>
        <v>0</v>
      </c>
      <c r="AZ356" s="16">
        <f t="shared" si="435"/>
        <v>0</v>
      </c>
      <c r="BA356" s="16">
        <f t="shared" si="436"/>
        <v>0</v>
      </c>
      <c r="BB356" s="16">
        <f t="shared" si="437"/>
        <v>0</v>
      </c>
      <c r="BC356" s="16">
        <f t="shared" si="438"/>
        <v>0</v>
      </c>
      <c r="BD356" s="16">
        <f t="shared" si="439"/>
        <v>0</v>
      </c>
      <c r="BE356" s="16">
        <f t="shared" si="440"/>
        <v>0</v>
      </c>
      <c r="BF356" s="16">
        <f t="shared" si="441"/>
        <v>0</v>
      </c>
      <c r="BG356" s="16">
        <f t="shared" si="442"/>
        <v>0</v>
      </c>
      <c r="BH356" s="16">
        <f t="shared" si="443"/>
        <v>0</v>
      </c>
      <c r="BI356" s="16">
        <f t="shared" si="444"/>
        <v>0</v>
      </c>
      <c r="BJ356" s="16">
        <f t="shared" si="445"/>
        <v>0</v>
      </c>
      <c r="BK356" s="16">
        <f t="shared" si="446"/>
        <v>0</v>
      </c>
      <c r="BL356" s="16">
        <f t="shared" si="447"/>
        <v>0</v>
      </c>
      <c r="BM356" s="16">
        <f t="shared" si="448"/>
        <v>0</v>
      </c>
      <c r="BN356" s="16">
        <f t="shared" si="449"/>
        <v>0</v>
      </c>
      <c r="BO356" s="16">
        <f t="shared" si="450"/>
        <v>0</v>
      </c>
      <c r="BP356" s="16">
        <f t="shared" si="451"/>
        <v>0</v>
      </c>
      <c r="BQ356" s="16">
        <f t="shared" si="452"/>
        <v>0</v>
      </c>
      <c r="BR356" s="16">
        <f t="shared" si="453"/>
        <v>0</v>
      </c>
      <c r="BS356" s="16">
        <f t="shared" si="454"/>
        <v>0</v>
      </c>
      <c r="BT356" s="16">
        <f t="shared" si="455"/>
        <v>0</v>
      </c>
      <c r="BU356" s="16">
        <f t="shared" si="456"/>
        <v>0</v>
      </c>
      <c r="BV356" s="16">
        <f t="shared" si="457"/>
        <v>0</v>
      </c>
      <c r="BW356" s="16">
        <f t="shared" si="458"/>
        <v>0</v>
      </c>
      <c r="BX356" s="16">
        <f t="shared" si="459"/>
        <v>0</v>
      </c>
      <c r="BY356" s="16">
        <f t="shared" si="460"/>
        <v>0</v>
      </c>
      <c r="BZ356" s="16">
        <f t="shared" si="461"/>
        <v>0</v>
      </c>
      <c r="CA356" s="16">
        <f t="shared" si="462"/>
        <v>0</v>
      </c>
      <c r="CB356" s="16">
        <f t="shared" si="463"/>
        <v>0</v>
      </c>
      <c r="CC356" s="16">
        <f t="shared" si="464"/>
        <v>0</v>
      </c>
      <c r="CD356" s="16">
        <f t="shared" si="465"/>
        <v>0</v>
      </c>
      <c r="CE356" s="16">
        <f t="shared" si="466"/>
        <v>0</v>
      </c>
      <c r="CF356" s="16">
        <f t="shared" si="467"/>
        <v>0</v>
      </c>
      <c r="CG356" s="16">
        <f t="shared" si="468"/>
        <v>0</v>
      </c>
      <c r="CH356" s="16">
        <f t="shared" si="469"/>
        <v>0</v>
      </c>
      <c r="CI356" s="16">
        <f t="shared" si="470"/>
        <v>0</v>
      </c>
      <c r="CJ356" s="16">
        <f t="shared" si="471"/>
        <v>0</v>
      </c>
      <c r="CK356" s="16">
        <f t="shared" si="472"/>
        <v>0</v>
      </c>
      <c r="CL356" s="16">
        <f t="shared" si="473"/>
        <v>0</v>
      </c>
    </row>
    <row r="357" spans="1:90">
      <c r="A357" s="4" t="s">
        <v>153</v>
      </c>
      <c r="B357" s="3" t="s">
        <v>156</v>
      </c>
      <c r="C357" s="7" t="s">
        <v>155</v>
      </c>
      <c r="D357" s="3" t="s">
        <v>28</v>
      </c>
      <c r="E357" s="3" t="s">
        <v>167</v>
      </c>
      <c r="F357" s="3" t="s">
        <v>166</v>
      </c>
      <c r="L357" s="14">
        <f t="shared" si="395"/>
        <v>0</v>
      </c>
      <c r="M357" s="14">
        <f t="shared" si="396"/>
        <v>0</v>
      </c>
      <c r="N357" s="14">
        <f t="shared" si="397"/>
        <v>0</v>
      </c>
      <c r="O357" s="14">
        <f t="shared" si="398"/>
        <v>0</v>
      </c>
      <c r="P357" s="14">
        <f t="shared" si="399"/>
        <v>0</v>
      </c>
      <c r="Q357" s="14">
        <f t="shared" si="400"/>
        <v>0</v>
      </c>
      <c r="R357" s="14">
        <f t="shared" si="401"/>
        <v>0</v>
      </c>
      <c r="S357" s="14">
        <f t="shared" si="402"/>
        <v>0</v>
      </c>
      <c r="T357" s="14">
        <f t="shared" si="403"/>
        <v>0</v>
      </c>
      <c r="U357" s="14">
        <f t="shared" si="404"/>
        <v>0</v>
      </c>
      <c r="V357" s="14">
        <f t="shared" si="405"/>
        <v>0</v>
      </c>
      <c r="W357" s="14">
        <f t="shared" si="406"/>
        <v>0</v>
      </c>
      <c r="X357" s="14">
        <f t="shared" si="407"/>
        <v>0</v>
      </c>
      <c r="Y357" s="14">
        <f t="shared" si="408"/>
        <v>0</v>
      </c>
      <c r="Z357" s="14">
        <f t="shared" si="409"/>
        <v>0</v>
      </c>
      <c r="AA357" s="16">
        <f t="shared" si="410"/>
        <v>0</v>
      </c>
      <c r="AB357" s="14">
        <f t="shared" si="411"/>
        <v>0</v>
      </c>
      <c r="AC357" s="14">
        <f t="shared" si="412"/>
        <v>0</v>
      </c>
      <c r="AD357" s="16">
        <f t="shared" si="413"/>
        <v>0</v>
      </c>
      <c r="AE357" s="16">
        <f t="shared" si="414"/>
        <v>1</v>
      </c>
      <c r="AF357" s="16">
        <f t="shared" si="415"/>
        <v>0</v>
      </c>
      <c r="AG357" s="16">
        <f t="shared" si="416"/>
        <v>0</v>
      </c>
      <c r="AH357" s="16">
        <f t="shared" si="417"/>
        <v>0</v>
      </c>
      <c r="AI357" s="16">
        <f t="shared" si="418"/>
        <v>0</v>
      </c>
      <c r="AJ357" s="16">
        <f t="shared" si="419"/>
        <v>0</v>
      </c>
      <c r="AK357" s="16">
        <f t="shared" si="420"/>
        <v>0</v>
      </c>
      <c r="AL357" s="16">
        <f t="shared" si="421"/>
        <v>0</v>
      </c>
      <c r="AM357" s="16">
        <f t="shared" si="422"/>
        <v>0</v>
      </c>
      <c r="AN357" s="16">
        <f t="shared" si="423"/>
        <v>0</v>
      </c>
      <c r="AO357" s="16">
        <f t="shared" si="424"/>
        <v>0</v>
      </c>
      <c r="AP357" s="16">
        <f t="shared" si="425"/>
        <v>0</v>
      </c>
      <c r="AQ357" s="16">
        <f t="shared" si="426"/>
        <v>0</v>
      </c>
      <c r="AR357" s="16">
        <f t="shared" si="427"/>
        <v>0</v>
      </c>
      <c r="AS357" s="16">
        <f t="shared" si="428"/>
        <v>0</v>
      </c>
      <c r="AT357" s="14">
        <f t="shared" si="429"/>
        <v>0</v>
      </c>
      <c r="AU357" s="16">
        <f t="shared" si="430"/>
        <v>0</v>
      </c>
      <c r="AV357" s="16">
        <f t="shared" si="431"/>
        <v>0</v>
      </c>
      <c r="AW357" s="16">
        <f t="shared" si="432"/>
        <v>0</v>
      </c>
      <c r="AX357" s="16">
        <f t="shared" si="433"/>
        <v>0</v>
      </c>
      <c r="AY357" s="16">
        <f t="shared" si="434"/>
        <v>0</v>
      </c>
      <c r="AZ357" s="16">
        <f t="shared" si="435"/>
        <v>0</v>
      </c>
      <c r="BA357" s="16">
        <f t="shared" si="436"/>
        <v>0</v>
      </c>
      <c r="BB357" s="16">
        <f t="shared" si="437"/>
        <v>0</v>
      </c>
      <c r="BC357" s="16">
        <f t="shared" si="438"/>
        <v>0</v>
      </c>
      <c r="BD357" s="16">
        <f t="shared" si="439"/>
        <v>0</v>
      </c>
      <c r="BE357" s="16">
        <f t="shared" si="440"/>
        <v>0</v>
      </c>
      <c r="BF357" s="16">
        <f t="shared" si="441"/>
        <v>0</v>
      </c>
      <c r="BG357" s="16">
        <f t="shared" si="442"/>
        <v>0</v>
      </c>
      <c r="BH357" s="16">
        <f t="shared" si="443"/>
        <v>0</v>
      </c>
      <c r="BI357" s="16">
        <f t="shared" si="444"/>
        <v>0</v>
      </c>
      <c r="BJ357" s="16">
        <f t="shared" si="445"/>
        <v>0</v>
      </c>
      <c r="BK357" s="16">
        <f t="shared" si="446"/>
        <v>0</v>
      </c>
      <c r="BL357" s="16">
        <f t="shared" si="447"/>
        <v>0</v>
      </c>
      <c r="BM357" s="16">
        <f t="shared" si="448"/>
        <v>0</v>
      </c>
      <c r="BN357" s="16">
        <f t="shared" si="449"/>
        <v>0</v>
      </c>
      <c r="BO357" s="16">
        <f t="shared" si="450"/>
        <v>0</v>
      </c>
      <c r="BP357" s="16">
        <f t="shared" si="451"/>
        <v>0</v>
      </c>
      <c r="BQ357" s="16">
        <f t="shared" si="452"/>
        <v>0</v>
      </c>
      <c r="BR357" s="16">
        <f t="shared" si="453"/>
        <v>0</v>
      </c>
      <c r="BS357" s="16">
        <f t="shared" si="454"/>
        <v>0</v>
      </c>
      <c r="BT357" s="16">
        <f t="shared" si="455"/>
        <v>0</v>
      </c>
      <c r="BU357" s="16">
        <f t="shared" si="456"/>
        <v>0</v>
      </c>
      <c r="BV357" s="16">
        <f t="shared" si="457"/>
        <v>0</v>
      </c>
      <c r="BW357" s="16">
        <f t="shared" si="458"/>
        <v>0</v>
      </c>
      <c r="BX357" s="16">
        <f t="shared" si="459"/>
        <v>0</v>
      </c>
      <c r="BY357" s="16">
        <f t="shared" si="460"/>
        <v>0</v>
      </c>
      <c r="BZ357" s="16">
        <f t="shared" si="461"/>
        <v>0</v>
      </c>
      <c r="CA357" s="16">
        <f t="shared" si="462"/>
        <v>0</v>
      </c>
      <c r="CB357" s="16">
        <f t="shared" si="463"/>
        <v>0</v>
      </c>
      <c r="CC357" s="16">
        <f t="shared" si="464"/>
        <v>0</v>
      </c>
      <c r="CD357" s="16">
        <f t="shared" si="465"/>
        <v>0</v>
      </c>
      <c r="CE357" s="16">
        <f t="shared" si="466"/>
        <v>0</v>
      </c>
      <c r="CF357" s="16">
        <f t="shared" si="467"/>
        <v>0</v>
      </c>
      <c r="CG357" s="16">
        <f t="shared" si="468"/>
        <v>0</v>
      </c>
      <c r="CH357" s="16">
        <f t="shared" si="469"/>
        <v>0</v>
      </c>
      <c r="CI357" s="16">
        <f t="shared" si="470"/>
        <v>0</v>
      </c>
      <c r="CJ357" s="16">
        <f t="shared" si="471"/>
        <v>0</v>
      </c>
      <c r="CK357" s="16">
        <f t="shared" si="472"/>
        <v>0</v>
      </c>
      <c r="CL357" s="16">
        <f t="shared" si="473"/>
        <v>0</v>
      </c>
    </row>
    <row r="358" spans="1:90">
      <c r="A358" s="4" t="s">
        <v>153</v>
      </c>
      <c r="B358" s="3" t="s">
        <v>173</v>
      </c>
      <c r="C358" s="3" t="s">
        <v>126</v>
      </c>
      <c r="D358" s="3" t="s">
        <v>67</v>
      </c>
      <c r="E358" s="7" t="s">
        <v>17</v>
      </c>
      <c r="F358" s="3" t="s">
        <v>123</v>
      </c>
      <c r="G358" s="4" t="s">
        <v>175</v>
      </c>
      <c r="H358" s="4" t="s">
        <v>176</v>
      </c>
      <c r="I358" s="4" t="s">
        <v>26</v>
      </c>
      <c r="L358" s="14">
        <f t="shared" si="395"/>
        <v>0</v>
      </c>
      <c r="M358" s="14">
        <f t="shared" si="396"/>
        <v>0</v>
      </c>
      <c r="N358" s="14">
        <f t="shared" si="397"/>
        <v>1</v>
      </c>
      <c r="O358" s="14">
        <f t="shared" si="398"/>
        <v>0</v>
      </c>
      <c r="P358" s="14">
        <f t="shared" si="399"/>
        <v>1</v>
      </c>
      <c r="Q358" s="14">
        <f t="shared" si="400"/>
        <v>0</v>
      </c>
      <c r="R358" s="14">
        <f t="shared" si="401"/>
        <v>0</v>
      </c>
      <c r="S358" s="14">
        <f t="shared" si="402"/>
        <v>0</v>
      </c>
      <c r="T358" s="14">
        <f t="shared" si="403"/>
        <v>0</v>
      </c>
      <c r="U358" s="14">
        <f t="shared" si="404"/>
        <v>0</v>
      </c>
      <c r="V358" s="14">
        <f t="shared" si="405"/>
        <v>0</v>
      </c>
      <c r="W358" s="14">
        <f t="shared" si="406"/>
        <v>0</v>
      </c>
      <c r="X358" s="14">
        <f t="shared" si="407"/>
        <v>0</v>
      </c>
      <c r="Y358" s="14">
        <f t="shared" si="408"/>
        <v>0</v>
      </c>
      <c r="Z358" s="14">
        <f t="shared" si="409"/>
        <v>0</v>
      </c>
      <c r="AA358" s="16">
        <f t="shared" si="410"/>
        <v>0</v>
      </c>
      <c r="AB358" s="14">
        <f t="shared" si="411"/>
        <v>0</v>
      </c>
      <c r="AC358" s="14">
        <f t="shared" si="412"/>
        <v>0</v>
      </c>
      <c r="AD358" s="16">
        <f t="shared" si="413"/>
        <v>0</v>
      </c>
      <c r="AE358" s="16">
        <f t="shared" si="414"/>
        <v>0</v>
      </c>
      <c r="AF358" s="16">
        <f t="shared" si="415"/>
        <v>1</v>
      </c>
      <c r="AG358" s="16">
        <f t="shared" si="416"/>
        <v>0</v>
      </c>
      <c r="AH358" s="16">
        <f t="shared" si="417"/>
        <v>0</v>
      </c>
      <c r="AI358" s="16">
        <f t="shared" si="418"/>
        <v>0</v>
      </c>
      <c r="AJ358" s="16">
        <f t="shared" si="419"/>
        <v>0</v>
      </c>
      <c r="AK358" s="16">
        <f t="shared" si="420"/>
        <v>0</v>
      </c>
      <c r="AL358" s="16">
        <f t="shared" si="421"/>
        <v>0</v>
      </c>
      <c r="AM358" s="16">
        <f t="shared" si="422"/>
        <v>0</v>
      </c>
      <c r="AN358" s="16">
        <f t="shared" si="423"/>
        <v>0</v>
      </c>
      <c r="AO358" s="16">
        <f t="shared" si="424"/>
        <v>0</v>
      </c>
      <c r="AP358" s="16">
        <f t="shared" si="425"/>
        <v>0</v>
      </c>
      <c r="AQ358" s="16">
        <f t="shared" si="426"/>
        <v>1</v>
      </c>
      <c r="AR358" s="16">
        <f t="shared" si="427"/>
        <v>0</v>
      </c>
      <c r="AS358" s="16">
        <f t="shared" si="428"/>
        <v>0</v>
      </c>
      <c r="AT358" s="14">
        <f t="shared" si="429"/>
        <v>0</v>
      </c>
      <c r="AU358" s="16">
        <f t="shared" si="430"/>
        <v>0</v>
      </c>
      <c r="AV358" s="16">
        <f t="shared" si="431"/>
        <v>0</v>
      </c>
      <c r="AW358" s="16">
        <f t="shared" si="432"/>
        <v>0</v>
      </c>
      <c r="AX358" s="16">
        <f t="shared" si="433"/>
        <v>0</v>
      </c>
      <c r="AY358" s="16">
        <f t="shared" si="434"/>
        <v>0</v>
      </c>
      <c r="AZ358" s="16">
        <f t="shared" si="435"/>
        <v>0</v>
      </c>
      <c r="BA358" s="16">
        <f t="shared" si="436"/>
        <v>0</v>
      </c>
      <c r="BB358" s="16">
        <f t="shared" si="437"/>
        <v>0</v>
      </c>
      <c r="BC358" s="16">
        <f t="shared" si="438"/>
        <v>0</v>
      </c>
      <c r="BD358" s="16">
        <f t="shared" si="439"/>
        <v>0</v>
      </c>
      <c r="BE358" s="16">
        <f t="shared" si="440"/>
        <v>0</v>
      </c>
      <c r="BF358" s="16">
        <f t="shared" si="441"/>
        <v>0</v>
      </c>
      <c r="BG358" s="16">
        <f t="shared" si="442"/>
        <v>0</v>
      </c>
      <c r="BH358" s="16">
        <f t="shared" si="443"/>
        <v>0</v>
      </c>
      <c r="BI358" s="16">
        <f t="shared" si="444"/>
        <v>0</v>
      </c>
      <c r="BJ358" s="16">
        <f t="shared" si="445"/>
        <v>0</v>
      </c>
      <c r="BK358" s="16">
        <f t="shared" si="446"/>
        <v>0</v>
      </c>
      <c r="BL358" s="16">
        <f t="shared" si="447"/>
        <v>0</v>
      </c>
      <c r="BM358" s="16">
        <f t="shared" si="448"/>
        <v>0</v>
      </c>
      <c r="BN358" s="16">
        <f t="shared" si="449"/>
        <v>0</v>
      </c>
      <c r="BO358" s="16">
        <f t="shared" si="450"/>
        <v>0</v>
      </c>
      <c r="BP358" s="16">
        <f t="shared" si="451"/>
        <v>0</v>
      </c>
      <c r="BQ358" s="16">
        <f t="shared" si="452"/>
        <v>0</v>
      </c>
      <c r="BR358" s="16">
        <f t="shared" si="453"/>
        <v>0</v>
      </c>
      <c r="BS358" s="16">
        <f t="shared" si="454"/>
        <v>0</v>
      </c>
      <c r="BT358" s="16">
        <f t="shared" si="455"/>
        <v>0</v>
      </c>
      <c r="BU358" s="16">
        <f t="shared" si="456"/>
        <v>0</v>
      </c>
      <c r="BV358" s="16">
        <f t="shared" si="457"/>
        <v>1</v>
      </c>
      <c r="BW358" s="16">
        <f t="shared" si="458"/>
        <v>0</v>
      </c>
      <c r="BX358" s="16">
        <f t="shared" si="459"/>
        <v>0</v>
      </c>
      <c r="BY358" s="16">
        <f t="shared" si="460"/>
        <v>0</v>
      </c>
      <c r="BZ358" s="16">
        <f t="shared" si="461"/>
        <v>0</v>
      </c>
      <c r="CA358" s="16">
        <f t="shared" si="462"/>
        <v>0</v>
      </c>
      <c r="CB358" s="16">
        <f t="shared" si="463"/>
        <v>0</v>
      </c>
      <c r="CC358" s="16">
        <f t="shared" si="464"/>
        <v>0</v>
      </c>
      <c r="CD358" s="16">
        <f t="shared" si="465"/>
        <v>0</v>
      </c>
      <c r="CE358" s="16">
        <f t="shared" si="466"/>
        <v>0</v>
      </c>
      <c r="CF358" s="16">
        <f t="shared" si="467"/>
        <v>0</v>
      </c>
      <c r="CG358" s="16">
        <f t="shared" si="468"/>
        <v>0</v>
      </c>
      <c r="CH358" s="16">
        <f t="shared" si="469"/>
        <v>0</v>
      </c>
      <c r="CI358" s="16">
        <f t="shared" si="470"/>
        <v>0</v>
      </c>
      <c r="CJ358" s="16">
        <f t="shared" si="471"/>
        <v>0</v>
      </c>
      <c r="CK358" s="16">
        <f t="shared" si="472"/>
        <v>0</v>
      </c>
      <c r="CL358" s="16">
        <f t="shared" si="473"/>
        <v>0</v>
      </c>
    </row>
    <row r="359" spans="1:90">
      <c r="A359" s="4" t="s">
        <v>153</v>
      </c>
      <c r="B359" s="4" t="s">
        <v>177</v>
      </c>
      <c r="C359" s="4" t="s">
        <v>174</v>
      </c>
      <c r="D359" s="4" t="s">
        <v>67</v>
      </c>
      <c r="E359" s="4" t="s">
        <v>105</v>
      </c>
      <c r="F359" s="4" t="s">
        <v>101</v>
      </c>
      <c r="G359" s="4" t="s">
        <v>179</v>
      </c>
      <c r="H359" s="4" t="s">
        <v>180</v>
      </c>
      <c r="L359" s="14">
        <f t="shared" si="395"/>
        <v>0</v>
      </c>
      <c r="M359" s="14">
        <f t="shared" si="396"/>
        <v>0</v>
      </c>
      <c r="N359" s="14">
        <f t="shared" si="397"/>
        <v>1</v>
      </c>
      <c r="O359" s="14">
        <f t="shared" si="398"/>
        <v>0</v>
      </c>
      <c r="P359" s="14">
        <f t="shared" si="399"/>
        <v>0</v>
      </c>
      <c r="Q359" s="14">
        <f t="shared" si="400"/>
        <v>0</v>
      </c>
      <c r="R359" s="14">
        <f t="shared" si="401"/>
        <v>0</v>
      </c>
      <c r="S359" s="14">
        <f t="shared" si="402"/>
        <v>0</v>
      </c>
      <c r="T359" s="14">
        <f t="shared" si="403"/>
        <v>0</v>
      </c>
      <c r="U359" s="14">
        <f t="shared" si="404"/>
        <v>0</v>
      </c>
      <c r="V359" s="14">
        <f t="shared" si="405"/>
        <v>0</v>
      </c>
      <c r="W359" s="14">
        <f t="shared" si="406"/>
        <v>0</v>
      </c>
      <c r="X359" s="14">
        <f t="shared" si="407"/>
        <v>0</v>
      </c>
      <c r="Y359" s="14">
        <f t="shared" si="408"/>
        <v>0</v>
      </c>
      <c r="Z359" s="14">
        <f t="shared" si="409"/>
        <v>0</v>
      </c>
      <c r="AA359" s="16">
        <f t="shared" si="410"/>
        <v>0</v>
      </c>
      <c r="AB359" s="14">
        <f t="shared" si="411"/>
        <v>0</v>
      </c>
      <c r="AC359" s="14">
        <f t="shared" si="412"/>
        <v>0</v>
      </c>
      <c r="AD359" s="16">
        <f t="shared" si="413"/>
        <v>0</v>
      </c>
      <c r="AE359" s="16">
        <f t="shared" si="414"/>
        <v>0</v>
      </c>
      <c r="AF359" s="16">
        <f t="shared" si="415"/>
        <v>0</v>
      </c>
      <c r="AG359" s="16">
        <f t="shared" si="416"/>
        <v>0</v>
      </c>
      <c r="AH359" s="16">
        <f t="shared" si="417"/>
        <v>0</v>
      </c>
      <c r="AI359" s="16">
        <f t="shared" si="418"/>
        <v>0</v>
      </c>
      <c r="AJ359" s="16">
        <f t="shared" si="419"/>
        <v>0</v>
      </c>
      <c r="AK359" s="16">
        <f t="shared" si="420"/>
        <v>0</v>
      </c>
      <c r="AL359" s="16">
        <f t="shared" si="421"/>
        <v>0</v>
      </c>
      <c r="AM359" s="16">
        <f t="shared" si="422"/>
        <v>0</v>
      </c>
      <c r="AN359" s="16">
        <f t="shared" si="423"/>
        <v>0</v>
      </c>
      <c r="AO359" s="16">
        <f t="shared" si="424"/>
        <v>0</v>
      </c>
      <c r="AP359" s="16">
        <f t="shared" si="425"/>
        <v>0</v>
      </c>
      <c r="AQ359" s="16">
        <f t="shared" si="426"/>
        <v>0</v>
      </c>
      <c r="AR359" s="16">
        <f t="shared" si="427"/>
        <v>0</v>
      </c>
      <c r="AS359" s="16">
        <f t="shared" si="428"/>
        <v>0</v>
      </c>
      <c r="AT359" s="14">
        <f t="shared" si="429"/>
        <v>0</v>
      </c>
      <c r="AU359" s="16">
        <f t="shared" si="430"/>
        <v>0</v>
      </c>
      <c r="AV359" s="16">
        <f t="shared" si="431"/>
        <v>0</v>
      </c>
      <c r="AW359" s="16">
        <f t="shared" si="432"/>
        <v>0</v>
      </c>
      <c r="AX359" s="16">
        <f t="shared" si="433"/>
        <v>0</v>
      </c>
      <c r="AY359" s="16">
        <f t="shared" si="434"/>
        <v>0</v>
      </c>
      <c r="AZ359" s="16">
        <f t="shared" si="435"/>
        <v>0</v>
      </c>
      <c r="BA359" s="16">
        <f t="shared" si="436"/>
        <v>0</v>
      </c>
      <c r="BB359" s="16">
        <f t="shared" si="437"/>
        <v>0</v>
      </c>
      <c r="BC359" s="16">
        <f t="shared" si="438"/>
        <v>0</v>
      </c>
      <c r="BD359" s="16">
        <f t="shared" si="439"/>
        <v>0</v>
      </c>
      <c r="BE359" s="16">
        <f t="shared" si="440"/>
        <v>0</v>
      </c>
      <c r="BF359" s="16">
        <f t="shared" si="441"/>
        <v>0</v>
      </c>
      <c r="BG359" s="16">
        <f t="shared" si="442"/>
        <v>0</v>
      </c>
      <c r="BH359" s="16">
        <f t="shared" si="443"/>
        <v>0</v>
      </c>
      <c r="BI359" s="16">
        <f t="shared" si="444"/>
        <v>0</v>
      </c>
      <c r="BJ359" s="16">
        <f t="shared" si="445"/>
        <v>0</v>
      </c>
      <c r="BK359" s="16">
        <f t="shared" si="446"/>
        <v>0</v>
      </c>
      <c r="BL359" s="16">
        <f t="shared" si="447"/>
        <v>0</v>
      </c>
      <c r="BM359" s="16">
        <f t="shared" si="448"/>
        <v>0</v>
      </c>
      <c r="BN359" s="16">
        <f t="shared" si="449"/>
        <v>0</v>
      </c>
      <c r="BO359" s="16">
        <f t="shared" si="450"/>
        <v>0</v>
      </c>
      <c r="BP359" s="16">
        <f t="shared" si="451"/>
        <v>0</v>
      </c>
      <c r="BQ359" s="16">
        <f t="shared" si="452"/>
        <v>0</v>
      </c>
      <c r="BR359" s="16">
        <f t="shared" si="453"/>
        <v>0</v>
      </c>
      <c r="BS359" s="16">
        <f t="shared" si="454"/>
        <v>0</v>
      </c>
      <c r="BT359" s="16">
        <f t="shared" si="455"/>
        <v>0</v>
      </c>
      <c r="BU359" s="16">
        <f t="shared" si="456"/>
        <v>0</v>
      </c>
      <c r="BV359" s="16">
        <f t="shared" si="457"/>
        <v>0</v>
      </c>
      <c r="BW359" s="16">
        <f t="shared" si="458"/>
        <v>0</v>
      </c>
      <c r="BX359" s="16">
        <f t="shared" si="459"/>
        <v>0</v>
      </c>
      <c r="BY359" s="16">
        <f t="shared" si="460"/>
        <v>0</v>
      </c>
      <c r="BZ359" s="16">
        <f t="shared" si="461"/>
        <v>0</v>
      </c>
      <c r="CA359" s="16">
        <f t="shared" si="462"/>
        <v>0</v>
      </c>
      <c r="CB359" s="16">
        <f t="shared" si="463"/>
        <v>0</v>
      </c>
      <c r="CC359" s="16">
        <f t="shared" si="464"/>
        <v>0</v>
      </c>
      <c r="CD359" s="16">
        <f t="shared" si="465"/>
        <v>0</v>
      </c>
      <c r="CE359" s="16">
        <f t="shared" si="466"/>
        <v>0</v>
      </c>
      <c r="CF359" s="16">
        <f t="shared" si="467"/>
        <v>0</v>
      </c>
      <c r="CG359" s="16">
        <f t="shared" si="468"/>
        <v>0</v>
      </c>
      <c r="CH359" s="16">
        <f t="shared" si="469"/>
        <v>0</v>
      </c>
      <c r="CI359" s="16">
        <f t="shared" si="470"/>
        <v>0</v>
      </c>
      <c r="CJ359" s="16">
        <f t="shared" si="471"/>
        <v>0</v>
      </c>
      <c r="CK359" s="16">
        <f t="shared" si="472"/>
        <v>0</v>
      </c>
      <c r="CL359" s="16">
        <f t="shared" si="473"/>
        <v>0</v>
      </c>
    </row>
    <row r="360" spans="1:90">
      <c r="A360" s="4" t="s">
        <v>153</v>
      </c>
      <c r="B360" s="4" t="s">
        <v>181</v>
      </c>
      <c r="C360" s="4" t="s">
        <v>67</v>
      </c>
      <c r="D360" s="4" t="s">
        <v>62</v>
      </c>
      <c r="E360" s="4" t="s">
        <v>178</v>
      </c>
      <c r="F360" s="4" t="s">
        <v>63</v>
      </c>
      <c r="H360" s="4" t="s">
        <v>137</v>
      </c>
      <c r="I360" s="4" t="s">
        <v>185</v>
      </c>
      <c r="J360" s="4" t="s">
        <v>26</v>
      </c>
      <c r="L360" s="14">
        <f t="shared" si="395"/>
        <v>0</v>
      </c>
      <c r="M360" s="14">
        <f t="shared" si="396"/>
        <v>0</v>
      </c>
      <c r="N360" s="14">
        <f t="shared" si="397"/>
        <v>1</v>
      </c>
      <c r="O360" s="14">
        <f t="shared" si="398"/>
        <v>0</v>
      </c>
      <c r="P360" s="14">
        <f t="shared" si="399"/>
        <v>0</v>
      </c>
      <c r="Q360" s="14">
        <f t="shared" si="400"/>
        <v>1</v>
      </c>
      <c r="R360" s="14">
        <f t="shared" si="401"/>
        <v>0</v>
      </c>
      <c r="S360" s="14">
        <f t="shared" si="402"/>
        <v>0</v>
      </c>
      <c r="T360" s="14">
        <f t="shared" si="403"/>
        <v>0</v>
      </c>
      <c r="U360" s="14">
        <f t="shared" si="404"/>
        <v>0</v>
      </c>
      <c r="V360" s="14">
        <f t="shared" si="405"/>
        <v>0</v>
      </c>
      <c r="W360" s="14">
        <f t="shared" si="406"/>
        <v>0</v>
      </c>
      <c r="X360" s="14">
        <f t="shared" si="407"/>
        <v>0</v>
      </c>
      <c r="Y360" s="14">
        <f t="shared" si="408"/>
        <v>0</v>
      </c>
      <c r="Z360" s="14">
        <f t="shared" si="409"/>
        <v>1</v>
      </c>
      <c r="AA360" s="16">
        <f t="shared" si="410"/>
        <v>0</v>
      </c>
      <c r="AB360" s="14">
        <f t="shared" si="411"/>
        <v>0</v>
      </c>
      <c r="AC360" s="14">
        <f t="shared" si="412"/>
        <v>1</v>
      </c>
      <c r="AD360" s="16">
        <f t="shared" si="413"/>
        <v>0</v>
      </c>
      <c r="AE360" s="16">
        <f t="shared" si="414"/>
        <v>0</v>
      </c>
      <c r="AF360" s="16">
        <f t="shared" si="415"/>
        <v>0</v>
      </c>
      <c r="AG360" s="16">
        <f t="shared" si="416"/>
        <v>0</v>
      </c>
      <c r="AH360" s="16">
        <f t="shared" si="417"/>
        <v>0</v>
      </c>
      <c r="AI360" s="16">
        <f t="shared" si="418"/>
        <v>0</v>
      </c>
      <c r="AJ360" s="16">
        <f t="shared" si="419"/>
        <v>0</v>
      </c>
      <c r="AK360" s="16">
        <f t="shared" si="420"/>
        <v>0</v>
      </c>
      <c r="AL360" s="16">
        <f t="shared" si="421"/>
        <v>0</v>
      </c>
      <c r="AM360" s="16">
        <f t="shared" si="422"/>
        <v>0</v>
      </c>
      <c r="AN360" s="16">
        <f t="shared" si="423"/>
        <v>0</v>
      </c>
      <c r="AO360" s="16">
        <f t="shared" si="424"/>
        <v>0</v>
      </c>
      <c r="AP360" s="16">
        <f t="shared" si="425"/>
        <v>0</v>
      </c>
      <c r="AQ360" s="16">
        <f t="shared" si="426"/>
        <v>0</v>
      </c>
      <c r="AR360" s="16">
        <f t="shared" si="427"/>
        <v>0</v>
      </c>
      <c r="AS360" s="16">
        <f t="shared" si="428"/>
        <v>0</v>
      </c>
      <c r="AT360" s="14">
        <f t="shared" si="429"/>
        <v>0</v>
      </c>
      <c r="AU360" s="16">
        <f t="shared" si="430"/>
        <v>0</v>
      </c>
      <c r="AV360" s="16">
        <f t="shared" si="431"/>
        <v>0</v>
      </c>
      <c r="AW360" s="16">
        <f t="shared" si="432"/>
        <v>0</v>
      </c>
      <c r="AX360" s="16">
        <f t="shared" si="433"/>
        <v>0</v>
      </c>
      <c r="AY360" s="16">
        <f t="shared" si="434"/>
        <v>0</v>
      </c>
      <c r="AZ360" s="16">
        <f t="shared" si="435"/>
        <v>0</v>
      </c>
      <c r="BA360" s="16">
        <f t="shared" si="436"/>
        <v>0</v>
      </c>
      <c r="BB360" s="16">
        <f t="shared" si="437"/>
        <v>0</v>
      </c>
      <c r="BC360" s="16">
        <f t="shared" si="438"/>
        <v>0</v>
      </c>
      <c r="BD360" s="16">
        <f t="shared" si="439"/>
        <v>0</v>
      </c>
      <c r="BE360" s="16">
        <f t="shared" si="440"/>
        <v>0</v>
      </c>
      <c r="BF360" s="16">
        <f t="shared" si="441"/>
        <v>0</v>
      </c>
      <c r="BG360" s="16">
        <f t="shared" si="442"/>
        <v>0</v>
      </c>
      <c r="BH360" s="16">
        <f t="shared" si="443"/>
        <v>0</v>
      </c>
      <c r="BI360" s="16">
        <f t="shared" si="444"/>
        <v>0</v>
      </c>
      <c r="BJ360" s="16">
        <f t="shared" si="445"/>
        <v>0</v>
      </c>
      <c r="BK360" s="16">
        <f t="shared" si="446"/>
        <v>0</v>
      </c>
      <c r="BL360" s="16">
        <f t="shared" si="447"/>
        <v>0</v>
      </c>
      <c r="BM360" s="16">
        <f t="shared" si="448"/>
        <v>0</v>
      </c>
      <c r="BN360" s="16">
        <f t="shared" si="449"/>
        <v>0</v>
      </c>
      <c r="BO360" s="16">
        <f t="shared" si="450"/>
        <v>0</v>
      </c>
      <c r="BP360" s="16">
        <f t="shared" si="451"/>
        <v>0</v>
      </c>
      <c r="BQ360" s="16">
        <f t="shared" si="452"/>
        <v>0</v>
      </c>
      <c r="BR360" s="16">
        <f t="shared" si="453"/>
        <v>0</v>
      </c>
      <c r="BS360" s="16">
        <f t="shared" si="454"/>
        <v>0</v>
      </c>
      <c r="BT360" s="16">
        <f t="shared" si="455"/>
        <v>0</v>
      </c>
      <c r="BU360" s="16">
        <f t="shared" si="456"/>
        <v>0</v>
      </c>
      <c r="BV360" s="16">
        <f t="shared" si="457"/>
        <v>1</v>
      </c>
      <c r="BW360" s="16">
        <f t="shared" si="458"/>
        <v>0</v>
      </c>
      <c r="BX360" s="16">
        <f t="shared" si="459"/>
        <v>0</v>
      </c>
      <c r="BY360" s="16">
        <f t="shared" si="460"/>
        <v>0</v>
      </c>
      <c r="BZ360" s="16">
        <f t="shared" si="461"/>
        <v>0</v>
      </c>
      <c r="CA360" s="16">
        <f t="shared" si="462"/>
        <v>0</v>
      </c>
      <c r="CB360" s="16">
        <f t="shared" si="463"/>
        <v>0</v>
      </c>
      <c r="CC360" s="16">
        <f t="shared" si="464"/>
        <v>0</v>
      </c>
      <c r="CD360" s="16">
        <f t="shared" si="465"/>
        <v>0</v>
      </c>
      <c r="CE360" s="16">
        <f t="shared" si="466"/>
        <v>0</v>
      </c>
      <c r="CF360" s="16">
        <f t="shared" si="467"/>
        <v>0</v>
      </c>
      <c r="CG360" s="16">
        <f t="shared" si="468"/>
        <v>0</v>
      </c>
      <c r="CH360" s="16">
        <f t="shared" si="469"/>
        <v>0</v>
      </c>
      <c r="CI360" s="16">
        <f t="shared" si="470"/>
        <v>0</v>
      </c>
      <c r="CJ360" s="16">
        <f t="shared" si="471"/>
        <v>0</v>
      </c>
      <c r="CK360" s="16">
        <f t="shared" si="472"/>
        <v>0</v>
      </c>
      <c r="CL360" s="16">
        <f t="shared" si="473"/>
        <v>0</v>
      </c>
    </row>
    <row r="361" spans="1:90">
      <c r="A361" s="4" t="s">
        <v>153</v>
      </c>
      <c r="B361" s="4" t="s">
        <v>186</v>
      </c>
      <c r="C361" s="4" t="s">
        <v>17</v>
      </c>
      <c r="D361" s="4" t="s">
        <v>183</v>
      </c>
      <c r="E361" s="4" t="s">
        <v>184</v>
      </c>
      <c r="L361" s="14">
        <f>IF(OR(B361="PYTHON",C361="PYTHON",D361="PYTHON",E361="PYTHON",F361="PYTHON",G361="PYTHON",H361="PYTHON",I361="PYTHON",J361="PYTHON",K361="PYTHON"),1,0)</f>
        <v>0</v>
      </c>
      <c r="M361" s="14">
        <f t="shared" si="396"/>
        <v>0</v>
      </c>
      <c r="N361" s="14">
        <f t="shared" si="397"/>
        <v>0</v>
      </c>
      <c r="O361" s="14">
        <f t="shared" si="398"/>
        <v>0</v>
      </c>
      <c r="P361" s="14">
        <f t="shared" si="399"/>
        <v>1</v>
      </c>
      <c r="Q361" s="14">
        <f t="shared" si="400"/>
        <v>0</v>
      </c>
      <c r="R361" s="14">
        <f t="shared" si="401"/>
        <v>0</v>
      </c>
      <c r="S361" s="14">
        <f t="shared" si="402"/>
        <v>0</v>
      </c>
      <c r="T361" s="14">
        <f t="shared" si="403"/>
        <v>0</v>
      </c>
      <c r="U361" s="14">
        <f t="shared" si="404"/>
        <v>0</v>
      </c>
      <c r="V361" s="14">
        <f t="shared" si="405"/>
        <v>0</v>
      </c>
      <c r="W361" s="14">
        <f t="shared" si="406"/>
        <v>0</v>
      </c>
      <c r="X361" s="14">
        <f t="shared" si="407"/>
        <v>0</v>
      </c>
      <c r="Y361" s="14">
        <f t="shared" si="408"/>
        <v>0</v>
      </c>
      <c r="Z361" s="14">
        <f t="shared" si="409"/>
        <v>0</v>
      </c>
      <c r="AA361" s="16">
        <f t="shared" si="410"/>
        <v>0</v>
      </c>
      <c r="AB361" s="14">
        <f t="shared" si="411"/>
        <v>0</v>
      </c>
      <c r="AC361" s="14">
        <f t="shared" si="412"/>
        <v>0</v>
      </c>
      <c r="AD361" s="16">
        <f t="shared" si="413"/>
        <v>0</v>
      </c>
      <c r="AE361" s="16">
        <f t="shared" si="414"/>
        <v>0</v>
      </c>
      <c r="AF361" s="16">
        <f t="shared" si="415"/>
        <v>0</v>
      </c>
      <c r="AG361" s="16">
        <f t="shared" si="416"/>
        <v>0</v>
      </c>
      <c r="AH361" s="16">
        <f t="shared" si="417"/>
        <v>0</v>
      </c>
      <c r="AI361" s="16">
        <f t="shared" si="418"/>
        <v>0</v>
      </c>
      <c r="AJ361" s="16">
        <f t="shared" si="419"/>
        <v>0</v>
      </c>
      <c r="AK361" s="16">
        <f t="shared" si="420"/>
        <v>0</v>
      </c>
      <c r="AL361" s="16">
        <f t="shared" si="421"/>
        <v>0</v>
      </c>
      <c r="AM361" s="16">
        <f t="shared" si="422"/>
        <v>0</v>
      </c>
      <c r="AN361" s="16">
        <f t="shared" si="423"/>
        <v>0</v>
      </c>
      <c r="AO361" s="16">
        <f t="shared" si="424"/>
        <v>0</v>
      </c>
      <c r="AP361" s="16">
        <f t="shared" si="425"/>
        <v>0</v>
      </c>
      <c r="AQ361" s="16">
        <f t="shared" si="426"/>
        <v>0</v>
      </c>
      <c r="AR361" s="16">
        <f t="shared" si="427"/>
        <v>0</v>
      </c>
      <c r="AS361" s="16">
        <f t="shared" si="428"/>
        <v>0</v>
      </c>
      <c r="AT361" s="14">
        <f t="shared" si="429"/>
        <v>0</v>
      </c>
      <c r="AU361" s="16">
        <f t="shared" si="430"/>
        <v>0</v>
      </c>
      <c r="AV361" s="16">
        <f t="shared" si="431"/>
        <v>0</v>
      </c>
      <c r="AW361" s="16">
        <f t="shared" si="432"/>
        <v>0</v>
      </c>
      <c r="AX361" s="16">
        <f t="shared" si="433"/>
        <v>0</v>
      </c>
      <c r="AY361" s="16">
        <f t="shared" si="434"/>
        <v>0</v>
      </c>
      <c r="AZ361" s="16">
        <f t="shared" si="435"/>
        <v>0</v>
      </c>
      <c r="BA361" s="16">
        <f t="shared" si="436"/>
        <v>0</v>
      </c>
      <c r="BB361" s="16">
        <f t="shared" si="437"/>
        <v>0</v>
      </c>
      <c r="BC361" s="16">
        <f t="shared" si="438"/>
        <v>0</v>
      </c>
      <c r="BD361" s="16">
        <f t="shared" si="439"/>
        <v>0</v>
      </c>
      <c r="BE361" s="16">
        <f t="shared" si="440"/>
        <v>0</v>
      </c>
      <c r="BF361" s="16">
        <f t="shared" si="441"/>
        <v>0</v>
      </c>
      <c r="BG361" s="16">
        <f t="shared" si="442"/>
        <v>0</v>
      </c>
      <c r="BH361" s="16">
        <f t="shared" si="443"/>
        <v>0</v>
      </c>
      <c r="BI361" s="16">
        <f t="shared" si="444"/>
        <v>0</v>
      </c>
      <c r="BJ361" s="16">
        <f t="shared" si="445"/>
        <v>0</v>
      </c>
      <c r="BK361" s="16">
        <f t="shared" si="446"/>
        <v>0</v>
      </c>
      <c r="BL361" s="16">
        <f t="shared" si="447"/>
        <v>0</v>
      </c>
      <c r="BM361" s="16">
        <f t="shared" si="448"/>
        <v>0</v>
      </c>
      <c r="BN361" s="16">
        <f t="shared" si="449"/>
        <v>0</v>
      </c>
      <c r="BO361" s="16">
        <f t="shared" si="450"/>
        <v>0</v>
      </c>
      <c r="BP361" s="16">
        <f t="shared" si="451"/>
        <v>0</v>
      </c>
      <c r="BQ361" s="16">
        <f t="shared" si="452"/>
        <v>0</v>
      </c>
      <c r="BR361" s="16">
        <f t="shared" si="453"/>
        <v>0</v>
      </c>
      <c r="BS361" s="16">
        <f t="shared" si="454"/>
        <v>0</v>
      </c>
      <c r="BT361" s="16">
        <f t="shared" si="455"/>
        <v>0</v>
      </c>
      <c r="BU361" s="16">
        <f t="shared" si="456"/>
        <v>0</v>
      </c>
      <c r="BV361" s="16">
        <f t="shared" si="457"/>
        <v>0</v>
      </c>
      <c r="BW361" s="16">
        <f t="shared" si="458"/>
        <v>0</v>
      </c>
      <c r="BX361" s="16">
        <f t="shared" si="459"/>
        <v>0</v>
      </c>
      <c r="BY361" s="16">
        <f t="shared" si="460"/>
        <v>0</v>
      </c>
      <c r="BZ361" s="16">
        <f t="shared" si="461"/>
        <v>0</v>
      </c>
      <c r="CA361" s="16">
        <f t="shared" si="462"/>
        <v>0</v>
      </c>
      <c r="CB361" s="16">
        <f t="shared" si="463"/>
        <v>0</v>
      </c>
      <c r="CC361" s="16">
        <f t="shared" si="464"/>
        <v>0</v>
      </c>
      <c r="CD361" s="16">
        <f t="shared" si="465"/>
        <v>0</v>
      </c>
      <c r="CE361" s="16">
        <f t="shared" si="466"/>
        <v>0</v>
      </c>
      <c r="CF361" s="16">
        <f t="shared" si="467"/>
        <v>0</v>
      </c>
      <c r="CG361" s="16">
        <f t="shared" si="468"/>
        <v>0</v>
      </c>
      <c r="CH361" s="16">
        <f t="shared" si="469"/>
        <v>0</v>
      </c>
      <c r="CI361" s="16">
        <f t="shared" si="470"/>
        <v>0</v>
      </c>
      <c r="CJ361" s="16">
        <f t="shared" si="471"/>
        <v>0</v>
      </c>
      <c r="CK361" s="16">
        <f t="shared" si="472"/>
        <v>0</v>
      </c>
      <c r="CL361" s="16">
        <f t="shared" si="473"/>
        <v>0</v>
      </c>
    </row>
  </sheetData>
  <conditionalFormatting sqref="L1:CL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jobdatamastersheet</vt:lpstr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2020-03-03T09:41:00Z</dcterms:created>
  <dcterms:modified xsi:type="dcterms:W3CDTF">2020-05-01T20:25:18Z</dcterms:modified>
</cp:coreProperties>
</file>