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g/code/EE Projects 2022-/Homebrew-ECP5-SBC/bom/"/>
    </mc:Choice>
  </mc:AlternateContent>
  <xr:revisionPtr revIDLastSave="0" documentId="13_ncr:1_{B72B039A-7E4C-524B-BB2A-E6ADFFB78436}" xr6:coauthVersionLast="47" xr6:coauthVersionMax="47" xr10:uidLastSave="{00000000-0000-0000-0000-000000000000}"/>
  <bookViews>
    <workbookView xWindow="1340" yWindow="1180" windowWidth="27640" windowHeight="16920" xr2:uid="{E62931ED-B69D-4041-ABD2-B999BA940CFE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5" i="1"/>
  <c r="D58" i="1" l="1"/>
  <c r="D65" i="1"/>
  <c r="D47" i="1"/>
  <c r="D48" i="1"/>
  <c r="D49" i="1"/>
  <c r="D68" i="1"/>
  <c r="D69" i="1"/>
  <c r="D70" i="1"/>
  <c r="D50" i="1"/>
  <c r="D51" i="1"/>
  <c r="D52" i="1"/>
  <c r="D53" i="1"/>
  <c r="D55" i="1"/>
  <c r="D56" i="1"/>
  <c r="D59" i="1"/>
  <c r="D60" i="1"/>
  <c r="D57" i="1"/>
  <c r="D54" i="1"/>
  <c r="D61" i="1"/>
  <c r="D64" i="1"/>
  <c r="D27" i="1"/>
  <c r="D13" i="1" l="1"/>
  <c r="D17" i="1"/>
  <c r="D19" i="1"/>
  <c r="D32" i="1"/>
  <c r="D33" i="1"/>
  <c r="D34" i="1"/>
  <c r="D36" i="1"/>
  <c r="D37" i="1"/>
  <c r="D38" i="1"/>
  <c r="D39" i="1"/>
  <c r="D40" i="1"/>
  <c r="D43" i="1"/>
  <c r="D31" i="1"/>
  <c r="D24" i="1"/>
  <c r="D23" i="1"/>
  <c r="D21" i="1"/>
  <c r="D9" i="1"/>
  <c r="D10" i="1"/>
  <c r="D11" i="1"/>
  <c r="D12" i="1"/>
  <c r="D14" i="1"/>
  <c r="D15" i="1"/>
  <c r="D16" i="1"/>
  <c r="D44" i="1"/>
  <c r="D18" i="1"/>
  <c r="D20" i="1"/>
  <c r="D22" i="1"/>
  <c r="D30" i="1"/>
</calcChain>
</file>

<file path=xl/sharedStrings.xml><?xml version="1.0" encoding="utf-8"?>
<sst xmlns="http://schemas.openxmlformats.org/spreadsheetml/2006/main" count="280" uniqueCount="227">
  <si>
    <t>Pieces</t>
  </si>
  <si>
    <t>Part</t>
  </si>
  <si>
    <t>Designator</t>
  </si>
  <si>
    <t>MPN</t>
  </si>
  <si>
    <t>J1</t>
  </si>
  <si>
    <t>Qty/Board</t>
  </si>
  <si>
    <t>Digikey</t>
  </si>
  <si>
    <t>Order Qty</t>
  </si>
  <si>
    <t>In cart?</t>
  </si>
  <si>
    <t>❌</t>
  </si>
  <si>
    <t>2.1x5.5mm DC barrel, 8A, 24V</t>
  </si>
  <si>
    <t>https://www.digikey.com/en/products/detail/cui-devices/PJ-063AH/2161208</t>
  </si>
  <si>
    <t>PJ-063AH</t>
  </si>
  <si>
    <t>56uF Al poly electrolytic 35V</t>
  </si>
  <si>
    <t>C1</t>
  </si>
  <si>
    <t>https://www.digikey.com/en/products/detail/nichicon/PCV1V560MCL1GS/2618771</t>
  </si>
  <si>
    <t>PCV1V560MCL1GS</t>
  </si>
  <si>
    <t>UMK107BJ105KA-T</t>
  </si>
  <si>
    <t>https://www.digikey.com/en/products/detail/taiyo-yuden/UMK107BJ105KA-T/2178919</t>
  </si>
  <si>
    <t>https://www.digikey.com/en/products/detail/onsemi/MM5Z33VT1G/921089</t>
  </si>
  <si>
    <t>MM5Z33VT1G</t>
  </si>
  <si>
    <t>DZ1</t>
  </si>
  <si>
    <t>DIODE ZENER 33V 500MW SOD523</t>
  </si>
  <si>
    <t>U1</t>
  </si>
  <si>
    <t>RC0603FR-0710RL</t>
  </si>
  <si>
    <t>https://www.digikey.com/en/products/detail/yageo/RC0603FR-0710RL/726879</t>
  </si>
  <si>
    <t>RES 10 OHM 1% 1/10W 0603</t>
  </si>
  <si>
    <t>ERA−3AEB102V</t>
  </si>
  <si>
    <t>Resistor 1k/0.1% 0603</t>
  </si>
  <si>
    <t>https://www.digikey.com/en/products/detail/panasonic-electronic-components/ERA-3AEB102V/1465854</t>
  </si>
  <si>
    <t>Yellow test point, 0.1"</t>
  </si>
  <si>
    <t>https://www.digikey.com/en/products/detail/keystone-electronics/5004/362669</t>
  </si>
  <si>
    <t>TP1</t>
  </si>
  <si>
    <t>Black test point, 0.1"</t>
  </si>
  <si>
    <t>https://www.digikey.com/en/products/detail/keystone-electronics/5001/255327</t>
  </si>
  <si>
    <t>1UF 50V CAP CER X5R 0603</t>
  </si>
  <si>
    <t>RC0603FR-0710KL</t>
  </si>
  <si>
    <t>https://www.digikey.com/en/products/detail/yageo/RC0603FR-0710KL/726880</t>
  </si>
  <si>
    <t>RES 10K OHM 1% 1/10W 0603</t>
  </si>
  <si>
    <t>LED green 0603</t>
  </si>
  <si>
    <t>150060VS75000</t>
  </si>
  <si>
    <t>https://www.digikey.com/en/products/detail/w%C3%BCrth-elektronik/150060VS75000/4489906</t>
  </si>
  <si>
    <t>150060YS75000</t>
  </si>
  <si>
    <t>LED yellow 0603</t>
  </si>
  <si>
    <t>https://www.digikey.com/en/products/detail/w%C3%BCrth-elektronik/150060YS75000/4489909</t>
  </si>
  <si>
    <t>F1</t>
  </si>
  <si>
    <t>https://www.digikey.com/en/products/detail/w%C3%BCrth-elektronik/696103101002/7244555</t>
  </si>
  <si>
    <t>Fuse 3.15A 5x20mm</t>
  </si>
  <si>
    <t>Fuse holder 5x20mm</t>
  </si>
  <si>
    <t>https://www.digikey.com/en/products/detail/schurter-inc/0034-3122/639682</t>
  </si>
  <si>
    <t>0034.3122</t>
  </si>
  <si>
    <t>696103101002</t>
  </si>
  <si>
    <t>F1 (5A fuse)</t>
  </si>
  <si>
    <t>F1 (3A fuse)</t>
  </si>
  <si>
    <t>Fuse 5A 5x20mm</t>
  </si>
  <si>
    <t>0034.3124</t>
  </si>
  <si>
    <t>https://www.digikey.com/en/products/detail/schurter-inc/0034-3124/639681</t>
  </si>
  <si>
    <t>TPS565247DRLR IC REG BUCK ADJ 6A SOT563</t>
  </si>
  <si>
    <t>TPS565247DRLR</t>
  </si>
  <si>
    <t>https://www.digikey.com/en/products/detail/texas-instruments/TPS565247DRLR/16585647</t>
  </si>
  <si>
    <t>F1 (10A fuse)</t>
  </si>
  <si>
    <t>F1 (20A fuse)</t>
  </si>
  <si>
    <t>Fuse 10A 5x20mm</t>
  </si>
  <si>
    <t>Fuse 20A 5x20mm</t>
  </si>
  <si>
    <t>0034.3130</t>
  </si>
  <si>
    <t>https://www.digikey.com/en/products/detail/schurter-inc/0034-3130/639761</t>
  </si>
  <si>
    <t>https://www.digikey.com/en/products/detail/schurter-inc/0034-3127/640142</t>
  </si>
  <si>
    <t>0034.3127</t>
  </si>
  <si>
    <t>2 x 3 gang jumper shunt 0.1" (3 circuits x 3A each)</t>
  </si>
  <si>
    <t>MSBG-03-G</t>
  </si>
  <si>
    <t>https://www.digikey.com/en/products/detail/adam-tech/MSBG-03-G/9830986</t>
  </si>
  <si>
    <t>2x3 0.1" headers male</t>
  </si>
  <si>
    <t>-</t>
  </si>
  <si>
    <t>RES 220K OHM 1% 1/10W 0603</t>
  </si>
  <si>
    <t>https://www.digikey.com/en/products/detail/yageo/RC0603FR-07220KL/727062</t>
  </si>
  <si>
    <t>RC0603FR-07220KL</t>
  </si>
  <si>
    <t>R5</t>
  </si>
  <si>
    <t>RC0603FR-0730KL</t>
  </si>
  <si>
    <t>https://www.digikey.com/en/products/detail/yageo/RC0603FR-0730KL/727140</t>
  </si>
  <si>
    <t>RES 30K OHM 1% 1/10W 0603</t>
  </si>
  <si>
    <t>R6</t>
  </si>
  <si>
    <t>RES 20K OHM 1% 1/10W 0603</t>
  </si>
  <si>
    <t>RC0603FR-0720KL</t>
  </si>
  <si>
    <t>https://www.digikey.com/en/products/detail/yageo/RC0603FR-0720KL/727040</t>
  </si>
  <si>
    <t>RES 100K OHM 1% 1/10W 0603</t>
  </si>
  <si>
    <t>R8</t>
  </si>
  <si>
    <t>https://www.digikey.com/en/products/detail/yageo/RC0603FR-07100KL/726889</t>
  </si>
  <si>
    <t>RC0603FR-07100KL</t>
  </si>
  <si>
    <t>GRM1555C1H330JA01D</t>
  </si>
  <si>
    <t>https://www.digikey.com/en/products/detail/murata-electronics/GRM1555C1H330JA01D/3693846</t>
  </si>
  <si>
    <t>33pF 5% C0G/NP0 50V 0402</t>
  </si>
  <si>
    <t>C5,C6,C7,C8</t>
  </si>
  <si>
    <t>GRM31CR71A226KE15L</t>
  </si>
  <si>
    <t>https://www.digikey.com/en/products/detail/murata-electronics/GRM31CR71A226KE15L/2039036</t>
  </si>
  <si>
    <t>CAP CER 22UF 10V X7R 1206</t>
  </si>
  <si>
    <t>GCM188R71H104KA57D</t>
  </si>
  <si>
    <t>CAP CER 0.1UF 50V X7R 0603</t>
  </si>
  <si>
    <t>C9</t>
  </si>
  <si>
    <t>https://www.digikey.com/en/products/detail/murata-electronics/GCM188R71H104KA57D/1641653</t>
  </si>
  <si>
    <t>GRM21BR61E106MA73L</t>
  </si>
  <si>
    <t>CAP CER 10UF 25V X5R 0805</t>
  </si>
  <si>
    <t>https://www.digikey.com/en/products/detail/murata-electronics/GRM21BR61E106MA73L/4905533</t>
  </si>
  <si>
    <t>GRM188R72A104KA35D</t>
  </si>
  <si>
    <t>C12</t>
  </si>
  <si>
    <t>CAP CER 0.1UF 100V X7R 0603</t>
  </si>
  <si>
    <t>https://www.digikey.com/en/products/detail/murata-electronics/GRM188R72A104KA35D/702549</t>
  </si>
  <si>
    <t>IHLP3232DZER2R2M11</t>
  </si>
  <si>
    <t>https://www.digikey.com/en/products/detail/vishay-dale/IHLP3232DZER2R2M11/2616972</t>
  </si>
  <si>
    <t>L1</t>
  </si>
  <si>
    <t>FIXED IND 2.2UH 14.5A 9.41 MOHM</t>
  </si>
  <si>
    <t>D3</t>
  </si>
  <si>
    <t>D4</t>
  </si>
  <si>
    <t>150060AS75000</t>
  </si>
  <si>
    <t>LED amber 0603</t>
  </si>
  <si>
    <t>https://www.digikey.com/en/products/detail/würth-elektronik/150060AS75000/10468254</t>
  </si>
  <si>
    <t>RES 1K OHM 1% 1/10W 0603</t>
  </si>
  <si>
    <t>https://www.digikey.com/en/products/detail/yageo/RC0603FR-071KL/726843</t>
  </si>
  <si>
    <t>RC0603FR-071KL</t>
  </si>
  <si>
    <t>https://www.digikey.com/en/products/detail/keystone-electronics/5000/255326</t>
  </si>
  <si>
    <t>5000</t>
  </si>
  <si>
    <t>TP4</t>
  </si>
  <si>
    <t>Red test point, 0.1"</t>
  </si>
  <si>
    <t>D1</t>
  </si>
  <si>
    <t>C3,C4</t>
  </si>
  <si>
    <t>C10</t>
  </si>
  <si>
    <t>https://www.digikey.com/en/products/detail/vishay-general-semiconductor-diodes-division/SSC54-E3-57T/1091564</t>
  </si>
  <si>
    <t>SSC54-E3/57T</t>
  </si>
  <si>
    <t>SSC54-E3/57T (Schottky 5A / Vf=490mV)</t>
  </si>
  <si>
    <t>R4</t>
  </si>
  <si>
    <t>SSC53L-E3/57T</t>
  </si>
  <si>
    <t>https://www.digikey.com/en/products/detail/vishay-general-semiconductor-diodes-division/SSC53L-E3-57T/1091563</t>
  </si>
  <si>
    <t>SSC53L-E3/57T (Schottky 5A / Vf=450mV)</t>
  </si>
  <si>
    <t>D2,D5</t>
  </si>
  <si>
    <t>TP5,TP6</t>
  </si>
  <si>
    <t>CSNL1206FT2L00</t>
  </si>
  <si>
    <t>2mΩ 1% 1W 1206 current shunt resistor</t>
  </si>
  <si>
    <t>https://www.digikey.com/en/products/detail/stackpole-electronics-inc/CSNL1206FT2L00/1788091</t>
  </si>
  <si>
    <t>INA210BIDCK SC-88/SOT-363 current sense amp (gain 200 V/V)</t>
  </si>
  <si>
    <t>INA210BIDCKR</t>
  </si>
  <si>
    <t>https://www.digikey.com/en/products/detail/texas-instruments/INA210BIDCKR/3588712</t>
  </si>
  <si>
    <t>INA211BIDCKT</t>
  </si>
  <si>
    <t>https://www.digikey.com/en/products/detail/texas-instruments/INA211BIDCKT/3675147</t>
  </si>
  <si>
    <t>61300811121</t>
  </si>
  <si>
    <t>https://www.digikey.com/en/products/detail/w%C3%BCrth-elektronik/61300811121/4846839</t>
  </si>
  <si>
    <t>1x8 male 0.1 pin header (for ISENSE analog inputs)</t>
  </si>
  <si>
    <t>PPPC082LJBN-RC</t>
  </si>
  <si>
    <t>https://www.digikey.com/en/products/detail/sullins-connector-solutions/PPPC082LJBN-RC/776019</t>
  </si>
  <si>
    <t>61301621021</t>
  </si>
  <si>
    <t>https://www.digikey.com/en/products/detail/w%C3%BCrth-elektronik/61301621021/4846855</t>
  </si>
  <si>
    <t>TPS62823DLC 3A buck</t>
  </si>
  <si>
    <t>TPS62823DLCR</t>
  </si>
  <si>
    <t>https://www.digikey.com/en/products/detail/texas-instruments/TPS62823DLCR/9593382</t>
  </si>
  <si>
    <t>IHLP1212AEERR47M11</t>
  </si>
  <si>
    <t>https://www.digikey.com/en/products/detail/vishay-dale/IHLP1212AEERR47M11/2533925</t>
  </si>
  <si>
    <t>470nH IHLP1212</t>
  </si>
  <si>
    <t>C0805C475K8PAC7800</t>
  </si>
  <si>
    <t>https://www.digikey.com/en/products/detail/kemet/C0805C475K8PAC7800/551599</t>
  </si>
  <si>
    <t>CAP CER 4.7UF 10V X5R 0805</t>
  </si>
  <si>
    <t>KGM21BCG1H121JT</t>
  </si>
  <si>
    <t>https://www.digikey.com/en/products/detail/kyocera-avx/KGM21BCG1H121JT/563427</t>
  </si>
  <si>
    <t>120pF C0G NP0 0805</t>
  </si>
  <si>
    <t>ERJ-6ENF4533V</t>
  </si>
  <si>
    <t>https://www.digikey.com/en/products/detail/panasonic-electronic-components/ERJ-6ENF4533V/112114</t>
  </si>
  <si>
    <t>453K 1% 0805 R</t>
  </si>
  <si>
    <t>https://www.digikey.com/en/products/detail/vishay-dale/CRCW0805100KFKEA/1175865</t>
  </si>
  <si>
    <t>CRCW0805100KFKEA</t>
  </si>
  <si>
    <t>100K 1% 0805 R</t>
  </si>
  <si>
    <t>GRM31CR60J476KE19L</t>
  </si>
  <si>
    <t>C13</t>
  </si>
  <si>
    <t>CAP CER 47UF 6.3V X5R 1206</t>
  </si>
  <si>
    <t>https://www.digikey.com/en/products/detail/murata-electronics/GRM31CR60J476KE19L/2548176</t>
  </si>
  <si>
    <t>GRM188R60J226MEA0D</t>
  </si>
  <si>
    <t>https://www.digikey.com/en/products/detail/murata-electronics/GRM188R60J226MEA0D/4280542</t>
  </si>
  <si>
    <t>CAP CER 22UF 6.3V X5R 0603</t>
  </si>
  <si>
    <t>ERJ-6ENF3163V</t>
  </si>
  <si>
    <t>https://www.digikey.com/en/products/detail/panasonic-electronic-components/ERJ-6ENF3163V/112009</t>
  </si>
  <si>
    <t>INA211BIDCK SC-88/SOT-363 current sense amp (gain 500 V/V)</t>
  </si>
  <si>
    <t>BSH111BKR</t>
  </si>
  <si>
    <t>MOSFET N-CH 55V 210MA TO236AB SOT-23-3</t>
  </si>
  <si>
    <t>https://www.digikey.com/en/products/detail/nexperia-usa-inc/BSH111BKR/5423826</t>
  </si>
  <si>
    <t>REMALE 2x8 (16 contacts) R/A receptacle gold (for power conns)</t>
  </si>
  <si>
    <t>MALE 2x8 (16 contacts) R/A pins gold (for power conns)</t>
  </si>
  <si>
    <t>GRM1885C1H121JA01D</t>
  </si>
  <si>
    <t>https://www.digikey.com/en/products/detail/murata-electronics/GRM1885C1H121JA01D/586936</t>
  </si>
  <si>
    <t>120pF C0G NP0 0603</t>
  </si>
  <si>
    <t>J2</t>
  </si>
  <si>
    <t>R13</t>
  </si>
  <si>
    <t>316K 1% 0805</t>
  </si>
  <si>
    <t>ADM811MARTZ-REEL7</t>
  </si>
  <si>
    <t>811M IC SUPERVISOR 1 CHANNEL SOT143-4</t>
  </si>
  <si>
    <t>U6</t>
  </si>
  <si>
    <t>https://www.digikey.com/en/products/detail/texas-instruments/LM3880MFE-1AA-NOPB/2034896</t>
  </si>
  <si>
    <t>IC PWR SUPPLY SEQUENCER SOT23-6</t>
  </si>
  <si>
    <t>U7</t>
  </si>
  <si>
    <t>LM3880MFE-1AA/NOPB</t>
  </si>
  <si>
    <t>R1,R11,R16,R25</t>
  </si>
  <si>
    <t>R2,R7,R12,R17,R26</t>
  </si>
  <si>
    <t>Q1,Q2,Q3</t>
  </si>
  <si>
    <t>D6,D7,D8,D9</t>
  </si>
  <si>
    <t>R10,R15,R24</t>
  </si>
  <si>
    <t>U3,U5,U9</t>
  </si>
  <si>
    <t>U2,U4,U8</t>
  </si>
  <si>
    <t>L2,L3,L4</t>
  </si>
  <si>
    <t>C16,C17,C21</t>
  </si>
  <si>
    <t>C15,C20</t>
  </si>
  <si>
    <t>R9,R14,R23</t>
  </si>
  <si>
    <t>C11,C14,C19</t>
  </si>
  <si>
    <t xml:space="preserve"> ERJ-6ENF8252V </t>
  </si>
  <si>
    <t>https://www.digikey.com/en/products/detail/panasonic-electronic-components/ERJ-6ENF8252V/111771</t>
  </si>
  <si>
    <t>R22</t>
  </si>
  <si>
    <t>82.5K 1% 0805</t>
  </si>
  <si>
    <t>J3</t>
  </si>
  <si>
    <t>Power Supervisor</t>
  </si>
  <si>
    <t>Voltage Rails</t>
  </si>
  <si>
    <t>5V Buck</t>
  </si>
  <si>
    <t>DC Barrel Input</t>
  </si>
  <si>
    <t>Board I/O</t>
  </si>
  <si>
    <t>PSU Board</t>
  </si>
  <si>
    <t>https://www.digikey.com/en/products/detail/analog-devices-inc/ADM811MARTZ-REEL7/995012</t>
  </si>
  <si>
    <r>
      <t>C2,</t>
    </r>
    <r>
      <rPr>
        <strike/>
        <sz val="12"/>
        <color theme="1"/>
        <rFont val="Aptos Narrow (Body)"/>
      </rPr>
      <t>C18</t>
    </r>
  </si>
  <si>
    <r>
      <t>R3,</t>
    </r>
    <r>
      <rPr>
        <strike/>
        <sz val="12"/>
        <color theme="1"/>
        <rFont val="Aptos Narrow"/>
        <family val="2"/>
        <scheme val="minor"/>
      </rPr>
      <t>R18,</t>
    </r>
    <r>
      <rPr>
        <strike/>
        <sz val="12"/>
        <color theme="1"/>
        <rFont val="Aptos Narrow (Body)"/>
      </rPr>
      <t>R19,R20,R21</t>
    </r>
    <r>
      <rPr>
        <sz val="12"/>
        <color theme="1"/>
        <rFont val="Aptos Narrow"/>
        <family val="2"/>
        <scheme val="minor"/>
      </rPr>
      <t>,R27</t>
    </r>
  </si>
  <si>
    <t>Experimental TI TPS259480A Power Mux</t>
  </si>
  <si>
    <t>Diode Power Mux</t>
  </si>
  <si>
    <t>https://www.digikey.com/en/products/detail/w%C3%BCrth-elektronik/61300311121/4846825</t>
  </si>
  <si>
    <t>61300311121</t>
  </si>
  <si>
    <t>J4,J5,J6,J7,J8,J9</t>
  </si>
  <si>
    <t>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</si>
</sst>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name val="Aptos Narrow"/>
      <family val="2"/>
      <scheme val="minor"/>
    </font>
    <font>
      <strike/>
      <sz val="12"/>
      <color theme="1"/>
      <name val="Aptos Narrow"/>
      <family val="2"/>
      <scheme val="minor"/>
    </font>
    <font>
      <strike/>
      <sz val="12"/>
      <color theme="1"/>
      <name val="Aptos Narrow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18" fillId="33" borderId="0" xfId="0" applyFont="1" applyFill="1"/>
    <xf numFmtId="0" fontId="0" fillId="33" borderId="0" xfId="0" applyFill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42"/>
    <xf numFmtId="0" fontId="0" fillId="33" borderId="0" xfId="0" applyFill="1" applyAlignment="1">
      <alignment horizontal="right"/>
    </xf>
    <xf numFmtId="0" fontId="0" fillId="0" borderId="0" xfId="0" quotePrefix="1" applyAlignment="1">
      <alignment horizontal="right"/>
    </xf>
    <xf numFmtId="49" fontId="0" fillId="33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18" fillId="0" borderId="0" xfId="0" applyNumberFormat="1" applyFont="1" applyAlignment="1">
      <alignment horizontal="right"/>
    </xf>
    <xf numFmtId="49" fontId="0" fillId="0" borderId="0" xfId="0" quotePrefix="1" applyNumberFormat="1" applyAlignment="1">
      <alignment horizontal="right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18" fillId="34" borderId="0" xfId="0" applyFont="1" applyFill="1"/>
    <xf numFmtId="0" fontId="0" fillId="34" borderId="0" xfId="0" applyFill="1"/>
    <xf numFmtId="0" fontId="0" fillId="34" borderId="0" xfId="0" applyFill="1" applyAlignment="1">
      <alignment horizontal="right"/>
    </xf>
    <xf numFmtId="49" fontId="0" fillId="34" borderId="0" xfId="0" applyNumberFormat="1" applyFill="1" applyAlignment="1">
      <alignment horizontal="right"/>
    </xf>
    <xf numFmtId="0" fontId="0" fillId="34" borderId="0" xfId="0" quotePrefix="1" applyFill="1" applyAlignment="1">
      <alignment horizontal="right"/>
    </xf>
    <xf numFmtId="49" fontId="0" fillId="34" borderId="0" xfId="0" quotePrefix="1" applyNumberFormat="1" applyFill="1" applyAlignment="1">
      <alignment horizontal="right"/>
    </xf>
    <xf numFmtId="0" fontId="19" fillId="34" borderId="0" xfId="42" applyFill="1"/>
    <xf numFmtId="0" fontId="18" fillId="34" borderId="0" xfId="0" applyFont="1" applyFill="1" applyAlignment="1">
      <alignment horizontal="right"/>
    </xf>
    <xf numFmtId="49" fontId="18" fillId="34" borderId="0" xfId="0" applyNumberFormat="1" applyFont="1" applyFill="1" applyAlignment="1">
      <alignment horizontal="right"/>
    </xf>
    <xf numFmtId="0" fontId="18" fillId="34" borderId="0" xfId="0" applyFont="1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ystone-electronics/5001/255327" TargetMode="External"/><Relationship Id="rId13" Type="http://schemas.openxmlformats.org/officeDocument/2006/relationships/hyperlink" Target="https://www.digikey.com/en/products/detail/schurter-inc/0034-3124/639681" TargetMode="External"/><Relationship Id="rId18" Type="http://schemas.openxmlformats.org/officeDocument/2006/relationships/hyperlink" Target="https://www.digikey.com/en/products/detail/murata-electronics/GRM31CR71A226KE15L/2039036" TargetMode="External"/><Relationship Id="rId26" Type="http://schemas.openxmlformats.org/officeDocument/2006/relationships/hyperlink" Target="https://www.digikey.com/en/products/detail/analog-devices-inc/ADM811MARTZ-REEL7/995012" TargetMode="External"/><Relationship Id="rId3" Type="http://schemas.openxmlformats.org/officeDocument/2006/relationships/hyperlink" Target="https://www.digikey.com/en/products/detail/taiyo-yuden/UMK107BJ105KA-T/2178919" TargetMode="External"/><Relationship Id="rId21" Type="http://schemas.openxmlformats.org/officeDocument/2006/relationships/hyperlink" Target="https://www.digikey.com/en/products/detail/stackpole-electronics-inc/CSNL1206FT2L00/1788091" TargetMode="External"/><Relationship Id="rId7" Type="http://schemas.openxmlformats.org/officeDocument/2006/relationships/hyperlink" Target="https://www.digikey.com/en/products/detail/keystone-electronics/5004/362669" TargetMode="External"/><Relationship Id="rId12" Type="http://schemas.openxmlformats.org/officeDocument/2006/relationships/hyperlink" Target="https://www.digikey.com/en/products/detail/w%C3%BCrth-elektronik/696103101002/7244555" TargetMode="External"/><Relationship Id="rId17" Type="http://schemas.openxmlformats.org/officeDocument/2006/relationships/hyperlink" Target="https://www.digikey.com/en/products/detail/yageo/RC0603FR-0720KL/727040" TargetMode="External"/><Relationship Id="rId25" Type="http://schemas.openxmlformats.org/officeDocument/2006/relationships/hyperlink" Target="https://www.digikey.com/en/products/detail/panasonic-electronic-components/ERJ-6ENF8252V/111771" TargetMode="External"/><Relationship Id="rId2" Type="http://schemas.openxmlformats.org/officeDocument/2006/relationships/hyperlink" Target="https://www.digikey.com/en/products/detail/nichicon/PCV1V560MCL1GS/2618771" TargetMode="External"/><Relationship Id="rId16" Type="http://schemas.openxmlformats.org/officeDocument/2006/relationships/hyperlink" Target="https://www.digikey.com/en/products/detail/adam-tech/MSBG-03-G/9830986" TargetMode="External"/><Relationship Id="rId20" Type="http://schemas.openxmlformats.org/officeDocument/2006/relationships/hyperlink" Target="https://www.digikey.com/en/products/detail/vishay-general-semiconductor-diodes-division/SSC54-E3-57T/1091564" TargetMode="External"/><Relationship Id="rId1" Type="http://schemas.openxmlformats.org/officeDocument/2006/relationships/hyperlink" Target="https://www.digikey.com/en/products/detail/cui-devices/PJ-063AH/2161208" TargetMode="External"/><Relationship Id="rId6" Type="http://schemas.openxmlformats.org/officeDocument/2006/relationships/hyperlink" Target="https://www.digikey.com/en/products/detail/panasonic-electronic-components/ERA-3AEB102V/1465854" TargetMode="External"/><Relationship Id="rId11" Type="http://schemas.openxmlformats.org/officeDocument/2006/relationships/hyperlink" Target="https://www.digikey.com/en/products/detail/w%C3%BCrth-elektronik/150060YS75000/4489909" TargetMode="External"/><Relationship Id="rId24" Type="http://schemas.openxmlformats.org/officeDocument/2006/relationships/hyperlink" Target="https://www.digikey.com/en/products/detail/w%C3%BCrth-elektronik/61300811121/4846839" TargetMode="External"/><Relationship Id="rId5" Type="http://schemas.openxmlformats.org/officeDocument/2006/relationships/hyperlink" Target="https://www.digikey.com/en/products/detail/yageo/RC0603FR-0710RL/726879" TargetMode="External"/><Relationship Id="rId15" Type="http://schemas.openxmlformats.org/officeDocument/2006/relationships/hyperlink" Target="https://www.digikey.com/en/products/detail/schurter-inc/0034-3122/639682" TargetMode="External"/><Relationship Id="rId23" Type="http://schemas.openxmlformats.org/officeDocument/2006/relationships/hyperlink" Target="https://www.digikey.com/en/products/detail/texas-instruments/INA211BIDCKT/3675147" TargetMode="External"/><Relationship Id="rId10" Type="http://schemas.openxmlformats.org/officeDocument/2006/relationships/hyperlink" Target="https://www.digikey.com/en/products/detail/w%C3%BCrth-elektronik/150060VS75000/4489906" TargetMode="External"/><Relationship Id="rId19" Type="http://schemas.openxmlformats.org/officeDocument/2006/relationships/hyperlink" Target="https://www.digikey.com/en/products/detail/murata-electronics/GCM188R71H104KA57D/1641653" TargetMode="External"/><Relationship Id="rId4" Type="http://schemas.openxmlformats.org/officeDocument/2006/relationships/hyperlink" Target="https://www.digikey.com/en/products/detail/onsemi/MM5Z33VT1G/921089" TargetMode="External"/><Relationship Id="rId9" Type="http://schemas.openxmlformats.org/officeDocument/2006/relationships/hyperlink" Target="https://www.digikey.com/en/products/detail/yageo/RC0603FR-0710KL/726880" TargetMode="External"/><Relationship Id="rId14" Type="http://schemas.openxmlformats.org/officeDocument/2006/relationships/hyperlink" Target="https://www.digikey.com/en/products/detail/texas-instruments/TPS565247DRLR/16585647" TargetMode="External"/><Relationship Id="rId22" Type="http://schemas.openxmlformats.org/officeDocument/2006/relationships/hyperlink" Target="https://www.digikey.com/en/products/detail/texas-instruments/INA210BIDCKR/3588712" TargetMode="External"/><Relationship Id="rId27" Type="http://schemas.openxmlformats.org/officeDocument/2006/relationships/hyperlink" Target="https://www.digikey.com/en/products/detail/keystone-electronics/5000/2553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5E8-660F-C648-AD40-C84CA14A9E6F}">
  <dimension ref="A1:G72"/>
  <sheetViews>
    <sheetView tabSelected="1" topLeftCell="A50" workbookViewId="0">
      <selection activeCell="F70" sqref="F70"/>
    </sheetView>
  </sheetViews>
  <sheetFormatPr baseColWidth="10" defaultRowHeight="16"/>
  <cols>
    <col min="1" max="1" width="58.33203125" customWidth="1"/>
    <col min="2" max="2" width="22.83203125" style="1" customWidth="1"/>
    <col min="5" max="5" width="23.33203125" style="10" customWidth="1"/>
    <col min="7" max="7" width="63.1640625" customWidth="1"/>
  </cols>
  <sheetData>
    <row r="1" spans="1:7">
      <c r="A1" s="2" t="s">
        <v>217</v>
      </c>
      <c r="B1" s="7"/>
      <c r="C1" s="3"/>
      <c r="D1" s="3"/>
      <c r="E1" s="9"/>
      <c r="F1" s="3"/>
      <c r="G1" s="3"/>
    </row>
    <row r="2" spans="1:7">
      <c r="A2" t="s">
        <v>0</v>
      </c>
      <c r="B2" s="1">
        <v>3</v>
      </c>
    </row>
    <row r="4" spans="1:7">
      <c r="A4" s="4" t="s">
        <v>1</v>
      </c>
      <c r="B4" s="5" t="s">
        <v>2</v>
      </c>
      <c r="C4" s="5" t="s">
        <v>5</v>
      </c>
      <c r="D4" s="5" t="s">
        <v>7</v>
      </c>
      <c r="E4" s="11" t="s">
        <v>3</v>
      </c>
      <c r="F4" s="5" t="s">
        <v>8</v>
      </c>
      <c r="G4" s="4" t="s">
        <v>6</v>
      </c>
    </row>
    <row r="5" spans="1:7">
      <c r="A5" s="4"/>
      <c r="B5" s="5"/>
      <c r="C5" s="5"/>
      <c r="D5" s="5"/>
      <c r="E5" s="11"/>
      <c r="F5" s="5"/>
      <c r="G5" s="4"/>
    </row>
    <row r="6" spans="1:7" s="16" customFormat="1">
      <c r="A6" s="24" t="s">
        <v>215</v>
      </c>
      <c r="B6" s="22"/>
      <c r="C6" s="22"/>
      <c r="D6" s="22"/>
      <c r="E6" s="23"/>
      <c r="F6" s="22"/>
      <c r="G6" s="24"/>
    </row>
    <row r="7" spans="1:7">
      <c r="A7" t="s">
        <v>10</v>
      </c>
      <c r="B7" s="13" t="s">
        <v>4</v>
      </c>
      <c r="C7">
        <v>1</v>
      </c>
      <c r="D7">
        <v>3</v>
      </c>
      <c r="E7" s="10" t="s">
        <v>12</v>
      </c>
      <c r="F7" s="1" t="s">
        <v>226</v>
      </c>
      <c r="G7" s="6" t="s">
        <v>11</v>
      </c>
    </row>
    <row r="8" spans="1:7">
      <c r="A8" t="s">
        <v>13</v>
      </c>
      <c r="B8" s="14" t="s">
        <v>14</v>
      </c>
      <c r="C8">
        <v>0</v>
      </c>
      <c r="D8">
        <v>2</v>
      </c>
      <c r="E8" s="10" t="s">
        <v>16</v>
      </c>
      <c r="F8" s="1" t="s">
        <v>226</v>
      </c>
      <c r="G8" s="6" t="s">
        <v>15</v>
      </c>
    </row>
    <row r="9" spans="1:7">
      <c r="A9" t="s">
        <v>35</v>
      </c>
      <c r="D9">
        <f t="shared" ref="D9:D30" si="0">B$2*C9</f>
        <v>0</v>
      </c>
      <c r="E9" s="10" t="s">
        <v>17</v>
      </c>
      <c r="F9" s="1" t="s">
        <v>9</v>
      </c>
      <c r="G9" s="6" t="s">
        <v>18</v>
      </c>
    </row>
    <row r="10" spans="1:7">
      <c r="A10" t="s">
        <v>22</v>
      </c>
      <c r="B10" s="1" t="s">
        <v>21</v>
      </c>
      <c r="C10">
        <v>1</v>
      </c>
      <c r="D10">
        <f t="shared" si="0"/>
        <v>3</v>
      </c>
      <c r="E10" s="10" t="s">
        <v>20</v>
      </c>
      <c r="F10" s="1" t="s">
        <v>226</v>
      </c>
      <c r="G10" s="6" t="s">
        <v>19</v>
      </c>
    </row>
    <row r="11" spans="1:7">
      <c r="A11" t="s">
        <v>26</v>
      </c>
      <c r="D11">
        <f t="shared" si="0"/>
        <v>0</v>
      </c>
      <c r="E11" s="10" t="s">
        <v>24</v>
      </c>
      <c r="F11" s="1" t="s">
        <v>9</v>
      </c>
      <c r="G11" s="6" t="s">
        <v>25</v>
      </c>
    </row>
    <row r="12" spans="1:7">
      <c r="A12" t="s">
        <v>28</v>
      </c>
      <c r="D12">
        <f t="shared" si="0"/>
        <v>0</v>
      </c>
      <c r="E12" s="10" t="s">
        <v>27</v>
      </c>
      <c r="F12" s="1" t="s">
        <v>9</v>
      </c>
      <c r="G12" s="6" t="s">
        <v>29</v>
      </c>
    </row>
    <row r="13" spans="1:7">
      <c r="A13" t="s">
        <v>121</v>
      </c>
      <c r="B13" s="1" t="s">
        <v>133</v>
      </c>
      <c r="C13">
        <v>2</v>
      </c>
      <c r="D13">
        <f t="shared" ref="D13" si="1">B$2*C13</f>
        <v>6</v>
      </c>
      <c r="E13" s="10" t="s">
        <v>119</v>
      </c>
      <c r="F13" s="1" t="s">
        <v>226</v>
      </c>
      <c r="G13" s="6" t="s">
        <v>118</v>
      </c>
    </row>
    <row r="14" spans="1:7">
      <c r="A14" t="s">
        <v>33</v>
      </c>
      <c r="B14" s="1" t="s">
        <v>32</v>
      </c>
      <c r="C14">
        <v>1</v>
      </c>
      <c r="D14">
        <f t="shared" si="0"/>
        <v>3</v>
      </c>
      <c r="E14" s="10">
        <v>5001</v>
      </c>
      <c r="F14" s="1" t="s">
        <v>226</v>
      </c>
      <c r="G14" s="6" t="s">
        <v>34</v>
      </c>
    </row>
    <row r="15" spans="1:7">
      <c r="A15" t="s">
        <v>30</v>
      </c>
      <c r="B15" s="1" t="s">
        <v>120</v>
      </c>
      <c r="C15">
        <v>1</v>
      </c>
      <c r="D15">
        <f t="shared" si="0"/>
        <v>3</v>
      </c>
      <c r="E15" s="10">
        <v>5004</v>
      </c>
      <c r="F15" s="1" t="s">
        <v>226</v>
      </c>
      <c r="G15" s="6" t="s">
        <v>31</v>
      </c>
    </row>
    <row r="16" spans="1:7">
      <c r="A16" t="s">
        <v>38</v>
      </c>
      <c r="B16" s="1" t="s">
        <v>195</v>
      </c>
      <c r="C16">
        <v>4</v>
      </c>
      <c r="D16">
        <f t="shared" si="0"/>
        <v>12</v>
      </c>
      <c r="E16" s="10" t="s">
        <v>36</v>
      </c>
      <c r="F16" s="1" t="s">
        <v>226</v>
      </c>
      <c r="G16" s="6" t="s">
        <v>37</v>
      </c>
    </row>
    <row r="17" spans="1:7">
      <c r="A17" t="s">
        <v>115</v>
      </c>
      <c r="B17" s="1" t="s">
        <v>196</v>
      </c>
      <c r="C17">
        <v>5</v>
      </c>
      <c r="D17">
        <f t="shared" si="0"/>
        <v>15</v>
      </c>
      <c r="E17" s="10" t="s">
        <v>117</v>
      </c>
      <c r="F17" s="1" t="s">
        <v>226</v>
      </c>
      <c r="G17" s="6" t="s">
        <v>116</v>
      </c>
    </row>
    <row r="18" spans="1:7">
      <c r="A18" t="s">
        <v>43</v>
      </c>
      <c r="B18" s="1" t="s">
        <v>122</v>
      </c>
      <c r="C18">
        <v>1</v>
      </c>
      <c r="D18">
        <f t="shared" si="0"/>
        <v>3</v>
      </c>
      <c r="E18" s="10" t="s">
        <v>42</v>
      </c>
      <c r="F18" s="1" t="s">
        <v>226</v>
      </c>
      <c r="G18" s="6" t="s">
        <v>44</v>
      </c>
    </row>
    <row r="19" spans="1:7">
      <c r="A19" t="s">
        <v>113</v>
      </c>
      <c r="B19" s="1" t="s">
        <v>110</v>
      </c>
      <c r="C19">
        <v>1</v>
      </c>
      <c r="D19">
        <f t="shared" si="0"/>
        <v>3</v>
      </c>
      <c r="E19" s="10" t="s">
        <v>112</v>
      </c>
      <c r="F19" s="1" t="s">
        <v>226</v>
      </c>
      <c r="G19" s="6" t="s">
        <v>114</v>
      </c>
    </row>
    <row r="20" spans="1:7">
      <c r="A20" t="s">
        <v>48</v>
      </c>
      <c r="B20" s="1" t="s">
        <v>45</v>
      </c>
      <c r="C20">
        <v>1</v>
      </c>
      <c r="D20">
        <f t="shared" si="0"/>
        <v>3</v>
      </c>
      <c r="E20" s="12" t="s">
        <v>51</v>
      </c>
      <c r="F20" s="1" t="s">
        <v>226</v>
      </c>
      <c r="G20" s="6" t="s">
        <v>46</v>
      </c>
    </row>
    <row r="21" spans="1:7">
      <c r="A21" t="s">
        <v>47</v>
      </c>
      <c r="B21" s="1" t="s">
        <v>53</v>
      </c>
      <c r="C21">
        <v>1</v>
      </c>
      <c r="D21">
        <f t="shared" si="0"/>
        <v>3</v>
      </c>
      <c r="E21" s="12" t="s">
        <v>50</v>
      </c>
      <c r="F21" s="1" t="s">
        <v>226</v>
      </c>
      <c r="G21" s="6" t="s">
        <v>49</v>
      </c>
    </row>
    <row r="22" spans="1:7">
      <c r="A22" t="s">
        <v>54</v>
      </c>
      <c r="B22" s="1" t="s">
        <v>52</v>
      </c>
      <c r="C22">
        <v>1</v>
      </c>
      <c r="D22">
        <f t="shared" si="0"/>
        <v>3</v>
      </c>
      <c r="E22" s="12" t="s">
        <v>55</v>
      </c>
      <c r="F22" s="1" t="s">
        <v>226</v>
      </c>
      <c r="G22" s="6" t="s">
        <v>56</v>
      </c>
    </row>
    <row r="23" spans="1:7">
      <c r="A23" t="s">
        <v>62</v>
      </c>
      <c r="B23" s="1" t="s">
        <v>60</v>
      </c>
      <c r="C23">
        <v>1</v>
      </c>
      <c r="D23">
        <f t="shared" si="0"/>
        <v>3</v>
      </c>
      <c r="E23" s="12" t="s">
        <v>67</v>
      </c>
      <c r="F23" s="1" t="s">
        <v>226</v>
      </c>
      <c r="G23" s="6" t="s">
        <v>66</v>
      </c>
    </row>
    <row r="24" spans="1:7">
      <c r="A24" t="s">
        <v>63</v>
      </c>
      <c r="B24" s="1" t="s">
        <v>61</v>
      </c>
      <c r="C24">
        <v>1</v>
      </c>
      <c r="D24">
        <f t="shared" si="0"/>
        <v>3</v>
      </c>
      <c r="E24" s="12" t="s">
        <v>64</v>
      </c>
      <c r="F24" s="1" t="s">
        <v>226</v>
      </c>
      <c r="G24" s="6" t="s">
        <v>65</v>
      </c>
    </row>
    <row r="25" spans="1:7">
      <c r="A25" t="s">
        <v>71</v>
      </c>
      <c r="B25" s="8" t="s">
        <v>225</v>
      </c>
      <c r="C25">
        <v>6</v>
      </c>
      <c r="D25">
        <f t="shared" si="0"/>
        <v>18</v>
      </c>
      <c r="E25" s="12" t="s">
        <v>224</v>
      </c>
      <c r="F25" s="1" t="s">
        <v>226</v>
      </c>
      <c r="G25" s="6" t="s">
        <v>223</v>
      </c>
    </row>
    <row r="26" spans="1:7">
      <c r="A26" t="s">
        <v>68</v>
      </c>
      <c r="B26" s="8" t="s">
        <v>72</v>
      </c>
      <c r="C26">
        <f>C25</f>
        <v>6</v>
      </c>
      <c r="D26">
        <v>10</v>
      </c>
      <c r="E26" s="12" t="s">
        <v>69</v>
      </c>
      <c r="F26" s="1" t="s">
        <v>226</v>
      </c>
      <c r="G26" s="6" t="s">
        <v>70</v>
      </c>
    </row>
    <row r="27" spans="1:7">
      <c r="A27" t="s">
        <v>127</v>
      </c>
      <c r="B27" s="8" t="s">
        <v>132</v>
      </c>
      <c r="C27">
        <v>2</v>
      </c>
      <c r="D27">
        <f t="shared" si="0"/>
        <v>6</v>
      </c>
      <c r="E27" s="12" t="s">
        <v>126</v>
      </c>
      <c r="F27" s="1" t="s">
        <v>226</v>
      </c>
      <c r="G27" s="6" t="s">
        <v>125</v>
      </c>
    </row>
    <row r="28" spans="1:7">
      <c r="B28" s="8"/>
      <c r="E28" s="12"/>
      <c r="F28" s="1"/>
      <c r="G28" s="6"/>
    </row>
    <row r="29" spans="1:7" s="16" customFormat="1">
      <c r="A29" s="15" t="s">
        <v>214</v>
      </c>
      <c r="B29" s="19"/>
      <c r="E29" s="20"/>
      <c r="F29" s="17"/>
      <c r="G29" s="21"/>
    </row>
    <row r="30" spans="1:7">
      <c r="A30" t="s">
        <v>57</v>
      </c>
      <c r="B30" s="1" t="s">
        <v>23</v>
      </c>
      <c r="C30">
        <v>1</v>
      </c>
      <c r="D30">
        <f t="shared" si="0"/>
        <v>3</v>
      </c>
      <c r="E30" s="10" t="s">
        <v>58</v>
      </c>
      <c r="F30" s="1" t="s">
        <v>226</v>
      </c>
      <c r="G30" s="6" t="s">
        <v>59</v>
      </c>
    </row>
    <row r="31" spans="1:7">
      <c r="A31" t="s">
        <v>73</v>
      </c>
      <c r="B31" s="1" t="s">
        <v>76</v>
      </c>
      <c r="C31">
        <v>1</v>
      </c>
      <c r="D31">
        <f t="shared" ref="D31" si="2">B$2*C31</f>
        <v>3</v>
      </c>
      <c r="E31" s="10" t="s">
        <v>75</v>
      </c>
      <c r="F31" s="1" t="s">
        <v>226</v>
      </c>
      <c r="G31" t="s">
        <v>74</v>
      </c>
    </row>
    <row r="32" spans="1:7">
      <c r="A32" t="s">
        <v>79</v>
      </c>
      <c r="B32" s="1" t="s">
        <v>80</v>
      </c>
      <c r="C32">
        <v>1</v>
      </c>
      <c r="D32">
        <f t="shared" ref="D32:D43" si="3">B$2*C32</f>
        <v>3</v>
      </c>
      <c r="E32" s="10" t="s">
        <v>77</v>
      </c>
      <c r="F32" s="1" t="s">
        <v>226</v>
      </c>
      <c r="G32" t="s">
        <v>78</v>
      </c>
    </row>
    <row r="33" spans="1:7">
      <c r="A33" t="s">
        <v>81</v>
      </c>
      <c r="B33" s="1" t="s">
        <v>128</v>
      </c>
      <c r="C33">
        <v>1</v>
      </c>
      <c r="D33">
        <f t="shared" si="3"/>
        <v>3</v>
      </c>
      <c r="E33" s="10" t="s">
        <v>82</v>
      </c>
      <c r="F33" s="1" t="s">
        <v>226</v>
      </c>
      <c r="G33" s="6" t="s">
        <v>83</v>
      </c>
    </row>
    <row r="34" spans="1:7">
      <c r="A34" t="s">
        <v>84</v>
      </c>
      <c r="B34" s="1" t="s">
        <v>220</v>
      </c>
      <c r="C34">
        <v>2</v>
      </c>
      <c r="D34">
        <f t="shared" si="3"/>
        <v>6</v>
      </c>
      <c r="E34" s="10" t="s">
        <v>87</v>
      </c>
      <c r="F34" s="1" t="s">
        <v>226</v>
      </c>
      <c r="G34" t="s">
        <v>86</v>
      </c>
    </row>
    <row r="35" spans="1:7">
      <c r="A35" t="s">
        <v>90</v>
      </c>
      <c r="B35" s="1" t="s">
        <v>97</v>
      </c>
      <c r="C35">
        <v>1</v>
      </c>
      <c r="D35">
        <v>50</v>
      </c>
      <c r="E35" s="10" t="s">
        <v>88</v>
      </c>
      <c r="F35" s="1" t="s">
        <v>226</v>
      </c>
      <c r="G35" t="s">
        <v>89</v>
      </c>
    </row>
    <row r="36" spans="1:7">
      <c r="A36" t="s">
        <v>94</v>
      </c>
      <c r="B36" s="1" t="s">
        <v>91</v>
      </c>
      <c r="C36">
        <v>4</v>
      </c>
      <c r="D36">
        <f t="shared" si="3"/>
        <v>12</v>
      </c>
      <c r="E36" s="1" t="s">
        <v>92</v>
      </c>
      <c r="F36" s="1" t="s">
        <v>226</v>
      </c>
      <c r="G36" s="6" t="s">
        <v>93</v>
      </c>
    </row>
    <row r="37" spans="1:7">
      <c r="A37" t="s">
        <v>96</v>
      </c>
      <c r="B37" s="1" t="s">
        <v>124</v>
      </c>
      <c r="C37">
        <v>1</v>
      </c>
      <c r="D37">
        <f t="shared" si="3"/>
        <v>3</v>
      </c>
      <c r="E37" s="10" t="s">
        <v>95</v>
      </c>
      <c r="F37" s="1" t="s">
        <v>226</v>
      </c>
      <c r="G37" s="6" t="s">
        <v>98</v>
      </c>
    </row>
    <row r="38" spans="1:7">
      <c r="A38" t="s">
        <v>100</v>
      </c>
      <c r="B38" s="1" t="s">
        <v>123</v>
      </c>
      <c r="C38">
        <v>2</v>
      </c>
      <c r="D38">
        <f t="shared" si="3"/>
        <v>6</v>
      </c>
      <c r="E38" s="10" t="s">
        <v>99</v>
      </c>
      <c r="F38" s="1" t="s">
        <v>226</v>
      </c>
      <c r="G38" t="s">
        <v>101</v>
      </c>
    </row>
    <row r="39" spans="1:7">
      <c r="A39" t="s">
        <v>104</v>
      </c>
      <c r="B39" s="1" t="s">
        <v>219</v>
      </c>
      <c r="C39">
        <v>1</v>
      </c>
      <c r="D39">
        <f t="shared" si="3"/>
        <v>3</v>
      </c>
      <c r="E39" s="1" t="s">
        <v>102</v>
      </c>
      <c r="F39" s="1" t="s">
        <v>226</v>
      </c>
      <c r="G39" t="s">
        <v>105</v>
      </c>
    </row>
    <row r="40" spans="1:7">
      <c r="A40" t="s">
        <v>109</v>
      </c>
      <c r="B40" s="1" t="s">
        <v>108</v>
      </c>
      <c r="C40">
        <v>1</v>
      </c>
      <c r="D40">
        <f t="shared" si="3"/>
        <v>3</v>
      </c>
      <c r="E40" s="10" t="s">
        <v>106</v>
      </c>
      <c r="F40" s="1" t="s">
        <v>226</v>
      </c>
      <c r="G40" t="s">
        <v>107</v>
      </c>
    </row>
    <row r="41" spans="1:7">
      <c r="F41" s="1"/>
    </row>
    <row r="42" spans="1:7" s="15" customFormat="1">
      <c r="A42" s="15" t="s">
        <v>222</v>
      </c>
      <c r="B42" s="22"/>
      <c r="E42" s="23"/>
      <c r="F42" s="22"/>
    </row>
    <row r="43" spans="1:7">
      <c r="A43" t="s">
        <v>131</v>
      </c>
      <c r="B43" s="1" t="s">
        <v>111</v>
      </c>
      <c r="C43">
        <v>1</v>
      </c>
      <c r="D43">
        <f t="shared" si="3"/>
        <v>3</v>
      </c>
      <c r="E43" s="10" t="s">
        <v>129</v>
      </c>
      <c r="F43" s="1" t="s">
        <v>226</v>
      </c>
      <c r="G43" t="s">
        <v>130</v>
      </c>
    </row>
    <row r="44" spans="1:7">
      <c r="A44" t="s">
        <v>39</v>
      </c>
      <c r="B44" s="1" t="s">
        <v>198</v>
      </c>
      <c r="C44">
        <v>4</v>
      </c>
      <c r="D44">
        <f>B$2*C44</f>
        <v>12</v>
      </c>
      <c r="E44" s="10" t="s">
        <v>40</v>
      </c>
      <c r="F44" s="1" t="s">
        <v>226</v>
      </c>
      <c r="G44" s="6" t="s">
        <v>41</v>
      </c>
    </row>
    <row r="45" spans="1:7">
      <c r="F45" s="1"/>
      <c r="G45" s="6"/>
    </row>
    <row r="46" spans="1:7" s="16" customFormat="1">
      <c r="A46" s="15" t="s">
        <v>213</v>
      </c>
      <c r="B46" s="17"/>
      <c r="E46" s="18"/>
      <c r="F46" s="17"/>
    </row>
    <row r="47" spans="1:7">
      <c r="A47" t="s">
        <v>135</v>
      </c>
      <c r="B47" s="1" t="s">
        <v>199</v>
      </c>
      <c r="C47">
        <v>3</v>
      </c>
      <c r="D47">
        <f>B$2*C47</f>
        <v>9</v>
      </c>
      <c r="E47" s="10" t="s">
        <v>134</v>
      </c>
      <c r="F47" s="1" t="s">
        <v>226</v>
      </c>
      <c r="G47" s="6" t="s">
        <v>136</v>
      </c>
    </row>
    <row r="48" spans="1:7">
      <c r="A48" t="s">
        <v>137</v>
      </c>
      <c r="D48">
        <f t="shared" ref="D48:D64" si="4">B$2*C48</f>
        <v>0</v>
      </c>
      <c r="E48" s="10" t="s">
        <v>138</v>
      </c>
      <c r="F48" s="1" t="s">
        <v>9</v>
      </c>
      <c r="G48" s="6" t="s">
        <v>139</v>
      </c>
    </row>
    <row r="49" spans="1:7">
      <c r="A49" t="s">
        <v>176</v>
      </c>
      <c r="B49" s="1" t="s">
        <v>200</v>
      </c>
      <c r="C49">
        <v>3</v>
      </c>
      <c r="D49">
        <f t="shared" si="4"/>
        <v>9</v>
      </c>
      <c r="E49" s="10" t="s">
        <v>140</v>
      </c>
      <c r="F49" s="1" t="s">
        <v>226</v>
      </c>
      <c r="G49" s="6" t="s">
        <v>141</v>
      </c>
    </row>
    <row r="50" spans="1:7">
      <c r="A50" t="s">
        <v>149</v>
      </c>
      <c r="B50" s="1" t="s">
        <v>201</v>
      </c>
      <c r="C50">
        <v>3</v>
      </c>
      <c r="D50">
        <f t="shared" si="4"/>
        <v>9</v>
      </c>
      <c r="E50" s="10" t="s">
        <v>150</v>
      </c>
      <c r="F50" s="1" t="s">
        <v>226</v>
      </c>
      <c r="G50" t="s">
        <v>151</v>
      </c>
    </row>
    <row r="51" spans="1:7">
      <c r="A51" t="s">
        <v>154</v>
      </c>
      <c r="B51" s="1" t="s">
        <v>202</v>
      </c>
      <c r="C51">
        <v>3</v>
      </c>
      <c r="D51">
        <f t="shared" si="4"/>
        <v>9</v>
      </c>
      <c r="E51" s="10" t="s">
        <v>152</v>
      </c>
      <c r="F51" s="1" t="s">
        <v>226</v>
      </c>
      <c r="G51" t="s">
        <v>153</v>
      </c>
    </row>
    <row r="52" spans="1:7">
      <c r="A52" t="s">
        <v>157</v>
      </c>
      <c r="B52" s="1" t="s">
        <v>206</v>
      </c>
      <c r="C52">
        <v>3</v>
      </c>
      <c r="D52">
        <f t="shared" si="4"/>
        <v>9</v>
      </c>
      <c r="E52" s="10" t="s">
        <v>155</v>
      </c>
      <c r="F52" s="1" t="s">
        <v>226</v>
      </c>
      <c r="G52" t="s">
        <v>156</v>
      </c>
    </row>
    <row r="53" spans="1:7">
      <c r="A53" t="s">
        <v>160</v>
      </c>
      <c r="B53" s="1" t="s">
        <v>103</v>
      </c>
      <c r="C53">
        <v>1</v>
      </c>
      <c r="D53">
        <f t="shared" si="4"/>
        <v>3</v>
      </c>
      <c r="E53" s="10" t="s">
        <v>158</v>
      </c>
      <c r="F53" s="1" t="s">
        <v>226</v>
      </c>
      <c r="G53" t="s">
        <v>159</v>
      </c>
    </row>
    <row r="54" spans="1:7">
      <c r="A54" t="s">
        <v>184</v>
      </c>
      <c r="B54" s="1" t="s">
        <v>204</v>
      </c>
      <c r="C54">
        <v>2</v>
      </c>
      <c r="D54">
        <f>B$2*C54</f>
        <v>6</v>
      </c>
      <c r="E54" s="1" t="s">
        <v>182</v>
      </c>
      <c r="F54" s="1" t="s">
        <v>226</v>
      </c>
      <c r="G54" t="s">
        <v>183</v>
      </c>
    </row>
    <row r="55" spans="1:7">
      <c r="A55" t="s">
        <v>166</v>
      </c>
      <c r="B55" s="1" t="s">
        <v>205</v>
      </c>
      <c r="C55">
        <v>3</v>
      </c>
      <c r="D55">
        <f t="shared" si="4"/>
        <v>9</v>
      </c>
      <c r="E55" s="10" t="s">
        <v>165</v>
      </c>
      <c r="F55" s="1" t="s">
        <v>226</v>
      </c>
      <c r="G55" t="s">
        <v>164</v>
      </c>
    </row>
    <row r="56" spans="1:7">
      <c r="A56" t="s">
        <v>163</v>
      </c>
      <c r="B56" s="1" t="s">
        <v>85</v>
      </c>
      <c r="C56">
        <v>1</v>
      </c>
      <c r="D56">
        <f t="shared" si="4"/>
        <v>3</v>
      </c>
      <c r="E56" s="10" t="s">
        <v>161</v>
      </c>
      <c r="F56" s="1" t="s">
        <v>226</v>
      </c>
      <c r="G56" t="s">
        <v>162</v>
      </c>
    </row>
    <row r="57" spans="1:7">
      <c r="A57" t="s">
        <v>187</v>
      </c>
      <c r="B57" s="1" t="s">
        <v>186</v>
      </c>
      <c r="C57">
        <v>1</v>
      </c>
      <c r="D57">
        <f>B$2*C57</f>
        <v>3</v>
      </c>
      <c r="E57" s="10" t="s">
        <v>174</v>
      </c>
      <c r="F57" s="1" t="s">
        <v>226</v>
      </c>
      <c r="G57" t="s">
        <v>175</v>
      </c>
    </row>
    <row r="58" spans="1:7">
      <c r="A58" t="s">
        <v>210</v>
      </c>
      <c r="B58" s="1" t="s">
        <v>209</v>
      </c>
      <c r="C58">
        <v>1</v>
      </c>
      <c r="D58">
        <f>B$2*C58</f>
        <v>3</v>
      </c>
      <c r="E58" s="10" t="s">
        <v>207</v>
      </c>
      <c r="F58" s="1" t="s">
        <v>226</v>
      </c>
      <c r="G58" s="6" t="s">
        <v>208</v>
      </c>
    </row>
    <row r="59" spans="1:7">
      <c r="A59" t="s">
        <v>169</v>
      </c>
      <c r="B59" s="1" t="s">
        <v>168</v>
      </c>
      <c r="C59">
        <v>1</v>
      </c>
      <c r="D59">
        <f t="shared" si="4"/>
        <v>3</v>
      </c>
      <c r="E59" s="10" t="s">
        <v>167</v>
      </c>
      <c r="F59" s="1" t="s">
        <v>226</v>
      </c>
      <c r="G59" t="s">
        <v>170</v>
      </c>
    </row>
    <row r="60" spans="1:7">
      <c r="A60" t="s">
        <v>173</v>
      </c>
      <c r="B60" s="1" t="s">
        <v>203</v>
      </c>
      <c r="C60">
        <v>3</v>
      </c>
      <c r="D60">
        <f t="shared" si="4"/>
        <v>9</v>
      </c>
      <c r="E60" s="10" t="s">
        <v>171</v>
      </c>
      <c r="F60" s="1" t="s">
        <v>226</v>
      </c>
      <c r="G60" t="s">
        <v>172</v>
      </c>
    </row>
    <row r="61" spans="1:7">
      <c r="A61" t="s">
        <v>178</v>
      </c>
      <c r="B61" s="1" t="s">
        <v>197</v>
      </c>
      <c r="C61">
        <v>3</v>
      </c>
      <c r="D61">
        <f t="shared" si="4"/>
        <v>9</v>
      </c>
      <c r="E61" s="10" t="s">
        <v>177</v>
      </c>
      <c r="F61" s="1" t="s">
        <v>226</v>
      </c>
      <c r="G61" t="s">
        <v>179</v>
      </c>
    </row>
    <row r="62" spans="1:7">
      <c r="F62" s="1"/>
    </row>
    <row r="63" spans="1:7" s="16" customFormat="1">
      <c r="A63" s="15" t="s">
        <v>212</v>
      </c>
      <c r="B63" s="17"/>
      <c r="E63" s="18"/>
      <c r="F63" s="17"/>
    </row>
    <row r="64" spans="1:7">
      <c r="A64" t="s">
        <v>189</v>
      </c>
      <c r="B64" s="14" t="s">
        <v>190</v>
      </c>
      <c r="C64">
        <v>0</v>
      </c>
      <c r="D64">
        <f t="shared" si="4"/>
        <v>0</v>
      </c>
      <c r="E64" s="10" t="s">
        <v>188</v>
      </c>
      <c r="F64" s="1" t="s">
        <v>9</v>
      </c>
      <c r="G64" s="6" t="s">
        <v>218</v>
      </c>
    </row>
    <row r="65" spans="1:7">
      <c r="A65" t="s">
        <v>192</v>
      </c>
      <c r="B65" s="14" t="s">
        <v>193</v>
      </c>
      <c r="C65">
        <v>0</v>
      </c>
      <c r="D65">
        <f t="shared" ref="D65" si="5">B$2*C65</f>
        <v>0</v>
      </c>
      <c r="E65" s="10" t="s">
        <v>194</v>
      </c>
      <c r="F65" s="1" t="s">
        <v>9</v>
      </c>
      <c r="G65" t="s">
        <v>191</v>
      </c>
    </row>
    <row r="66" spans="1:7">
      <c r="F66" s="1"/>
    </row>
    <row r="67" spans="1:7" s="16" customFormat="1">
      <c r="A67" s="15" t="s">
        <v>216</v>
      </c>
      <c r="B67" s="17"/>
      <c r="E67" s="18"/>
      <c r="F67" s="17"/>
    </row>
    <row r="68" spans="1:7">
      <c r="A68" t="s">
        <v>144</v>
      </c>
      <c r="B68" s="1" t="s">
        <v>211</v>
      </c>
      <c r="D68">
        <f>B$2*C68</f>
        <v>0</v>
      </c>
      <c r="E68" s="10" t="s">
        <v>142</v>
      </c>
      <c r="F68" s="1" t="s">
        <v>9</v>
      </c>
      <c r="G68" s="6" t="s">
        <v>143</v>
      </c>
    </row>
    <row r="69" spans="1:7">
      <c r="A69" t="s">
        <v>180</v>
      </c>
      <c r="B69" s="1" t="s">
        <v>72</v>
      </c>
      <c r="D69">
        <f>B$2*C69</f>
        <v>0</v>
      </c>
      <c r="E69" s="10" t="s">
        <v>145</v>
      </c>
      <c r="F69" s="1" t="s">
        <v>9</v>
      </c>
      <c r="G69" t="s">
        <v>146</v>
      </c>
    </row>
    <row r="70" spans="1:7">
      <c r="A70" t="s">
        <v>181</v>
      </c>
      <c r="B70" s="1" t="s">
        <v>185</v>
      </c>
      <c r="C70">
        <v>1</v>
      </c>
      <c r="D70">
        <f>B$2*C70</f>
        <v>3</v>
      </c>
      <c r="E70" s="10" t="s">
        <v>147</v>
      </c>
      <c r="F70" s="1" t="s">
        <v>226</v>
      </c>
      <c r="G70" t="s">
        <v>148</v>
      </c>
    </row>
    <row r="72" spans="1:7" s="16" customFormat="1">
      <c r="A72" s="15" t="s">
        <v>221</v>
      </c>
      <c r="B72" s="17"/>
      <c r="E72" s="18"/>
      <c r="F72" s="17"/>
    </row>
  </sheetData>
  <hyperlinks>
    <hyperlink ref="G7" r:id="rId1" xr:uid="{F6ABAE29-3566-DE49-AF15-15509BBD78F3}"/>
    <hyperlink ref="G8" r:id="rId2" xr:uid="{D74D531D-16E2-1B4E-A2FD-0B226638ADF6}"/>
    <hyperlink ref="G9" r:id="rId3" xr:uid="{5960BBFF-306A-D748-8D73-5E74E487A7F3}"/>
    <hyperlink ref="G10" r:id="rId4" xr:uid="{56834A07-34CE-0C4C-96D1-E01BA4544F15}"/>
    <hyperlink ref="G11" r:id="rId5" xr:uid="{23477555-6017-9D45-BE70-73EEE32F89A5}"/>
    <hyperlink ref="G12" r:id="rId6" xr:uid="{B27CE0EF-94A8-364A-8CCC-2A9BC26093D9}"/>
    <hyperlink ref="G15" r:id="rId7" xr:uid="{D45BC76B-DADB-BF4D-85D5-B98B6440C06A}"/>
    <hyperlink ref="G14" r:id="rId8" xr:uid="{CD41FCE9-F1D0-0741-A868-E9BA20F6E57F}"/>
    <hyperlink ref="G16" r:id="rId9" xr:uid="{4743EF28-82F6-E54B-900A-1B2477C5BE43}"/>
    <hyperlink ref="G44" r:id="rId10" xr:uid="{29F702B1-D239-D742-8973-75845211B6EF}"/>
    <hyperlink ref="G18" r:id="rId11" xr:uid="{415E9117-E7DB-B146-B536-2CE09355874B}"/>
    <hyperlink ref="G20" r:id="rId12" xr:uid="{8D44A0E3-6C2D-2C42-84EF-78C0334B619F}"/>
    <hyperlink ref="G22" r:id="rId13" xr:uid="{52B7291E-55B9-B24E-AAEC-901A4ED7D12A}"/>
    <hyperlink ref="G30" r:id="rId14" xr:uid="{F9D5B5DF-4567-2F45-8283-D2E6C8CC25DB}"/>
    <hyperlink ref="G21" r:id="rId15" xr:uid="{AD381EC8-0003-BD4A-A78E-E4184CE1A35D}"/>
    <hyperlink ref="G26" r:id="rId16" xr:uid="{2B649847-DE19-AE41-B11F-C0FAF2713727}"/>
    <hyperlink ref="G33" r:id="rId17" xr:uid="{29D4147C-F6D2-DC49-A650-5FE212289960}"/>
    <hyperlink ref="G36" r:id="rId18" xr:uid="{FA776162-A2A6-F84C-B5F3-33AFE9BB9B69}"/>
    <hyperlink ref="G37" r:id="rId19" xr:uid="{641E4831-1246-0B41-B95B-50D430CD74B0}"/>
    <hyperlink ref="G27" r:id="rId20" xr:uid="{CF2B3C9D-CA5E-2D42-B98B-334925380EDA}"/>
    <hyperlink ref="G47" r:id="rId21" xr:uid="{E974B9BE-3C32-1647-A11A-5AA87F83054F}"/>
    <hyperlink ref="G48" r:id="rId22" xr:uid="{9BBEB48F-6B5C-EB4A-B92A-048FA603E063}"/>
    <hyperlink ref="G49" r:id="rId23" xr:uid="{ECEE4FCD-2DE7-4546-92B1-B9711B651DE4}"/>
    <hyperlink ref="G68" r:id="rId24" xr:uid="{3EABCE7B-A2F9-E34C-92B0-7F9EE5B75B8F}"/>
    <hyperlink ref="G58" r:id="rId25" xr:uid="{27325F62-9725-2F4D-A30B-659C76C4B460}"/>
    <hyperlink ref="G64" r:id="rId26" xr:uid="{102336E9-FBFF-204C-B9CB-B51BEA3638BC}"/>
    <hyperlink ref="G13" r:id="rId27" xr:uid="{A59470A4-9A62-B645-84E1-F8495D96D70C}"/>
  </hyperlinks>
  <pageMargins left="0.75" right="0.75" top="1" bottom="1" header="0.5" footer="0.5"/>
  <pageSetup orientation="portrait" horizontalDpi="0" verticalDpi="0"/>
  <ignoredErrors>
    <ignoredError sqref="E20:E24 E13 E68 E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2024-09-07T06:08:35Z</dcterms:created>
  <dcterms:modified xsi:type="dcterms:W3CDTF">2024-09-21T18:56:08Z</dcterms:modified>
</cp:coreProperties>
</file>