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<sst xmlns="http://schemas.openxmlformats.org/spreadsheetml/2006/main" count="1472" uniqueCount="259">
  <si>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</si>
  <si>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</si>
  <si>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</si>
  <si>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</si>
  <si>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</si>
  <si>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</si>
  <si>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</si>
  <si>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</si>
  <si>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</si>
  <si>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</si>
  <si>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Construction Management Services</t>
  </si>
  <si>
    <t>Price reflects average cost per hour for management services.</t>
  </si>
  <si>
    <t>Based on active contracts requiring ongoing management.</t>
  </si>
  <si>
    <t>Civil Engineering Projects</t>
  </si>
  <si>
    <t>Billing structure based on project size and complexity.</t>
  </si>
  <si>
    <t>Assumption based on past project turnover rates.</t>
  </si>
  <si>
    <t>Environmental Remediation Services</t>
  </si>
  <si>
    <t>Pricing model includes materials and labor costs.</t>
  </si>
  <si>
    <t>Reflects contracted projects with federal agencies.</t>
  </si>
  <si>
    <t>Dredging Operations</t>
  </si>
  <si>
    <t>Pricing derived from historical contract averages.</t>
  </si>
  <si>
    <t>Based on ongoing maintenance projects.</t>
  </si>
  <si>
    <t>Site Restoration Services</t>
  </si>
  <si>
    <t>Average price per square meter for site restoration.</t>
  </si>
  <si>
    <t>Assumption based on current project pipeline.</t>
  </si>
  <si>
    <t>Total</t>
  </si>
  <si>
    <t>COGS Build</t>
  </si>
  <si>
    <t>Cost</t>
  </si>
  <si>
    <t>Total Monthly Cost</t>
  </si>
  <si>
    <t>Cost Notes</t>
  </si>
  <si>
    <t>Cost Source</t>
  </si>
  <si>
    <t>Subcontractor Services</t>
  </si>
  <si>
    <t>Costs associated with subcontractor services for major projects.</t>
  </si>
  <si>
    <t>Varies by project timelines and requirements.</t>
  </si>
  <si>
    <t>Materials and Supplies</t>
  </si>
  <si>
    <t>Direct purchase of materials for construction jobs.</t>
  </si>
  <si>
    <t>Based on project material needs.</t>
  </si>
  <si>
    <t>Equipment Rental</t>
  </si>
  <si>
    <t>Rental costs for heavy machinery needed on-site.</t>
  </si>
  <si>
    <t>As needed for various projects.</t>
  </si>
  <si>
    <t>Labor Costs</t>
  </si>
  <si>
    <t>Payroll costs including salaries and taxes for labor.</t>
  </si>
  <si>
    <t>Monthly calculations based on employee hours worked.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</si>
  <si>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</si>
  <si>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</si>
  <si>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</si>
  <si>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</si>
  <si>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</si>
  <si>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</si>
  <si>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</si>
  <si>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</si>
  <si>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</si>
  <si>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</si>
  <si>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</si>
  <si>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</si>
  <si>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</si>
  <si>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</si>
  <si>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</si>
  <si>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</si>
  <si>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</si>
  <si>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</si>
  <si>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</si>
  <si>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</si>
  <si>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</si>
  <si>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</si>
  <si>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</si>
  <si>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</si>
  <si>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</si>
  <si>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</si>
  <si>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</si>
  <si>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</si>
  <si>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</si>
  <si>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</si>
  <si>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</si>
  <si>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</si>
  <si>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Project Manager</t>
  </si>
  <si>
    <t>salary</t>
  </si>
  <si>
    <t>Wage: Compensation based on market rates and responsibilities.
Hours: Standard full-time work hours.</t>
  </si>
  <si>
    <t xml:space="preserve"> </t>
  </si>
  <si>
    <t>Site Superintendent</t>
  </si>
  <si>
    <t>Wage: Competitive salary based on experience and site demand.
Hours: Standard full-time work hours.</t>
  </si>
  <si>
    <t>Quality Control/Safety</t>
  </si>
  <si>
    <t>Wage: Important position for safety compliance and project inspections.
Hours: Standard full-time work hours.</t>
  </si>
  <si>
    <t>Engineer</t>
  </si>
  <si>
    <t>Wage: Engineers provide technical support for projects.
Hours: Standard full-time work hours.</t>
  </si>
  <si>
    <t>Field Staff</t>
  </si>
  <si>
    <t>Wage: Field staff crucial for on-site project execution.
Hours: Standard full-time work hours.</t>
  </si>
  <si>
    <t>Sources</t>
  </si>
  <si>
    <t>Wage: -No Source-
Hours: -No Source-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</si>
  <si>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</si>
  <si>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</si>
  <si>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</si>
  <si>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</si>
  <si>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</si>
  <si>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</si>
  <si>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</si>
  <si>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</si>
  <si>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Staff Salaries</t>
  </si>
  <si>
    <t>Monthly</t>
  </si>
  <si>
    <t>Amount: Estimated salaries for project managers and site superintendents.
Frequency: Assumed monthly payroll expense.</t>
  </si>
  <si>
    <t>Equipment Maintenance</t>
  </si>
  <si>
    <t>Amount: Regular maintenance costs for heavy machinery.
Frequency: Recurring monthly expense for maintaining equipment.</t>
  </si>
  <si>
    <t>Insurance</t>
  </si>
  <si>
    <t>Amount: Insurance costs for equipment and liability coverage.
Frequency: Recurring expense anticipated on a monthly basis.</t>
  </si>
  <si>
    <t>Utilities</t>
  </si>
  <si>
    <t>Amount: Utility costs for corporate offices.
Frequency: Regular monthly utility bills.</t>
  </si>
  <si>
    <t>Office Supplies</t>
  </si>
  <si>
    <t>Amount: Regular expenses for office supplies.
Frequency: Recurring office supply expenses anticipated monthly.</t>
  </si>
  <si>
    <t>Training and Development</t>
  </si>
  <si>
    <t>Annual</t>
  </si>
  <si>
    <t>Amount: Expenses for employee training programs.
Frequency: Annual training budget per employee.</t>
  </si>
  <si>
    <t>Capital Expenditures</t>
  </si>
  <si>
    <t>Depreciation Life</t>
  </si>
  <si>
    <t>Purchase Date</t>
  </si>
  <si>
    <t>Tools and Equipment (2019)</t>
  </si>
  <si>
    <t xml:space="preserve">Amount: Investment for growth and efficiency improvements.
Timing: </t>
  </si>
  <si>
    <t>Tools and Equipment (2020)</t>
  </si>
  <si>
    <t xml:space="preserve">Amount: Continuing investment in tools and equipment.
Timing: </t>
  </si>
  <si>
    <t>Tools and Equipment (2021)</t>
  </si>
  <si>
    <t xml:space="preserve">Amount: Budgeted for further enhancements in operational capability.
Timing: </t>
  </si>
  <si>
    <t>Tools and Equipment (2022)</t>
  </si>
  <si>
    <t xml:space="preserve">Amount: Investment required for modernization and sustainability.
Timing: </t>
  </si>
  <si>
    <t>Tools, Equipment, and Leasehold Improvements (2023)</t>
  </si>
  <si>
    <t xml:space="preserve">Amount: Investment for ongoing projects.
Timing: </t>
  </si>
  <si>
    <t>New Construction Equipment (2024)</t>
  </si>
  <si>
    <t xml:space="preserve">Amount: Investment in modern construction machinery to enhance project efficiency.
Timing: </t>
  </si>
  <si>
    <t>Depreciation Calculations</t>
  </si>
  <si>
    <t>Monthly Depreciation</t>
  </si>
  <si>
    <t>Amount: -No Source- Frequency: -No Source-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</si>
  <si>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</si>
  <si>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</si>
  <si>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</si>
  <si>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</si>
  <si>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</si>
  <si>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</si>
  <si>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</si>
  <si>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</si>
  <si>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</si>
  <si>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</si>
  <si>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</si>
  <si>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</si>
  <si>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</si>
  <si>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</si>
  <si>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</si>
  <si>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</si>
  <si>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</si>
  <si>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</si>
  <si>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</si>
  <si>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</si>
  <si>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</si>
  <si>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</si>
  <si>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</si>
  <si>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</si>
  <si>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</si>
  <si>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</si>
  <si>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</si>
  <si>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</si>
  <si>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</si>
  <si>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</si>
  <si>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</si>
  <si>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</si>
  <si>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</si>
  <si>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</si>
  <si>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</si>
  <si>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</si>
  <si>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Bechtel</t>
  </si>
  <si>
    <t>-</t>
  </si>
  <si>
    <t>-No Source-</t>
  </si>
  <si>
    <t>Major US construction firm in the same sector.</t>
  </si>
  <si>
    <t>Fluor</t>
  </si>
  <si>
    <t>Participates significantly in heavy civil engineering.</t>
  </si>
  <si>
    <t>Granite Construction</t>
  </si>
  <si>
    <t>Focused on heavy civil construction projects.</t>
  </si>
  <si>
    <t>Kiewit</t>
  </si>
  <si>
    <t>Known for infrastructure construction and services.</t>
  </si>
  <si>
    <t>The Walsh Group</t>
  </si>
  <si>
    <t>Offers a range of construction services and expertise.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</si>
  <si>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</si>
  <si>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</si>
  <si>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</si>
  <si>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</si>
  <si>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</si>
  <si>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</si>
  <si>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</si>
  <si>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</si>
  <si>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</si>
  <si>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</si>
  <si>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</si>
  <si>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</si>
  <si>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</si>
  <si>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</si>
  <si>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</si>
  <si>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</si>
  <si>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</si>
  <si>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</si>
  <si>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</si>
  <si>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</si>
  <si>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E12</t>
  </si>
  <si>
    <t>F13</t>
  </si>
  <si>
    <t>E18</t>
  </si>
  <si>
    <t>E19</t>
  </si>
  <si>
    <t>E20</t>
  </si>
  <si>
    <t>E21</t>
  </si>
  <si>
    <t>Total COGS</t>
  </si>
  <si>
    <t>F22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</si>
  <si>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</si>
  <si>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</si>
  <si>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</si>
  <si>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</si>
  <si>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</si>
  <si>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</si>
  <si>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</si>
  <si>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</si>
  <si>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U14</t>
  </si>
  <si>
    <t>CAPEX</t>
  </si>
  <si>
    <t>U24</t>
  </si>
  <si>
    <t>U34</t>
  </si>
  <si>
    <t>Unit_IS</t>
  </si>
  <si>
    <t>C6</t>
  </si>
  <si>
    <t>E13</t>
  </si>
  <si>
    <t>E22</t>
  </si>
  <si>
    <t>E25</t>
  </si>
  <si>
    <t>E26</t>
  </si>
  <si>
    <t>E27</t>
  </si>
  <si>
    <t>E28</t>
  </si>
  <si>
    <t>E31</t>
  </si>
  <si>
    <t>E32</t>
  </si>
  <si>
    <t>E35</t>
  </si>
  <si>
    <t>E36</t>
  </si>
  <si>
    <t>Net_Income</t>
  </si>
  <si>
    <t>P37</t>
  </si>
  <si>
    <t>Unit_CF</t>
  </si>
  <si>
    <t>Roll Out</t>
  </si>
  <si>
    <t>B6</t>
  </si>
  <si>
    <t>Total_Revenue</t>
  </si>
  <si>
    <t>G33</t>
  </si>
  <si>
    <t>Total_Direct_Costs</t>
  </si>
  <si>
    <t>G47</t>
  </si>
  <si>
    <t>Total_Gross_Profit</t>
  </si>
  <si>
    <t>G61</t>
  </si>
  <si>
    <t>Total_SG&amp;A</t>
  </si>
  <si>
    <t>G75</t>
  </si>
  <si>
    <t>Total_Employee_Salaries</t>
  </si>
  <si>
    <t>G89</t>
  </si>
  <si>
    <t>Total_R&amp;D</t>
  </si>
  <si>
    <t>G103</t>
  </si>
  <si>
    <t>Total_EBITDA</t>
  </si>
  <si>
    <t>G117</t>
  </si>
  <si>
    <t>Total_Depreciation</t>
  </si>
  <si>
    <t>G131</t>
  </si>
  <si>
    <t>Total_EBIT</t>
  </si>
  <si>
    <t>G145</t>
  </si>
  <si>
    <t>Total_Interest</t>
  </si>
  <si>
    <t>G159</t>
  </si>
  <si>
    <t>Total_Net_Income</t>
  </si>
  <si>
    <t>G173</t>
  </si>
  <si>
    <t>Consolidated_IS</t>
  </si>
  <si>
    <t>H25</t>
  </si>
  <si>
    <t>Consolidated_CF</t>
  </si>
</sst>
</file>

<file path=xl/styles.xml><?xml version="1.0" encoding="utf-8"?>
<styleSheet xmlns="http://schemas.openxmlformats.org/spreadsheetml/2006/main">
  <numFmts count="4">
    <numFmt numFmtId="164" formatCode="@"/>
    <numFmt numFmtId="165" formatCode="$#,##0"/>
    <numFmt numFmtId="166" formatCode="YYYY"/>
    <numFmt numFmtId="167" formatCode="0%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5" fontId="0" fillId="0" borderId="2" xfId="0" applyNumberFormat="1" applyBorder="1"/>
    <xf numFmtId="0" fontId="6" fillId="0" borderId="0" xfId="0" applyFont="1"/>
    <xf numFmtId="166" fontId="0" fillId="0" borderId="0" xfId="0" applyNumberFormat="1"/>
    <xf numFmtId="166" fontId="4" fillId="3" borderId="0" xfId="0" applyNumberFormat="1" applyFont="1" applyFill="1"/>
    <xf numFmtId="0" fontId="7" fillId="0" borderId="0" xfId="0" applyFont="1"/>
    <xf numFmtId="165" fontId="8" fillId="4" borderId="0" xfId="0" applyNumberFormat="1" applyFont="1" applyFill="1"/>
    <xf numFmtId="0" fontId="9" fillId="0" borderId="0" xfId="0" applyFont="1"/>
    <xf numFmtId="167" fontId="9" fillId="0" borderId="0" xfId="0" applyNumberFormat="1" applyFont="1"/>
    <xf numFmtId="0" fontId="9" fillId="0" borderId="0" xfId="0" applyFont="1" applyAlignment="1">
      <alignment horizontal="right"/>
    </xf>
    <xf numFmtId="167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150</v>
      </c>
      <c r="D8" s="8">
        <v>50</v>
      </c>
      <c r="E8" s="9">
        <f>C$8*D$8</f>
        <v>0</v>
      </c>
      <c r="G8" s="6" t="s">
        <v>11</v>
      </c>
      <c r="H8" s="6" t="s">
        <v>12</v>
      </c>
      <c r="I8" s="10">
        <f>HYPERLINK("-No Source-", "-No Source-")</f>
        <v>0</v>
      </c>
      <c r="J8" s="10">
        <f>HYPERLINK("-No Source-", "-No Source-")</f>
        <v>0</v>
      </c>
    </row>
    <row r="9" spans="2:11">
      <c r="B9" s="6" t="s">
        <v>13</v>
      </c>
      <c r="C9" s="7">
        <v>200</v>
      </c>
      <c r="D9" s="8">
        <v>40</v>
      </c>
      <c r="E9" s="9">
        <f>C$9*D$9</f>
        <v>0</v>
      </c>
      <c r="G9" s="6" t="s">
        <v>14</v>
      </c>
      <c r="H9" s="6" t="s">
        <v>15</v>
      </c>
      <c r="I9" s="10">
        <f>HYPERLINK("-No Source-", "-No Source-")</f>
        <v>0</v>
      </c>
      <c r="J9" s="10">
        <f>HYPERLINK("-No Source-", "-No Source-")</f>
        <v>0</v>
      </c>
    </row>
    <row r="10" spans="2:11">
      <c r="B10" s="6" t="s">
        <v>16</v>
      </c>
      <c r="C10" s="7">
        <v>100</v>
      </c>
      <c r="D10" s="8">
        <v>25</v>
      </c>
      <c r="E10" s="9">
        <f>C$10*D$10</f>
        <v>0</v>
      </c>
      <c r="G10" s="6" t="s">
        <v>17</v>
      </c>
      <c r="H10" s="6" t="s">
        <v>18</v>
      </c>
      <c r="I10" s="10">
        <f>HYPERLINK("-No Source-", "-No Source-")</f>
        <v>0</v>
      </c>
      <c r="J10" s="10">
        <f>HYPERLINK("-No Source-", "-No Source-")</f>
        <v>0</v>
      </c>
    </row>
    <row r="11" spans="2:11">
      <c r="B11" s="6" t="s">
        <v>19</v>
      </c>
      <c r="C11" s="7">
        <v>120</v>
      </c>
      <c r="D11" s="8">
        <v>15</v>
      </c>
      <c r="E11" s="9">
        <f>C$11*D$11</f>
        <v>0</v>
      </c>
      <c r="G11" s="6" t="s">
        <v>20</v>
      </c>
      <c r="H11" s="6" t="s">
        <v>21</v>
      </c>
      <c r="I11" s="10">
        <f>HYPERLINK("-No Source-", "-No Source-")</f>
        <v>0</v>
      </c>
      <c r="J11" s="10">
        <f>HYPERLINK("-No Source-", "-No Source-")</f>
        <v>0</v>
      </c>
    </row>
    <row r="12" spans="2:11">
      <c r="B12" s="6" t="s">
        <v>22</v>
      </c>
      <c r="C12" s="7">
        <v>90</v>
      </c>
      <c r="D12" s="8">
        <v>20</v>
      </c>
      <c r="E12" s="9">
        <f>C$12*D$12</f>
        <v>0</v>
      </c>
      <c r="G12" s="6" t="s">
        <v>23</v>
      </c>
      <c r="H12" s="6" t="s">
        <v>24</v>
      </c>
      <c r="I12" s="10">
        <f>HYPERLINK("-No Source-", "-No Source-")</f>
        <v>0</v>
      </c>
      <c r="J12" s="10">
        <f>HYPERLINK("-No Source-", "-No Source-")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11</v>
      </c>
      <c r="D18" s="8">
        <v>20</v>
      </c>
      <c r="E18" s="9">
        <f>C$18*D$18</f>
        <v>0</v>
      </c>
      <c r="G18" s="6" t="s">
        <v>32</v>
      </c>
      <c r="H18" s="6" t="s">
        <v>33</v>
      </c>
      <c r="I18" s="10">
        <f>HYPERLINK("-No Source-", "CIM - Page 12")</f>
        <v>0</v>
      </c>
      <c r="J18" s="10">
        <f>HYPERLINK("-No Source-", "CIM - Page 18")</f>
        <v>0</v>
      </c>
    </row>
    <row r="19" spans="2:10">
      <c r="B19" s="6" t="s">
        <v>34</v>
      </c>
      <c r="C19" s="7">
        <v>8</v>
      </c>
      <c r="D19" s="8">
        <v>50</v>
      </c>
      <c r="E19" s="9">
        <f>C$19*D$19</f>
        <v>0</v>
      </c>
      <c r="G19" s="6" t="s">
        <v>35</v>
      </c>
      <c r="H19" s="6" t="s">
        <v>36</v>
      </c>
      <c r="I19" s="10">
        <f>HYPERLINK("-No Source-", "CIM - Page 13")</f>
        <v>0</v>
      </c>
      <c r="J19" s="10">
        <f>HYPERLINK("-No Source-", "CIM - Page 19")</f>
        <v>0</v>
      </c>
    </row>
    <row r="20" spans="2:10">
      <c r="B20" s="6" t="s">
        <v>37</v>
      </c>
      <c r="C20" s="7">
        <v>15</v>
      </c>
      <c r="D20" s="8">
        <v>10</v>
      </c>
      <c r="E20" s="9">
        <f>C$20*D$20</f>
        <v>0</v>
      </c>
      <c r="G20" s="6" t="s">
        <v>38</v>
      </c>
      <c r="H20" s="6" t="s">
        <v>39</v>
      </c>
      <c r="I20" s="10">
        <f>HYPERLINK("-No Source-", "CIM - Page 14")</f>
        <v>0</v>
      </c>
      <c r="J20" s="10">
        <f>HYPERLINK("-No Source-", "CIM - Page 20")</f>
        <v>0</v>
      </c>
    </row>
    <row r="21" spans="2:10">
      <c r="B21" s="6" t="s">
        <v>40</v>
      </c>
      <c r="C21" s="7">
        <v>12</v>
      </c>
      <c r="D21" s="8">
        <v>42</v>
      </c>
      <c r="E21" s="9">
        <f>C$21*D$21</f>
        <v>0</v>
      </c>
      <c r="G21" s="6" t="s">
        <v>41</v>
      </c>
      <c r="H21" s="6" t="s">
        <v>42</v>
      </c>
      <c r="I21" s="10">
        <f>HYPERLINK("-No Source-", "CIM - Page 15")</f>
        <v>0</v>
      </c>
      <c r="J21" s="10">
        <f>HYPERLINK("-No Source-", "CIM - Page 21")</f>
        <v>0</v>
      </c>
    </row>
    <row r="22" spans="2:10">
      <c r="D22" s="11" t="s">
        <v>25</v>
      </c>
      <c r="E22" s="9">
        <f>sum(E$17:E$21)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2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186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187</v>
      </c>
      <c r="C5" s="4" t="s">
        <v>188</v>
      </c>
      <c r="D5" s="4" t="s">
        <v>189</v>
      </c>
      <c r="E5" s="4" t="s">
        <v>190</v>
      </c>
      <c r="F5" s="4" t="s">
        <v>191</v>
      </c>
    </row>
    <row r="6" spans="2:7">
      <c r="B6" s="6" t="s">
        <v>192</v>
      </c>
      <c r="C6" s="6" t="s">
        <v>10</v>
      </c>
      <c r="D6" s="6">
        <v>8</v>
      </c>
      <c r="E6" s="6">
        <v>5</v>
      </c>
      <c r="F6" s="6" t="s">
        <v>193</v>
      </c>
    </row>
    <row r="7" spans="2:7">
      <c r="B7" s="6" t="s">
        <v>192</v>
      </c>
      <c r="C7" s="6" t="s">
        <v>13</v>
      </c>
      <c r="D7" s="6">
        <v>9</v>
      </c>
      <c r="E7" s="6">
        <v>5</v>
      </c>
      <c r="F7" s="6" t="s">
        <v>194</v>
      </c>
    </row>
    <row r="8" spans="2:7">
      <c r="B8" s="6" t="s">
        <v>192</v>
      </c>
      <c r="C8" s="6" t="s">
        <v>16</v>
      </c>
      <c r="D8" s="6">
        <v>10</v>
      </c>
      <c r="E8" s="6">
        <v>5</v>
      </c>
      <c r="F8" s="6" t="s">
        <v>195</v>
      </c>
    </row>
    <row r="9" spans="2:7">
      <c r="B9" s="6" t="s">
        <v>192</v>
      </c>
      <c r="C9" s="6" t="s">
        <v>19</v>
      </c>
      <c r="D9" s="6">
        <v>11</v>
      </c>
      <c r="E9" s="6">
        <v>5</v>
      </c>
      <c r="F9" s="6" t="s">
        <v>196</v>
      </c>
    </row>
    <row r="10" spans="2:7">
      <c r="B10" s="6" t="s">
        <v>192</v>
      </c>
      <c r="C10" s="6" t="s">
        <v>22</v>
      </c>
      <c r="D10" s="6">
        <v>12</v>
      </c>
      <c r="E10" s="6">
        <v>5</v>
      </c>
      <c r="F10" s="6" t="s">
        <v>197</v>
      </c>
    </row>
    <row r="11" spans="2:7">
      <c r="B11" s="6" t="s">
        <v>192</v>
      </c>
      <c r="C11" s="6" t="s">
        <v>132</v>
      </c>
      <c r="D11" s="6">
        <v>13</v>
      </c>
      <c r="E11" s="6">
        <v>6</v>
      </c>
      <c r="F11" s="6" t="s">
        <v>198</v>
      </c>
    </row>
    <row r="12" spans="2:7">
      <c r="B12" s="6" t="s">
        <v>192</v>
      </c>
      <c r="C12" s="6" t="s">
        <v>31</v>
      </c>
      <c r="D12" s="6">
        <v>18</v>
      </c>
      <c r="E12" s="6">
        <v>5</v>
      </c>
      <c r="F12" s="6" t="s">
        <v>199</v>
      </c>
    </row>
    <row r="13" spans="2:7">
      <c r="B13" s="6" t="s">
        <v>192</v>
      </c>
      <c r="C13" s="6" t="s">
        <v>34</v>
      </c>
      <c r="D13" s="6">
        <v>19</v>
      </c>
      <c r="E13" s="6">
        <v>5</v>
      </c>
      <c r="F13" s="6" t="s">
        <v>200</v>
      </c>
    </row>
    <row r="14" spans="2:7">
      <c r="B14" s="6" t="s">
        <v>192</v>
      </c>
      <c r="C14" s="6" t="s">
        <v>37</v>
      </c>
      <c r="D14" s="6">
        <v>20</v>
      </c>
      <c r="E14" s="6">
        <v>5</v>
      </c>
      <c r="F14" s="6" t="s">
        <v>201</v>
      </c>
    </row>
    <row r="15" spans="2:7">
      <c r="B15" s="6" t="s">
        <v>192</v>
      </c>
      <c r="C15" s="6" t="s">
        <v>40</v>
      </c>
      <c r="D15" s="6">
        <v>21</v>
      </c>
      <c r="E15" s="6">
        <v>5</v>
      </c>
      <c r="F15" s="6" t="s">
        <v>202</v>
      </c>
    </row>
    <row r="16" spans="2:7">
      <c r="B16" s="6" t="s">
        <v>192</v>
      </c>
      <c r="C16" s="6" t="s">
        <v>203</v>
      </c>
      <c r="D16" s="6">
        <v>22</v>
      </c>
      <c r="E16" s="6">
        <v>6</v>
      </c>
      <c r="F16" s="6" t="s">
        <v>204</v>
      </c>
    </row>
    <row r="17" spans="2:6">
      <c r="B17" s="6" t="s">
        <v>43</v>
      </c>
      <c r="C17" s="6" t="s">
        <v>205</v>
      </c>
      <c r="D17" s="6">
        <v>7</v>
      </c>
      <c r="E17" s="6">
        <v>11</v>
      </c>
      <c r="F17" s="6" t="s">
        <v>206</v>
      </c>
    </row>
    <row r="18" spans="2:6">
      <c r="B18" s="6" t="s">
        <v>43</v>
      </c>
      <c r="C18" s="6" t="s">
        <v>207</v>
      </c>
      <c r="D18" s="6">
        <v>7</v>
      </c>
      <c r="E18" s="6">
        <v>11</v>
      </c>
      <c r="F18" s="6" t="s">
        <v>206</v>
      </c>
    </row>
    <row r="19" spans="2:6">
      <c r="B19" s="6" t="s">
        <v>43</v>
      </c>
      <c r="C19" s="6" t="s">
        <v>208</v>
      </c>
      <c r="D19" s="6">
        <v>14</v>
      </c>
      <c r="E19" s="6">
        <v>23</v>
      </c>
      <c r="F19" s="6" t="s">
        <v>209</v>
      </c>
    </row>
    <row r="20" spans="2:6">
      <c r="B20" s="6" t="s">
        <v>210</v>
      </c>
      <c r="C20" s="6" t="s">
        <v>205</v>
      </c>
      <c r="D20" s="6">
        <v>6</v>
      </c>
      <c r="E20" s="6">
        <v>9</v>
      </c>
      <c r="F20" s="6" t="s">
        <v>211</v>
      </c>
    </row>
    <row r="21" spans="2:6">
      <c r="B21" s="6" t="s">
        <v>210</v>
      </c>
      <c r="C21" s="6" t="s">
        <v>212</v>
      </c>
      <c r="D21" s="6">
        <v>14</v>
      </c>
      <c r="E21" s="6">
        <v>21</v>
      </c>
      <c r="F21" s="6" t="s">
        <v>213</v>
      </c>
    </row>
    <row r="22" spans="2:6">
      <c r="B22" s="6" t="s">
        <v>210</v>
      </c>
      <c r="C22" s="6" t="s">
        <v>214</v>
      </c>
      <c r="D22" s="6">
        <v>24</v>
      </c>
      <c r="E22" s="6">
        <v>21</v>
      </c>
      <c r="F22" s="6" t="s">
        <v>215</v>
      </c>
    </row>
    <row r="23" spans="2:6">
      <c r="B23" s="6" t="s">
        <v>210</v>
      </c>
      <c r="C23" s="6" t="s">
        <v>142</v>
      </c>
      <c r="D23" s="6">
        <v>34</v>
      </c>
      <c r="E23" s="6">
        <v>21</v>
      </c>
      <c r="F23" s="6" t="s">
        <v>216</v>
      </c>
    </row>
    <row r="24" spans="2:6">
      <c r="B24" s="6" t="s">
        <v>217</v>
      </c>
      <c r="C24" s="6" t="s">
        <v>205</v>
      </c>
      <c r="D24" s="6">
        <v>6</v>
      </c>
      <c r="E24" s="6">
        <v>3</v>
      </c>
      <c r="F24" s="6" t="s">
        <v>218</v>
      </c>
    </row>
    <row r="25" spans="2:6">
      <c r="B25" s="6" t="s">
        <v>217</v>
      </c>
      <c r="C25" s="6" t="s">
        <v>132</v>
      </c>
      <c r="D25" s="6">
        <v>13</v>
      </c>
      <c r="E25" s="6">
        <v>5</v>
      </c>
      <c r="F25" s="6" t="s">
        <v>219</v>
      </c>
    </row>
    <row r="26" spans="2:6">
      <c r="B26" s="6" t="s">
        <v>217</v>
      </c>
      <c r="C26" s="6" t="s">
        <v>135</v>
      </c>
      <c r="D26" s="6">
        <v>20</v>
      </c>
      <c r="E26" s="6">
        <v>5</v>
      </c>
      <c r="F26" s="6" t="s">
        <v>201</v>
      </c>
    </row>
    <row r="27" spans="2:6">
      <c r="B27" s="6" t="s">
        <v>217</v>
      </c>
      <c r="C27" s="6" t="s">
        <v>137</v>
      </c>
      <c r="D27" s="6">
        <v>22</v>
      </c>
      <c r="E27" s="6">
        <v>5</v>
      </c>
      <c r="F27" s="6" t="s">
        <v>220</v>
      </c>
    </row>
    <row r="28" spans="2:6">
      <c r="B28" s="6" t="s">
        <v>217</v>
      </c>
      <c r="C28" s="6" t="s">
        <v>212</v>
      </c>
      <c r="D28" s="6">
        <v>25</v>
      </c>
      <c r="E28" s="6">
        <v>5</v>
      </c>
      <c r="F28" s="6" t="s">
        <v>221</v>
      </c>
    </row>
    <row r="29" spans="2:6">
      <c r="B29" s="6" t="s">
        <v>217</v>
      </c>
      <c r="C29" s="6" t="s">
        <v>139</v>
      </c>
      <c r="D29" s="6">
        <v>26</v>
      </c>
      <c r="E29" s="6">
        <v>5</v>
      </c>
      <c r="F29" s="6" t="s">
        <v>222</v>
      </c>
    </row>
    <row r="30" spans="2:6">
      <c r="B30" s="6" t="s">
        <v>217</v>
      </c>
      <c r="C30" s="6" t="s">
        <v>140</v>
      </c>
      <c r="D30" s="6">
        <v>27</v>
      </c>
      <c r="E30" s="6">
        <v>5</v>
      </c>
      <c r="F30" s="6" t="s">
        <v>223</v>
      </c>
    </row>
    <row r="31" spans="2:6">
      <c r="B31" s="6" t="s">
        <v>217</v>
      </c>
      <c r="C31" s="6" t="s">
        <v>141</v>
      </c>
      <c r="D31" s="6">
        <v>28</v>
      </c>
      <c r="E31" s="6">
        <v>5</v>
      </c>
      <c r="F31" s="6" t="s">
        <v>224</v>
      </c>
    </row>
    <row r="32" spans="2:6">
      <c r="B32" s="6" t="s">
        <v>217</v>
      </c>
      <c r="C32" s="6" t="s">
        <v>142</v>
      </c>
      <c r="D32" s="6">
        <v>31</v>
      </c>
      <c r="E32" s="6">
        <v>5</v>
      </c>
      <c r="F32" s="6" t="s">
        <v>225</v>
      </c>
    </row>
    <row r="33" spans="2:6">
      <c r="B33" s="6" t="s">
        <v>217</v>
      </c>
      <c r="C33" s="6" t="s">
        <v>143</v>
      </c>
      <c r="D33" s="6">
        <v>32</v>
      </c>
      <c r="E33" s="6">
        <v>5</v>
      </c>
      <c r="F33" s="6" t="s">
        <v>226</v>
      </c>
    </row>
    <row r="34" spans="2:6">
      <c r="B34" s="6" t="s">
        <v>217</v>
      </c>
      <c r="C34" s="6" t="s">
        <v>144</v>
      </c>
      <c r="D34" s="6">
        <v>35</v>
      </c>
      <c r="E34" s="6">
        <v>5</v>
      </c>
      <c r="F34" s="6" t="s">
        <v>227</v>
      </c>
    </row>
    <row r="35" spans="2:6">
      <c r="B35" s="6" t="s">
        <v>217</v>
      </c>
      <c r="C35" s="6" t="s">
        <v>145</v>
      </c>
      <c r="D35" s="6">
        <v>36</v>
      </c>
      <c r="E35" s="6">
        <v>5</v>
      </c>
      <c r="F35" s="6" t="s">
        <v>228</v>
      </c>
    </row>
    <row r="36" spans="2:6">
      <c r="B36" s="6" t="s">
        <v>217</v>
      </c>
      <c r="C36" s="6" t="s">
        <v>229</v>
      </c>
      <c r="D36" s="6">
        <v>37</v>
      </c>
      <c r="E36" s="6">
        <v>16</v>
      </c>
      <c r="F36" s="6" t="s">
        <v>230</v>
      </c>
    </row>
    <row r="37" spans="2:6">
      <c r="B37" s="6" t="s">
        <v>231</v>
      </c>
      <c r="C37" s="6" t="s">
        <v>205</v>
      </c>
      <c r="D37" s="6">
        <v>6</v>
      </c>
      <c r="E37" s="6">
        <v>3</v>
      </c>
      <c r="F37" s="6" t="s">
        <v>218</v>
      </c>
    </row>
    <row r="38" spans="2:6">
      <c r="B38" s="6" t="s">
        <v>232</v>
      </c>
      <c r="C38" s="6" t="s">
        <v>205</v>
      </c>
      <c r="D38" s="6">
        <v>6</v>
      </c>
      <c r="E38" s="6">
        <v>2</v>
      </c>
      <c r="F38" s="6" t="s">
        <v>233</v>
      </c>
    </row>
    <row r="39" spans="2:6">
      <c r="B39" s="6" t="s">
        <v>232</v>
      </c>
      <c r="C39" s="6" t="s">
        <v>234</v>
      </c>
      <c r="D39" s="6">
        <v>33</v>
      </c>
      <c r="E39" s="6">
        <v>7</v>
      </c>
      <c r="F39" s="6" t="s">
        <v>235</v>
      </c>
    </row>
    <row r="40" spans="2:6">
      <c r="B40" s="6" t="s">
        <v>232</v>
      </c>
      <c r="C40" s="6" t="s">
        <v>236</v>
      </c>
      <c r="D40" s="6">
        <v>47</v>
      </c>
      <c r="E40" s="6">
        <v>7</v>
      </c>
      <c r="F40" s="6" t="s">
        <v>237</v>
      </c>
    </row>
    <row r="41" spans="2:6">
      <c r="B41" s="6" t="s">
        <v>232</v>
      </c>
      <c r="C41" s="6" t="s">
        <v>238</v>
      </c>
      <c r="D41" s="6">
        <v>61</v>
      </c>
      <c r="E41" s="6">
        <v>7</v>
      </c>
      <c r="F41" s="6" t="s">
        <v>239</v>
      </c>
    </row>
    <row r="42" spans="2:6">
      <c r="B42" s="6" t="s">
        <v>232</v>
      </c>
      <c r="C42" s="6" t="s">
        <v>240</v>
      </c>
      <c r="D42" s="6">
        <v>75</v>
      </c>
      <c r="E42" s="6">
        <v>7</v>
      </c>
      <c r="F42" s="6" t="s">
        <v>241</v>
      </c>
    </row>
    <row r="43" spans="2:6">
      <c r="B43" s="6" t="s">
        <v>232</v>
      </c>
      <c r="C43" s="6" t="s">
        <v>242</v>
      </c>
      <c r="D43" s="6">
        <v>89</v>
      </c>
      <c r="E43" s="6">
        <v>7</v>
      </c>
      <c r="F43" s="6" t="s">
        <v>243</v>
      </c>
    </row>
    <row r="44" spans="2:6">
      <c r="B44" s="6" t="s">
        <v>232</v>
      </c>
      <c r="C44" s="6" t="s">
        <v>244</v>
      </c>
      <c r="D44" s="6">
        <v>103</v>
      </c>
      <c r="E44" s="6">
        <v>7</v>
      </c>
      <c r="F44" s="6" t="s">
        <v>245</v>
      </c>
    </row>
    <row r="45" spans="2:6">
      <c r="B45" s="6" t="s">
        <v>232</v>
      </c>
      <c r="C45" s="6" t="s">
        <v>246</v>
      </c>
      <c r="D45" s="6">
        <v>117</v>
      </c>
      <c r="E45" s="6">
        <v>7</v>
      </c>
      <c r="F45" s="6" t="s">
        <v>247</v>
      </c>
    </row>
    <row r="46" spans="2:6">
      <c r="B46" s="6" t="s">
        <v>232</v>
      </c>
      <c r="C46" s="6" t="s">
        <v>248</v>
      </c>
      <c r="D46" s="6">
        <v>131</v>
      </c>
      <c r="E46" s="6">
        <v>7</v>
      </c>
      <c r="F46" s="6" t="s">
        <v>249</v>
      </c>
    </row>
    <row r="47" spans="2:6">
      <c r="B47" s="6" t="s">
        <v>232</v>
      </c>
      <c r="C47" s="6" t="s">
        <v>250</v>
      </c>
      <c r="D47" s="6">
        <v>145</v>
      </c>
      <c r="E47" s="6">
        <v>7</v>
      </c>
      <c r="F47" s="6" t="s">
        <v>251</v>
      </c>
    </row>
    <row r="48" spans="2:6">
      <c r="B48" s="6" t="s">
        <v>232</v>
      </c>
      <c r="C48" s="6" t="s">
        <v>252</v>
      </c>
      <c r="D48" s="6">
        <v>159</v>
      </c>
      <c r="E48" s="6">
        <v>7</v>
      </c>
      <c r="F48" s="6" t="s">
        <v>253</v>
      </c>
    </row>
    <row r="49" spans="2:6">
      <c r="B49" s="6" t="s">
        <v>232</v>
      </c>
      <c r="C49" s="6" t="s">
        <v>254</v>
      </c>
      <c r="D49" s="6">
        <v>173</v>
      </c>
      <c r="E49" s="6">
        <v>7</v>
      </c>
      <c r="F49" s="6" t="s">
        <v>255</v>
      </c>
    </row>
    <row r="50" spans="2:6">
      <c r="B50" s="6" t="s">
        <v>256</v>
      </c>
      <c r="C50" s="6" t="s">
        <v>205</v>
      </c>
      <c r="D50" s="6">
        <v>6</v>
      </c>
      <c r="E50" s="6">
        <v>3</v>
      </c>
      <c r="F50" s="6" t="s">
        <v>218</v>
      </c>
    </row>
    <row r="51" spans="2:6">
      <c r="B51" s="6" t="s">
        <v>256</v>
      </c>
      <c r="C51" s="6" t="s">
        <v>229</v>
      </c>
      <c r="D51" s="6">
        <v>25</v>
      </c>
      <c r="E51" s="6">
        <v>8</v>
      </c>
      <c r="F51" s="6" t="s">
        <v>257</v>
      </c>
    </row>
    <row r="52" spans="2:6">
      <c r="B52" s="6" t="s">
        <v>258</v>
      </c>
      <c r="C52" s="6" t="s">
        <v>205</v>
      </c>
      <c r="D52" s="6">
        <v>6</v>
      </c>
      <c r="E52" s="6">
        <v>3</v>
      </c>
      <c r="F52" s="6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43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44</v>
      </c>
      <c r="W6" s="3" t="s">
        <v>45</v>
      </c>
    </row>
    <row r="7" spans="2:142">
      <c r="K7" s="6" t="s">
        <v>46</v>
      </c>
      <c r="L7" s="6" t="s">
        <v>47</v>
      </c>
      <c r="M7" s="6" t="s">
        <v>48</v>
      </c>
      <c r="N7" s="6" t="s">
        <v>49</v>
      </c>
      <c r="O7" s="6" t="s">
        <v>50</v>
      </c>
      <c r="P7" s="6" t="s">
        <v>51</v>
      </c>
      <c r="Q7" s="6" t="s">
        <v>52</v>
      </c>
      <c r="R7" s="6" t="s">
        <v>53</v>
      </c>
      <c r="S7" s="6" t="s">
        <v>54</v>
      </c>
      <c r="T7" s="6" t="s">
        <v>55</v>
      </c>
      <c r="W7" s="6" t="s">
        <v>46</v>
      </c>
      <c r="X7" s="6" t="s">
        <v>46</v>
      </c>
      <c r="Y7" s="6" t="s">
        <v>46</v>
      </c>
      <c r="Z7" s="6" t="s">
        <v>46</v>
      </c>
      <c r="AA7" s="6" t="s">
        <v>46</v>
      </c>
      <c r="AB7" s="6" t="s">
        <v>46</v>
      </c>
      <c r="AC7" s="6" t="s">
        <v>46</v>
      </c>
      <c r="AD7" s="6" t="s">
        <v>46</v>
      </c>
      <c r="AE7" s="6" t="s">
        <v>46</v>
      </c>
      <c r="AF7" s="6" t="s">
        <v>46</v>
      </c>
      <c r="AG7" s="6" t="s">
        <v>46</v>
      </c>
      <c r="AH7" s="6" t="s">
        <v>46</v>
      </c>
      <c r="AI7" s="6" t="s">
        <v>47</v>
      </c>
      <c r="AJ7" s="6" t="s">
        <v>47</v>
      </c>
      <c r="AK7" s="6" t="s">
        <v>47</v>
      </c>
      <c r="AL7" s="6" t="s">
        <v>47</v>
      </c>
      <c r="AM7" s="6" t="s">
        <v>47</v>
      </c>
      <c r="AN7" s="6" t="s">
        <v>47</v>
      </c>
      <c r="AO7" s="6" t="s">
        <v>47</v>
      </c>
      <c r="AP7" s="6" t="s">
        <v>47</v>
      </c>
      <c r="AQ7" s="6" t="s">
        <v>47</v>
      </c>
      <c r="AR7" s="6" t="s">
        <v>47</v>
      </c>
      <c r="AS7" s="6" t="s">
        <v>47</v>
      </c>
      <c r="AT7" s="6" t="s">
        <v>47</v>
      </c>
      <c r="AU7" s="6" t="s">
        <v>48</v>
      </c>
      <c r="AV7" s="6" t="s">
        <v>48</v>
      </c>
      <c r="AW7" s="6" t="s">
        <v>48</v>
      </c>
      <c r="AX7" s="6" t="s">
        <v>48</v>
      </c>
      <c r="AY7" s="6" t="s">
        <v>48</v>
      </c>
      <c r="AZ7" s="6" t="s">
        <v>48</v>
      </c>
      <c r="BA7" s="6" t="s">
        <v>48</v>
      </c>
      <c r="BB7" s="6" t="s">
        <v>48</v>
      </c>
      <c r="BC7" s="6" t="s">
        <v>48</v>
      </c>
      <c r="BD7" s="6" t="s">
        <v>48</v>
      </c>
      <c r="BE7" s="6" t="s">
        <v>48</v>
      </c>
      <c r="BF7" s="6" t="s">
        <v>48</v>
      </c>
      <c r="BG7" s="6" t="s">
        <v>49</v>
      </c>
      <c r="BH7" s="6" t="s">
        <v>49</v>
      </c>
      <c r="BI7" s="6" t="s">
        <v>49</v>
      </c>
      <c r="BJ7" s="6" t="s">
        <v>49</v>
      </c>
      <c r="BK7" s="6" t="s">
        <v>49</v>
      </c>
      <c r="BL7" s="6" t="s">
        <v>49</v>
      </c>
      <c r="BM7" s="6" t="s">
        <v>49</v>
      </c>
      <c r="BN7" s="6" t="s">
        <v>49</v>
      </c>
      <c r="BO7" s="6" t="s">
        <v>49</v>
      </c>
      <c r="BP7" s="6" t="s">
        <v>49</v>
      </c>
      <c r="BQ7" s="6" t="s">
        <v>49</v>
      </c>
      <c r="BR7" s="6" t="s">
        <v>49</v>
      </c>
      <c r="BS7" s="6" t="s">
        <v>50</v>
      </c>
      <c r="BT7" s="6" t="s">
        <v>50</v>
      </c>
      <c r="BU7" s="6" t="s">
        <v>50</v>
      </c>
      <c r="BV7" s="6" t="s">
        <v>50</v>
      </c>
      <c r="BW7" s="6" t="s">
        <v>50</v>
      </c>
      <c r="BX7" s="6" t="s">
        <v>50</v>
      </c>
      <c r="BY7" s="6" t="s">
        <v>50</v>
      </c>
      <c r="BZ7" s="6" t="s">
        <v>50</v>
      </c>
      <c r="CA7" s="6" t="s">
        <v>50</v>
      </c>
      <c r="CB7" s="6" t="s">
        <v>50</v>
      </c>
      <c r="CC7" s="6" t="s">
        <v>50</v>
      </c>
      <c r="CD7" s="6" t="s">
        <v>50</v>
      </c>
      <c r="CE7" s="6" t="s">
        <v>51</v>
      </c>
      <c r="CF7" s="6" t="s">
        <v>51</v>
      </c>
      <c r="CG7" s="6" t="s">
        <v>51</v>
      </c>
      <c r="CH7" s="6" t="s">
        <v>51</v>
      </c>
      <c r="CI7" s="6" t="s">
        <v>51</v>
      </c>
      <c r="CJ7" s="6" t="s">
        <v>51</v>
      </c>
      <c r="CK7" s="6" t="s">
        <v>51</v>
      </c>
      <c r="CL7" s="6" t="s">
        <v>51</v>
      </c>
      <c r="CM7" s="6" t="s">
        <v>51</v>
      </c>
      <c r="CN7" s="6" t="s">
        <v>51</v>
      </c>
      <c r="CO7" s="6" t="s">
        <v>51</v>
      </c>
      <c r="CP7" s="6" t="s">
        <v>51</v>
      </c>
      <c r="CQ7" s="6" t="s">
        <v>52</v>
      </c>
      <c r="CR7" s="6" t="s">
        <v>52</v>
      </c>
      <c r="CS7" s="6" t="s">
        <v>52</v>
      </c>
      <c r="CT7" s="6" t="s">
        <v>52</v>
      </c>
      <c r="CU7" s="6" t="s">
        <v>52</v>
      </c>
      <c r="CV7" s="6" t="s">
        <v>52</v>
      </c>
      <c r="CW7" s="6" t="s">
        <v>52</v>
      </c>
      <c r="CX7" s="6" t="s">
        <v>52</v>
      </c>
      <c r="CY7" s="6" t="s">
        <v>52</v>
      </c>
      <c r="CZ7" s="6" t="s">
        <v>52</v>
      </c>
      <c r="DA7" s="6" t="s">
        <v>52</v>
      </c>
      <c r="DB7" s="6" t="s">
        <v>52</v>
      </c>
      <c r="DC7" s="6" t="s">
        <v>53</v>
      </c>
      <c r="DD7" s="6" t="s">
        <v>53</v>
      </c>
      <c r="DE7" s="6" t="s">
        <v>53</v>
      </c>
      <c r="DF7" s="6" t="s">
        <v>53</v>
      </c>
      <c r="DG7" s="6" t="s">
        <v>53</v>
      </c>
      <c r="DH7" s="6" t="s">
        <v>53</v>
      </c>
      <c r="DI7" s="6" t="s">
        <v>53</v>
      </c>
      <c r="DJ7" s="6" t="s">
        <v>53</v>
      </c>
      <c r="DK7" s="6" t="s">
        <v>53</v>
      </c>
      <c r="DL7" s="6" t="s">
        <v>53</v>
      </c>
      <c r="DM7" s="6" t="s">
        <v>53</v>
      </c>
      <c r="DN7" s="6" t="s">
        <v>53</v>
      </c>
      <c r="DO7" s="6" t="s">
        <v>54</v>
      </c>
      <c r="DP7" s="6" t="s">
        <v>54</v>
      </c>
      <c r="DQ7" s="6" t="s">
        <v>54</v>
      </c>
      <c r="DR7" s="6" t="s">
        <v>54</v>
      </c>
      <c r="DS7" s="6" t="s">
        <v>54</v>
      </c>
      <c r="DT7" s="6" t="s">
        <v>54</v>
      </c>
      <c r="DU7" s="6" t="s">
        <v>54</v>
      </c>
      <c r="DV7" s="6" t="s">
        <v>54</v>
      </c>
      <c r="DW7" s="6" t="s">
        <v>54</v>
      </c>
      <c r="DX7" s="6" t="s">
        <v>54</v>
      </c>
      <c r="DY7" s="6" t="s">
        <v>54</v>
      </c>
      <c r="DZ7" s="6" t="s">
        <v>54</v>
      </c>
      <c r="EA7" s="6" t="s">
        <v>55</v>
      </c>
      <c r="EB7" s="6" t="s">
        <v>55</v>
      </c>
      <c r="EC7" s="6" t="s">
        <v>55</v>
      </c>
      <c r="ED7" s="6" t="s">
        <v>55</v>
      </c>
      <c r="EE7" s="6" t="s">
        <v>55</v>
      </c>
      <c r="EF7" s="6" t="s">
        <v>55</v>
      </c>
      <c r="EG7" s="6" t="s">
        <v>55</v>
      </c>
      <c r="EH7" s="6" t="s">
        <v>55</v>
      </c>
      <c r="EI7" s="6" t="s">
        <v>55</v>
      </c>
      <c r="EJ7" s="6" t="s">
        <v>55</v>
      </c>
      <c r="EK7" s="6" t="s">
        <v>55</v>
      </c>
      <c r="EL7" s="6" t="s">
        <v>55</v>
      </c>
    </row>
    <row r="8" spans="2:142">
      <c r="B8" s="13" t="s">
        <v>68</v>
      </c>
      <c r="C8" s="13" t="s">
        <v>69</v>
      </c>
      <c r="D8" s="13" t="s">
        <v>70</v>
      </c>
      <c r="E8" s="13" t="s">
        <v>71</v>
      </c>
      <c r="F8" s="13" t="s">
        <v>72</v>
      </c>
      <c r="G8" s="13" t="s">
        <v>73</v>
      </c>
      <c r="H8" s="13" t="s">
        <v>74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56</v>
      </c>
      <c r="X8" s="12" t="s">
        <v>57</v>
      </c>
      <c r="Y8" s="12" t="s">
        <v>58</v>
      </c>
      <c r="Z8" s="12" t="s">
        <v>59</v>
      </c>
      <c r="AA8" s="12" t="s">
        <v>60</v>
      </c>
      <c r="AB8" s="12" t="s">
        <v>61</v>
      </c>
      <c r="AC8" s="12" t="s">
        <v>62</v>
      </c>
      <c r="AD8" s="12" t="s">
        <v>63</v>
      </c>
      <c r="AE8" s="12" t="s">
        <v>64</v>
      </c>
      <c r="AF8" s="12" t="s">
        <v>65</v>
      </c>
      <c r="AG8" s="12" t="s">
        <v>66</v>
      </c>
      <c r="AH8" s="12" t="s">
        <v>67</v>
      </c>
      <c r="AI8" s="12" t="s">
        <v>56</v>
      </c>
      <c r="AJ8" s="12" t="s">
        <v>57</v>
      </c>
      <c r="AK8" s="12" t="s">
        <v>58</v>
      </c>
      <c r="AL8" s="12" t="s">
        <v>59</v>
      </c>
      <c r="AM8" s="12" t="s">
        <v>60</v>
      </c>
      <c r="AN8" s="12" t="s">
        <v>61</v>
      </c>
      <c r="AO8" s="12" t="s">
        <v>62</v>
      </c>
      <c r="AP8" s="12" t="s">
        <v>63</v>
      </c>
      <c r="AQ8" s="12" t="s">
        <v>64</v>
      </c>
      <c r="AR8" s="12" t="s">
        <v>65</v>
      </c>
      <c r="AS8" s="12" t="s">
        <v>66</v>
      </c>
      <c r="AT8" s="12" t="s">
        <v>67</v>
      </c>
      <c r="AU8" s="12" t="s">
        <v>56</v>
      </c>
      <c r="AV8" s="12" t="s">
        <v>57</v>
      </c>
      <c r="AW8" s="12" t="s">
        <v>58</v>
      </c>
      <c r="AX8" s="12" t="s">
        <v>59</v>
      </c>
      <c r="AY8" s="12" t="s">
        <v>60</v>
      </c>
      <c r="AZ8" s="12" t="s">
        <v>61</v>
      </c>
      <c r="BA8" s="12" t="s">
        <v>62</v>
      </c>
      <c r="BB8" s="12" t="s">
        <v>63</v>
      </c>
      <c r="BC8" s="12" t="s">
        <v>64</v>
      </c>
      <c r="BD8" s="12" t="s">
        <v>65</v>
      </c>
      <c r="BE8" s="12" t="s">
        <v>66</v>
      </c>
      <c r="BF8" s="12" t="s">
        <v>67</v>
      </c>
      <c r="BG8" s="12" t="s">
        <v>56</v>
      </c>
      <c r="BH8" s="12" t="s">
        <v>57</v>
      </c>
      <c r="BI8" s="12" t="s">
        <v>58</v>
      </c>
      <c r="BJ8" s="12" t="s">
        <v>59</v>
      </c>
      <c r="BK8" s="12" t="s">
        <v>60</v>
      </c>
      <c r="BL8" s="12" t="s">
        <v>61</v>
      </c>
      <c r="BM8" s="12" t="s">
        <v>62</v>
      </c>
      <c r="BN8" s="12" t="s">
        <v>63</v>
      </c>
      <c r="BO8" s="12" t="s">
        <v>64</v>
      </c>
      <c r="BP8" s="12" t="s">
        <v>65</v>
      </c>
      <c r="BQ8" s="12" t="s">
        <v>66</v>
      </c>
      <c r="BR8" s="12" t="s">
        <v>67</v>
      </c>
      <c r="BS8" s="12" t="s">
        <v>56</v>
      </c>
      <c r="BT8" s="12" t="s">
        <v>57</v>
      </c>
      <c r="BU8" s="12" t="s">
        <v>58</v>
      </c>
      <c r="BV8" s="12" t="s">
        <v>59</v>
      </c>
      <c r="BW8" s="12" t="s">
        <v>60</v>
      </c>
      <c r="BX8" s="12" t="s">
        <v>61</v>
      </c>
      <c r="BY8" s="12" t="s">
        <v>62</v>
      </c>
      <c r="BZ8" s="12" t="s">
        <v>63</v>
      </c>
      <c r="CA8" s="12" t="s">
        <v>64</v>
      </c>
      <c r="CB8" s="12" t="s">
        <v>65</v>
      </c>
      <c r="CC8" s="12" t="s">
        <v>66</v>
      </c>
      <c r="CD8" s="12" t="s">
        <v>67</v>
      </c>
      <c r="CE8" s="12" t="s">
        <v>56</v>
      </c>
      <c r="CF8" s="12" t="s">
        <v>57</v>
      </c>
      <c r="CG8" s="12" t="s">
        <v>58</v>
      </c>
      <c r="CH8" s="12" t="s">
        <v>59</v>
      </c>
      <c r="CI8" s="12" t="s">
        <v>60</v>
      </c>
      <c r="CJ8" s="12" t="s">
        <v>61</v>
      </c>
      <c r="CK8" s="12" t="s">
        <v>62</v>
      </c>
      <c r="CL8" s="12" t="s">
        <v>63</v>
      </c>
      <c r="CM8" s="12" t="s">
        <v>64</v>
      </c>
      <c r="CN8" s="12" t="s">
        <v>65</v>
      </c>
      <c r="CO8" s="12" t="s">
        <v>66</v>
      </c>
      <c r="CP8" s="12" t="s">
        <v>67</v>
      </c>
      <c r="CQ8" s="12" t="s">
        <v>56</v>
      </c>
      <c r="CR8" s="12" t="s">
        <v>57</v>
      </c>
      <c r="CS8" s="12" t="s">
        <v>58</v>
      </c>
      <c r="CT8" s="12" t="s">
        <v>59</v>
      </c>
      <c r="CU8" s="12" t="s">
        <v>60</v>
      </c>
      <c r="CV8" s="12" t="s">
        <v>61</v>
      </c>
      <c r="CW8" s="12" t="s">
        <v>62</v>
      </c>
      <c r="CX8" s="12" t="s">
        <v>63</v>
      </c>
      <c r="CY8" s="12" t="s">
        <v>64</v>
      </c>
      <c r="CZ8" s="12" t="s">
        <v>65</v>
      </c>
      <c r="DA8" s="12" t="s">
        <v>66</v>
      </c>
      <c r="DB8" s="12" t="s">
        <v>67</v>
      </c>
      <c r="DC8" s="12" t="s">
        <v>56</v>
      </c>
      <c r="DD8" s="12" t="s">
        <v>57</v>
      </c>
      <c r="DE8" s="12" t="s">
        <v>58</v>
      </c>
      <c r="DF8" s="12" t="s">
        <v>59</v>
      </c>
      <c r="DG8" s="12" t="s">
        <v>60</v>
      </c>
      <c r="DH8" s="12" t="s">
        <v>61</v>
      </c>
      <c r="DI8" s="12" t="s">
        <v>62</v>
      </c>
      <c r="DJ8" s="12" t="s">
        <v>63</v>
      </c>
      <c r="DK8" s="12" t="s">
        <v>64</v>
      </c>
      <c r="DL8" s="12" t="s">
        <v>65</v>
      </c>
      <c r="DM8" s="12" t="s">
        <v>66</v>
      </c>
      <c r="DN8" s="12" t="s">
        <v>67</v>
      </c>
      <c r="DO8" s="12" t="s">
        <v>56</v>
      </c>
      <c r="DP8" s="12" t="s">
        <v>57</v>
      </c>
      <c r="DQ8" s="12" t="s">
        <v>58</v>
      </c>
      <c r="DR8" s="12" t="s">
        <v>59</v>
      </c>
      <c r="DS8" s="12" t="s">
        <v>60</v>
      </c>
      <c r="DT8" s="12" t="s">
        <v>61</v>
      </c>
      <c r="DU8" s="12" t="s">
        <v>62</v>
      </c>
      <c r="DV8" s="12" t="s">
        <v>63</v>
      </c>
      <c r="DW8" s="12" t="s">
        <v>64</v>
      </c>
      <c r="DX8" s="12" t="s">
        <v>65</v>
      </c>
      <c r="DY8" s="12" t="s">
        <v>66</v>
      </c>
      <c r="DZ8" s="12" t="s">
        <v>67</v>
      </c>
      <c r="EA8" s="12" t="s">
        <v>56</v>
      </c>
      <c r="EB8" s="12" t="s">
        <v>57</v>
      </c>
      <c r="EC8" s="12" t="s">
        <v>58</v>
      </c>
      <c r="ED8" s="12" t="s">
        <v>59</v>
      </c>
      <c r="EE8" s="12" t="s">
        <v>60</v>
      </c>
      <c r="EF8" s="12" t="s">
        <v>61</v>
      </c>
      <c r="EG8" s="12" t="s">
        <v>62</v>
      </c>
      <c r="EH8" s="12" t="s">
        <v>63</v>
      </c>
      <c r="EI8" s="12" t="s">
        <v>64</v>
      </c>
      <c r="EJ8" s="12" t="s">
        <v>65</v>
      </c>
      <c r="EK8" s="12" t="s">
        <v>66</v>
      </c>
      <c r="EL8" s="12" t="s">
        <v>67</v>
      </c>
    </row>
    <row r="9" spans="2:142">
      <c r="B9" s="6" t="s">
        <v>75</v>
      </c>
      <c r="C9" s="8">
        <v>6</v>
      </c>
      <c r="D9" s="7">
        <v>150000</v>
      </c>
      <c r="E9" s="8" t="s">
        <v>76</v>
      </c>
      <c r="F9" s="8">
        <v>160</v>
      </c>
      <c r="G9" s="9">
        <f>if(E9="salary",D9/12, F9*D9)</f>
        <v>0</v>
      </c>
      <c r="H9" s="6" t="s">
        <v>77</v>
      </c>
      <c r="I9" s="6" t="s">
        <v>78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79</v>
      </c>
      <c r="C10" s="8">
        <v>14</v>
      </c>
      <c r="D10" s="7">
        <v>95000</v>
      </c>
      <c r="E10" s="8" t="s">
        <v>76</v>
      </c>
      <c r="F10" s="8">
        <v>160</v>
      </c>
      <c r="G10" s="9">
        <f>if(E10="salary",D10/12, F10*D10)</f>
        <v>0</v>
      </c>
      <c r="H10" s="6" t="s">
        <v>80</v>
      </c>
      <c r="I10" s="6" t="s">
        <v>78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81</v>
      </c>
      <c r="C11" s="8">
        <v>4</v>
      </c>
      <c r="D11" s="7">
        <v>90000</v>
      </c>
      <c r="E11" s="8" t="s">
        <v>76</v>
      </c>
      <c r="F11" s="8">
        <v>160</v>
      </c>
      <c r="G11" s="9">
        <f>if(E11="salary",D11/12, F11*D11)</f>
        <v>0</v>
      </c>
      <c r="H11" s="6" t="s">
        <v>82</v>
      </c>
      <c r="I11" s="6" t="s">
        <v>78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83</v>
      </c>
      <c r="C12" s="8">
        <v>3</v>
      </c>
      <c r="D12" s="7">
        <v>75000</v>
      </c>
      <c r="E12" s="8" t="s">
        <v>76</v>
      </c>
      <c r="F12" s="8">
        <v>160</v>
      </c>
      <c r="G12" s="9">
        <f>if(E12="salary",D12/12, F12*D12)</f>
        <v>0</v>
      </c>
      <c r="H12" s="6" t="s">
        <v>84</v>
      </c>
      <c r="I12" s="6" t="s">
        <v>78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85</v>
      </c>
      <c r="C13" s="8">
        <v>10</v>
      </c>
      <c r="D13" s="7">
        <v>60000</v>
      </c>
      <c r="E13" s="8" t="s">
        <v>76</v>
      </c>
      <c r="F13" s="8">
        <v>160</v>
      </c>
      <c r="G13" s="9">
        <f>if(E13="salary",D13/12, F13*D13)</f>
        <v>0</v>
      </c>
      <c r="H13" s="6" t="s">
        <v>86</v>
      </c>
      <c r="I13" s="6" t="s">
        <v>78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4">
        <f>sum(K$8:K$13)</f>
        <v>0</v>
      </c>
      <c r="L14" s="14">
        <f>sum(L$8:L$13)</f>
        <v>0</v>
      </c>
      <c r="M14" s="14">
        <f>sum(M$8:M$13)</f>
        <v>0</v>
      </c>
      <c r="N14" s="14">
        <f>sum(N$8:N$13)</f>
        <v>0</v>
      </c>
      <c r="O14" s="14">
        <f>sum(O$8:O$13)</f>
        <v>0</v>
      </c>
      <c r="P14" s="14">
        <f>sum(P$8:P$13)</f>
        <v>0</v>
      </c>
      <c r="Q14" s="14">
        <f>sum(Q$8:Q$13)</f>
        <v>0</v>
      </c>
      <c r="R14" s="14">
        <f>sum(R$8:R$13)</f>
        <v>0</v>
      </c>
      <c r="S14" s="14">
        <f>sum(S$8:S$13)</f>
        <v>0</v>
      </c>
      <c r="T14" s="14">
        <f>sum(T$8:T$13)</f>
        <v>0</v>
      </c>
      <c r="W14" s="14">
        <f>sum(W$8:W$13)</f>
        <v>0</v>
      </c>
      <c r="X14" s="14">
        <f>sum(X$8:X$13)</f>
        <v>0</v>
      </c>
      <c r="Y14" s="14">
        <f>sum(Y$8:Y$13)</f>
        <v>0</v>
      </c>
      <c r="Z14" s="14">
        <f>sum(Z$8:Z$13)</f>
        <v>0</v>
      </c>
      <c r="AA14" s="14">
        <f>sum(AA$8:AA$13)</f>
        <v>0</v>
      </c>
      <c r="AB14" s="14">
        <f>sum(AB$8:AB$13)</f>
        <v>0</v>
      </c>
      <c r="AC14" s="14">
        <f>sum(AC$8:AC$13)</f>
        <v>0</v>
      </c>
      <c r="AD14" s="14">
        <f>sum(AD$8:AD$13)</f>
        <v>0</v>
      </c>
      <c r="AE14" s="14">
        <f>sum(AE$8:AE$13)</f>
        <v>0</v>
      </c>
      <c r="AF14" s="14">
        <f>sum(AF$8:AF$13)</f>
        <v>0</v>
      </c>
      <c r="AG14" s="14">
        <f>sum(AG$8:AG$13)</f>
        <v>0</v>
      </c>
      <c r="AH14" s="14">
        <f>sum(AH$8:AH$13)</f>
        <v>0</v>
      </c>
      <c r="AI14" s="14">
        <f>sum(AI$8:AI$13)</f>
        <v>0</v>
      </c>
      <c r="AJ14" s="14">
        <f>sum(AJ$8:AJ$13)</f>
        <v>0</v>
      </c>
      <c r="AK14" s="14">
        <f>sum(AK$8:AK$13)</f>
        <v>0</v>
      </c>
      <c r="AL14" s="14">
        <f>sum(AL$8:AL$13)</f>
        <v>0</v>
      </c>
      <c r="AM14" s="14">
        <f>sum(AM$8:AM$13)</f>
        <v>0</v>
      </c>
      <c r="AN14" s="14">
        <f>sum(AN$8:AN$13)</f>
        <v>0</v>
      </c>
      <c r="AO14" s="14">
        <f>sum(AO$8:AO$13)</f>
        <v>0</v>
      </c>
      <c r="AP14" s="14">
        <f>sum(AP$8:AP$13)</f>
        <v>0</v>
      </c>
      <c r="AQ14" s="14">
        <f>sum(AQ$8:AQ$13)</f>
        <v>0</v>
      </c>
      <c r="AR14" s="14">
        <f>sum(AR$8:AR$13)</f>
        <v>0</v>
      </c>
      <c r="AS14" s="14">
        <f>sum(AS$8:AS$13)</f>
        <v>0</v>
      </c>
      <c r="AT14" s="14">
        <f>sum(AT$8:AT$13)</f>
        <v>0</v>
      </c>
      <c r="AU14" s="14">
        <f>sum(AU$8:AU$13)</f>
        <v>0</v>
      </c>
      <c r="AV14" s="14">
        <f>sum(AV$8:AV$13)</f>
        <v>0</v>
      </c>
      <c r="AW14" s="14">
        <f>sum(AW$8:AW$13)</f>
        <v>0</v>
      </c>
      <c r="AX14" s="14">
        <f>sum(AX$8:AX$13)</f>
        <v>0</v>
      </c>
      <c r="AY14" s="14">
        <f>sum(AY$8:AY$13)</f>
        <v>0</v>
      </c>
      <c r="AZ14" s="14">
        <f>sum(AZ$8:AZ$13)</f>
        <v>0</v>
      </c>
      <c r="BA14" s="14">
        <f>sum(BA$8:BA$13)</f>
        <v>0</v>
      </c>
      <c r="BB14" s="14">
        <f>sum(BB$8:BB$13)</f>
        <v>0</v>
      </c>
      <c r="BC14" s="14">
        <f>sum(BC$8:BC$13)</f>
        <v>0</v>
      </c>
      <c r="BD14" s="14">
        <f>sum(BD$8:BD$13)</f>
        <v>0</v>
      </c>
      <c r="BE14" s="14">
        <f>sum(BE$8:BE$13)</f>
        <v>0</v>
      </c>
      <c r="BF14" s="14">
        <f>sum(BF$8:BF$13)</f>
        <v>0</v>
      </c>
      <c r="BG14" s="14">
        <f>sum(BG$8:BG$13)</f>
        <v>0</v>
      </c>
      <c r="BH14" s="14">
        <f>sum(BH$8:BH$13)</f>
        <v>0</v>
      </c>
      <c r="BI14" s="14">
        <f>sum(BI$8:BI$13)</f>
        <v>0</v>
      </c>
      <c r="BJ14" s="14">
        <f>sum(BJ$8:BJ$13)</f>
        <v>0</v>
      </c>
      <c r="BK14" s="14">
        <f>sum(BK$8:BK$13)</f>
        <v>0</v>
      </c>
      <c r="BL14" s="14">
        <f>sum(BL$8:BL$13)</f>
        <v>0</v>
      </c>
      <c r="BM14" s="14">
        <f>sum(BM$8:BM$13)</f>
        <v>0</v>
      </c>
      <c r="BN14" s="14">
        <f>sum(BN$8:BN$13)</f>
        <v>0</v>
      </c>
      <c r="BO14" s="14">
        <f>sum(BO$8:BO$13)</f>
        <v>0</v>
      </c>
      <c r="BP14" s="14">
        <f>sum(BP$8:BP$13)</f>
        <v>0</v>
      </c>
      <c r="BQ14" s="14">
        <f>sum(BQ$8:BQ$13)</f>
        <v>0</v>
      </c>
      <c r="BR14" s="14">
        <f>sum(BR$8:BR$13)</f>
        <v>0</v>
      </c>
      <c r="BS14" s="14">
        <f>sum(BS$8:BS$13)</f>
        <v>0</v>
      </c>
      <c r="BT14" s="14">
        <f>sum(BT$8:BT$13)</f>
        <v>0</v>
      </c>
      <c r="BU14" s="14">
        <f>sum(BU$8:BU$13)</f>
        <v>0</v>
      </c>
      <c r="BV14" s="14">
        <f>sum(BV$8:BV$13)</f>
        <v>0</v>
      </c>
      <c r="BW14" s="14">
        <f>sum(BW$8:BW$13)</f>
        <v>0</v>
      </c>
      <c r="BX14" s="14">
        <f>sum(BX$8:BX$13)</f>
        <v>0</v>
      </c>
      <c r="BY14" s="14">
        <f>sum(BY$8:BY$13)</f>
        <v>0</v>
      </c>
      <c r="BZ14" s="14">
        <f>sum(BZ$8:BZ$13)</f>
        <v>0</v>
      </c>
      <c r="CA14" s="14">
        <f>sum(CA$8:CA$13)</f>
        <v>0</v>
      </c>
      <c r="CB14" s="14">
        <f>sum(CB$8:CB$13)</f>
        <v>0</v>
      </c>
      <c r="CC14" s="14">
        <f>sum(CC$8:CC$13)</f>
        <v>0</v>
      </c>
      <c r="CD14" s="14">
        <f>sum(CD$8:CD$13)</f>
        <v>0</v>
      </c>
      <c r="CE14" s="14">
        <f>sum(CE$8:CE$13)</f>
        <v>0</v>
      </c>
      <c r="CF14" s="14">
        <f>sum(CF$8:CF$13)</f>
        <v>0</v>
      </c>
      <c r="CG14" s="14">
        <f>sum(CG$8:CG$13)</f>
        <v>0</v>
      </c>
      <c r="CH14" s="14">
        <f>sum(CH$8:CH$13)</f>
        <v>0</v>
      </c>
      <c r="CI14" s="14">
        <f>sum(CI$8:CI$13)</f>
        <v>0</v>
      </c>
      <c r="CJ14" s="14">
        <f>sum(CJ$8:CJ$13)</f>
        <v>0</v>
      </c>
      <c r="CK14" s="14">
        <f>sum(CK$8:CK$13)</f>
        <v>0</v>
      </c>
      <c r="CL14" s="14">
        <f>sum(CL$8:CL$13)</f>
        <v>0</v>
      </c>
      <c r="CM14" s="14">
        <f>sum(CM$8:CM$13)</f>
        <v>0</v>
      </c>
      <c r="CN14" s="14">
        <f>sum(CN$8:CN$13)</f>
        <v>0</v>
      </c>
      <c r="CO14" s="14">
        <f>sum(CO$8:CO$13)</f>
        <v>0</v>
      </c>
      <c r="CP14" s="14">
        <f>sum(CP$8:CP$13)</f>
        <v>0</v>
      </c>
      <c r="CQ14" s="14">
        <f>sum(CQ$8:CQ$13)</f>
        <v>0</v>
      </c>
      <c r="CR14" s="14">
        <f>sum(CR$8:CR$13)</f>
        <v>0</v>
      </c>
      <c r="CS14" s="14">
        <f>sum(CS$8:CS$13)</f>
        <v>0</v>
      </c>
      <c r="CT14" s="14">
        <f>sum(CT$8:CT$13)</f>
        <v>0</v>
      </c>
      <c r="CU14" s="14">
        <f>sum(CU$8:CU$13)</f>
        <v>0</v>
      </c>
      <c r="CV14" s="14">
        <f>sum(CV$8:CV$13)</f>
        <v>0</v>
      </c>
      <c r="CW14" s="14">
        <f>sum(CW$8:CW$13)</f>
        <v>0</v>
      </c>
      <c r="CX14" s="14">
        <f>sum(CX$8:CX$13)</f>
        <v>0</v>
      </c>
      <c r="CY14" s="14">
        <f>sum(CY$8:CY$13)</f>
        <v>0</v>
      </c>
      <c r="CZ14" s="14">
        <f>sum(CZ$8:CZ$13)</f>
        <v>0</v>
      </c>
      <c r="DA14" s="14">
        <f>sum(DA$8:DA$13)</f>
        <v>0</v>
      </c>
      <c r="DB14" s="14">
        <f>sum(DB$8:DB$13)</f>
        <v>0</v>
      </c>
      <c r="DC14" s="14">
        <f>sum(DC$8:DC$13)</f>
        <v>0</v>
      </c>
      <c r="DD14" s="14">
        <f>sum(DD$8:DD$13)</f>
        <v>0</v>
      </c>
      <c r="DE14" s="14">
        <f>sum(DE$8:DE$13)</f>
        <v>0</v>
      </c>
      <c r="DF14" s="14">
        <f>sum(DF$8:DF$13)</f>
        <v>0</v>
      </c>
      <c r="DG14" s="14">
        <f>sum(DG$8:DG$13)</f>
        <v>0</v>
      </c>
      <c r="DH14" s="14">
        <f>sum(DH$8:DH$13)</f>
        <v>0</v>
      </c>
      <c r="DI14" s="14">
        <f>sum(DI$8:DI$13)</f>
        <v>0</v>
      </c>
      <c r="DJ14" s="14">
        <f>sum(DJ$8:DJ$13)</f>
        <v>0</v>
      </c>
      <c r="DK14" s="14">
        <f>sum(DK$8:DK$13)</f>
        <v>0</v>
      </c>
      <c r="DL14" s="14">
        <f>sum(DL$8:DL$13)</f>
        <v>0</v>
      </c>
      <c r="DM14" s="14">
        <f>sum(DM$8:DM$13)</f>
        <v>0</v>
      </c>
      <c r="DN14" s="14">
        <f>sum(DN$8:DN$13)</f>
        <v>0</v>
      </c>
      <c r="DO14" s="14">
        <f>sum(DO$8:DO$13)</f>
        <v>0</v>
      </c>
      <c r="DP14" s="14">
        <f>sum(DP$8:DP$13)</f>
        <v>0</v>
      </c>
      <c r="DQ14" s="14">
        <f>sum(DQ$8:DQ$13)</f>
        <v>0</v>
      </c>
      <c r="DR14" s="14">
        <f>sum(DR$8:DR$13)</f>
        <v>0</v>
      </c>
      <c r="DS14" s="14">
        <f>sum(DS$8:DS$13)</f>
        <v>0</v>
      </c>
      <c r="DT14" s="14">
        <f>sum(DT$8:DT$13)</f>
        <v>0</v>
      </c>
      <c r="DU14" s="14">
        <f>sum(DU$8:DU$13)</f>
        <v>0</v>
      </c>
      <c r="DV14" s="14">
        <f>sum(DV$8:DV$13)</f>
        <v>0</v>
      </c>
      <c r="DW14" s="14">
        <f>sum(DW$8:DW$13)</f>
        <v>0</v>
      </c>
      <c r="DX14" s="14">
        <f>sum(DX$8:DX$13)</f>
        <v>0</v>
      </c>
      <c r="DY14" s="14">
        <f>sum(DY$8:DY$13)</f>
        <v>0</v>
      </c>
      <c r="DZ14" s="14">
        <f>sum(DZ$8:DZ$13)</f>
        <v>0</v>
      </c>
      <c r="EA14" s="14">
        <f>sum(EA$8:EA$13)</f>
        <v>0</v>
      </c>
      <c r="EB14" s="14">
        <f>sum(EB$8:EB$13)</f>
        <v>0</v>
      </c>
      <c r="EC14" s="14">
        <f>sum(EC$8:EC$13)</f>
        <v>0</v>
      </c>
      <c r="ED14" s="14">
        <f>sum(ED$8:ED$13)</f>
        <v>0</v>
      </c>
      <c r="EE14" s="14">
        <f>sum(EE$8:EE$13)</f>
        <v>0</v>
      </c>
      <c r="EF14" s="14">
        <f>sum(EF$8:EF$13)</f>
        <v>0</v>
      </c>
      <c r="EG14" s="14">
        <f>sum(EG$8:EG$13)</f>
        <v>0</v>
      </c>
      <c r="EH14" s="14">
        <f>sum(EH$8:EH$13)</f>
        <v>0</v>
      </c>
      <c r="EI14" s="14">
        <f>sum(EI$8:EI$13)</f>
        <v>0</v>
      </c>
      <c r="EJ14" s="14">
        <f>sum(EJ$8:EJ$13)</f>
        <v>0</v>
      </c>
      <c r="EK14" s="14">
        <f>sum(EK$8:EK$13)</f>
        <v>0</v>
      </c>
      <c r="EL14" s="14">
        <f>sum(EL$8:EL$13)</f>
        <v>0</v>
      </c>
    </row>
    <row r="17" spans="2:3">
      <c r="B17" s="3" t="s">
        <v>87</v>
      </c>
    </row>
    <row r="18" spans="2:3" ht="10" customHeight="1">
      <c r="B18" s="15" t="s">
        <v>75</v>
      </c>
      <c r="C18" t="s">
        <v>88</v>
      </c>
    </row>
    <row r="19" spans="2:3" ht="10" customHeight="1">
      <c r="B19" s="15" t="s">
        <v>79</v>
      </c>
      <c r="C19" t="s">
        <v>88</v>
      </c>
    </row>
    <row r="20" spans="2:3" ht="10" customHeight="1">
      <c r="B20" s="15" t="s">
        <v>81</v>
      </c>
      <c r="C20" t="s">
        <v>88</v>
      </c>
    </row>
    <row r="21" spans="2:3" ht="10" customHeight="1">
      <c r="B21" s="15" t="s">
        <v>83</v>
      </c>
      <c r="C21" t="s">
        <v>88</v>
      </c>
    </row>
    <row r="22" spans="2:3" ht="10" customHeight="1">
      <c r="B22" s="15" t="s">
        <v>85</v>
      </c>
      <c r="C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9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53" width="10.7109375" customWidth="1"/>
  </cols>
  <sheetData>
    <row r="2" spans="2:140">
      <c r="B2" s="1" t="s">
        <v>89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90</v>
      </c>
      <c r="U5" s="3" t="s">
        <v>91</v>
      </c>
    </row>
    <row r="6" spans="2:140">
      <c r="B6" s="3" t="s">
        <v>92</v>
      </c>
      <c r="I6" s="16">
        <v>41640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  <c r="P6" s="16">
        <f>edate(O6,12)</f>
        <v>0</v>
      </c>
      <c r="Q6" s="16">
        <f>edate(P6,12)</f>
        <v>0</v>
      </c>
      <c r="R6" s="16">
        <f>edate(Q6,12)</f>
        <v>0</v>
      </c>
      <c r="U6" s="16">
        <v>41640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  <c r="EF6" s="16">
        <f>edate(EE6,1)</f>
        <v>0</v>
      </c>
      <c r="EG6" s="16">
        <f>edate(EF6,1)</f>
        <v>0</v>
      </c>
      <c r="EH6" s="16">
        <f>edate(EG6,1)</f>
        <v>0</v>
      </c>
      <c r="EI6" s="16">
        <f>edate(EH6,1)</f>
        <v>0</v>
      </c>
      <c r="EJ6" s="16">
        <f>edate(EI6,1)</f>
        <v>0</v>
      </c>
    </row>
    <row r="7" spans="2:140">
      <c r="B7" s="13" t="s">
        <v>93</v>
      </c>
      <c r="C7" s="13" t="s">
        <v>94</v>
      </c>
      <c r="D7" s="13" t="s">
        <v>95</v>
      </c>
      <c r="F7" s="13" t="s">
        <v>96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56</v>
      </c>
      <c r="V7" s="12" t="s">
        <v>57</v>
      </c>
      <c r="W7" s="12" t="s">
        <v>58</v>
      </c>
      <c r="X7" s="12" t="s">
        <v>59</v>
      </c>
      <c r="Y7" s="12" t="s">
        <v>60</v>
      </c>
      <c r="Z7" s="12" t="s">
        <v>61</v>
      </c>
      <c r="AA7" s="12" t="s">
        <v>62</v>
      </c>
      <c r="AB7" s="12" t="s">
        <v>63</v>
      </c>
      <c r="AC7" s="12" t="s">
        <v>64</v>
      </c>
      <c r="AD7" s="12" t="s">
        <v>65</v>
      </c>
      <c r="AE7" s="12" t="s">
        <v>66</v>
      </c>
      <c r="AF7" s="12" t="s">
        <v>67</v>
      </c>
      <c r="AG7" s="12" t="s">
        <v>56</v>
      </c>
      <c r="AH7" s="12" t="s">
        <v>57</v>
      </c>
      <c r="AI7" s="12" t="s">
        <v>58</v>
      </c>
      <c r="AJ7" s="12" t="s">
        <v>59</v>
      </c>
      <c r="AK7" s="12" t="s">
        <v>60</v>
      </c>
      <c r="AL7" s="12" t="s">
        <v>61</v>
      </c>
      <c r="AM7" s="12" t="s">
        <v>62</v>
      </c>
      <c r="AN7" s="12" t="s">
        <v>63</v>
      </c>
      <c r="AO7" s="12" t="s">
        <v>64</v>
      </c>
      <c r="AP7" s="12" t="s">
        <v>65</v>
      </c>
      <c r="AQ7" s="12" t="s">
        <v>66</v>
      </c>
      <c r="AR7" s="12" t="s">
        <v>67</v>
      </c>
      <c r="AS7" s="12" t="s">
        <v>56</v>
      </c>
      <c r="AT7" s="12" t="s">
        <v>57</v>
      </c>
      <c r="AU7" s="12" t="s">
        <v>58</v>
      </c>
      <c r="AV7" s="12" t="s">
        <v>59</v>
      </c>
      <c r="AW7" s="12" t="s">
        <v>60</v>
      </c>
      <c r="AX7" s="12" t="s">
        <v>61</v>
      </c>
      <c r="AY7" s="12" t="s">
        <v>62</v>
      </c>
      <c r="AZ7" s="12" t="s">
        <v>63</v>
      </c>
      <c r="BA7" s="12" t="s">
        <v>64</v>
      </c>
      <c r="BB7" s="12" t="s">
        <v>65</v>
      </c>
      <c r="BC7" s="12" t="s">
        <v>66</v>
      </c>
      <c r="BD7" s="12" t="s">
        <v>67</v>
      </c>
      <c r="BE7" s="12" t="s">
        <v>56</v>
      </c>
      <c r="BF7" s="12" t="s">
        <v>57</v>
      </c>
      <c r="BG7" s="12" t="s">
        <v>58</v>
      </c>
      <c r="BH7" s="12" t="s">
        <v>59</v>
      </c>
      <c r="BI7" s="12" t="s">
        <v>60</v>
      </c>
      <c r="BJ7" s="12" t="s">
        <v>61</v>
      </c>
      <c r="BK7" s="12" t="s">
        <v>62</v>
      </c>
      <c r="BL7" s="12" t="s">
        <v>63</v>
      </c>
      <c r="BM7" s="12" t="s">
        <v>64</v>
      </c>
      <c r="BN7" s="12" t="s">
        <v>65</v>
      </c>
      <c r="BO7" s="12" t="s">
        <v>66</v>
      </c>
      <c r="BP7" s="12" t="s">
        <v>67</v>
      </c>
      <c r="BQ7" s="12" t="s">
        <v>56</v>
      </c>
      <c r="BR7" s="12" t="s">
        <v>57</v>
      </c>
      <c r="BS7" s="12" t="s">
        <v>58</v>
      </c>
      <c r="BT7" s="12" t="s">
        <v>59</v>
      </c>
      <c r="BU7" s="12" t="s">
        <v>60</v>
      </c>
      <c r="BV7" s="12" t="s">
        <v>61</v>
      </c>
      <c r="BW7" s="12" t="s">
        <v>62</v>
      </c>
      <c r="BX7" s="12" t="s">
        <v>63</v>
      </c>
      <c r="BY7" s="12" t="s">
        <v>64</v>
      </c>
      <c r="BZ7" s="12" t="s">
        <v>65</v>
      </c>
      <c r="CA7" s="12" t="s">
        <v>66</v>
      </c>
      <c r="CB7" s="12" t="s">
        <v>67</v>
      </c>
      <c r="CC7" s="12" t="s">
        <v>56</v>
      </c>
      <c r="CD7" s="12" t="s">
        <v>57</v>
      </c>
      <c r="CE7" s="12" t="s">
        <v>58</v>
      </c>
      <c r="CF7" s="12" t="s">
        <v>59</v>
      </c>
      <c r="CG7" s="12" t="s">
        <v>60</v>
      </c>
      <c r="CH7" s="12" t="s">
        <v>61</v>
      </c>
      <c r="CI7" s="12" t="s">
        <v>62</v>
      </c>
      <c r="CJ7" s="12" t="s">
        <v>63</v>
      </c>
      <c r="CK7" s="12" t="s">
        <v>64</v>
      </c>
      <c r="CL7" s="12" t="s">
        <v>65</v>
      </c>
      <c r="CM7" s="12" t="s">
        <v>66</v>
      </c>
      <c r="CN7" s="12" t="s">
        <v>67</v>
      </c>
      <c r="CO7" s="12" t="s">
        <v>56</v>
      </c>
      <c r="CP7" s="12" t="s">
        <v>57</v>
      </c>
      <c r="CQ7" s="12" t="s">
        <v>58</v>
      </c>
      <c r="CR7" s="12" t="s">
        <v>59</v>
      </c>
      <c r="CS7" s="12" t="s">
        <v>60</v>
      </c>
      <c r="CT7" s="12" t="s">
        <v>61</v>
      </c>
      <c r="CU7" s="12" t="s">
        <v>62</v>
      </c>
      <c r="CV7" s="12" t="s">
        <v>63</v>
      </c>
      <c r="CW7" s="12" t="s">
        <v>64</v>
      </c>
      <c r="CX7" s="12" t="s">
        <v>65</v>
      </c>
      <c r="CY7" s="12" t="s">
        <v>66</v>
      </c>
      <c r="CZ7" s="12" t="s">
        <v>67</v>
      </c>
      <c r="DA7" s="12" t="s">
        <v>56</v>
      </c>
      <c r="DB7" s="12" t="s">
        <v>57</v>
      </c>
      <c r="DC7" s="12" t="s">
        <v>58</v>
      </c>
      <c r="DD7" s="12" t="s">
        <v>59</v>
      </c>
      <c r="DE7" s="12" t="s">
        <v>60</v>
      </c>
      <c r="DF7" s="12" t="s">
        <v>61</v>
      </c>
      <c r="DG7" s="12" t="s">
        <v>62</v>
      </c>
      <c r="DH7" s="12" t="s">
        <v>63</v>
      </c>
      <c r="DI7" s="12" t="s">
        <v>64</v>
      </c>
      <c r="DJ7" s="12" t="s">
        <v>65</v>
      </c>
      <c r="DK7" s="12" t="s">
        <v>66</v>
      </c>
      <c r="DL7" s="12" t="s">
        <v>67</v>
      </c>
      <c r="DM7" s="12" t="s">
        <v>56</v>
      </c>
      <c r="DN7" s="12" t="s">
        <v>57</v>
      </c>
      <c r="DO7" s="12" t="s">
        <v>58</v>
      </c>
      <c r="DP7" s="12" t="s">
        <v>59</v>
      </c>
      <c r="DQ7" s="12" t="s">
        <v>60</v>
      </c>
      <c r="DR7" s="12" t="s">
        <v>61</v>
      </c>
      <c r="DS7" s="12" t="s">
        <v>62</v>
      </c>
      <c r="DT7" s="12" t="s">
        <v>63</v>
      </c>
      <c r="DU7" s="12" t="s">
        <v>64</v>
      </c>
      <c r="DV7" s="12" t="s">
        <v>65</v>
      </c>
      <c r="DW7" s="12" t="s">
        <v>66</v>
      </c>
      <c r="DX7" s="12" t="s">
        <v>67</v>
      </c>
      <c r="DY7" s="12" t="s">
        <v>56</v>
      </c>
      <c r="DZ7" s="12" t="s">
        <v>57</v>
      </c>
      <c r="EA7" s="12" t="s">
        <v>58</v>
      </c>
      <c r="EB7" s="12" t="s">
        <v>59</v>
      </c>
      <c r="EC7" s="12" t="s">
        <v>60</v>
      </c>
      <c r="ED7" s="12" t="s">
        <v>61</v>
      </c>
      <c r="EE7" s="12" t="s">
        <v>62</v>
      </c>
      <c r="EF7" s="12" t="s">
        <v>63</v>
      </c>
      <c r="EG7" s="12" t="s">
        <v>64</v>
      </c>
      <c r="EH7" s="12" t="s">
        <v>65</v>
      </c>
      <c r="EI7" s="12" t="s">
        <v>66</v>
      </c>
      <c r="EJ7" s="12" t="s">
        <v>67</v>
      </c>
    </row>
    <row r="8" spans="2:140">
      <c r="B8" s="6" t="s">
        <v>97</v>
      </c>
      <c r="C8" s="7">
        <v>80000</v>
      </c>
      <c r="D8" s="8" t="s">
        <v>98</v>
      </c>
      <c r="F8" s="6" t="s">
        <v>99</v>
      </c>
      <c r="G8" s="6" t="s">
        <v>78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100</v>
      </c>
      <c r="C9" s="7">
        <v>2000</v>
      </c>
      <c r="D9" s="8" t="s">
        <v>98</v>
      </c>
      <c r="F9" s="6" t="s">
        <v>101</v>
      </c>
      <c r="G9" s="6" t="s">
        <v>78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102</v>
      </c>
      <c r="C10" s="7">
        <v>1500</v>
      </c>
      <c r="D10" s="8" t="s">
        <v>98</v>
      </c>
      <c r="F10" s="6" t="s">
        <v>103</v>
      </c>
      <c r="G10" s="6" t="s">
        <v>78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104</v>
      </c>
      <c r="C11" s="7">
        <v>800</v>
      </c>
      <c r="D11" s="8" t="s">
        <v>98</v>
      </c>
      <c r="F11" s="6" t="s">
        <v>105</v>
      </c>
      <c r="G11" s="6" t="s">
        <v>78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106</v>
      </c>
      <c r="C12" s="7">
        <v>400</v>
      </c>
      <c r="D12" s="8" t="s">
        <v>98</v>
      </c>
      <c r="F12" s="6" t="s">
        <v>107</v>
      </c>
      <c r="G12" s="6" t="s">
        <v>78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B13" s="6" t="s">
        <v>108</v>
      </c>
      <c r="C13" s="7">
        <v>1000</v>
      </c>
      <c r="D13" s="8" t="s">
        <v>109</v>
      </c>
      <c r="F13" s="6" t="s">
        <v>110</v>
      </c>
      <c r="G13" s="6" t="s">
        <v>78</v>
      </c>
      <c r="I13" s="9">
        <f>SUMIFS($U$13:$EK$13, $U$6:$EK$6, "&gt;=" &amp; DATE(YEAR(I6),1,1), $U$6:$EK$6, "&lt;=" &amp; DATE(YEAR(I6),12,31))</f>
        <v>0</v>
      </c>
      <c r="J13" s="9">
        <f>SUMIFS($U$13:$EK$13, $U$6:$EK$6, "&gt;=" &amp; DATE(YEAR(J6),1,1), $U$6:$EK$6, "&lt;=" &amp; DATE(YEAR(J6),12,31))</f>
        <v>0</v>
      </c>
      <c r="K13" s="9">
        <f>SUMIFS($U$13:$EK$13, $U$6:$EK$6, "&gt;=" &amp; DATE(YEAR(K6),1,1), $U$6:$EK$6, "&lt;=" &amp; DATE(YEAR(K6),12,31))</f>
        <v>0</v>
      </c>
      <c r="L13" s="9">
        <f>SUMIFS($U$13:$EK$13, $U$6:$EK$6, "&gt;=" &amp; DATE(YEAR(L6),1,1), $U$6:$EK$6, "&lt;=" &amp; DATE(YEAR(L6),12,31))</f>
        <v>0</v>
      </c>
      <c r="M13" s="9">
        <f>SUMIFS($U$13:$EK$13, $U$6:$EK$6, "&gt;=" &amp; DATE(YEAR(M6),1,1), $U$6:$EK$6, "&lt;=" &amp; DATE(YEAR(M6),12,31))</f>
        <v>0</v>
      </c>
      <c r="N13" s="9">
        <f>SUMIFS($U$13:$EK$13, $U$6:$EK$6, "&gt;=" &amp; DATE(YEAR(N6),1,1), $U$6:$EK$6, "&lt;=" &amp; DATE(YEAR(N6),12,31))</f>
        <v>0</v>
      </c>
      <c r="O13" s="9">
        <f>SUMIFS($U$13:$EK$13, $U$6:$EK$6, "&gt;=" &amp; DATE(YEAR(O6),1,1), $U$6:$EK$6, "&lt;=" &amp; DATE(YEAR(O6),12,31))</f>
        <v>0</v>
      </c>
      <c r="P13" s="9">
        <f>SUMIFS($U$13:$EK$13, $U$6:$EK$6, "&gt;=" &amp; DATE(YEAR(P6),1,1), $U$6:$EK$6, "&lt;=" &amp; DATE(YEAR(P6),12,31))</f>
        <v>0</v>
      </c>
      <c r="Q13" s="9">
        <f>SUMIFS($U$13:$EK$13, $U$6:$EK$6, "&gt;=" &amp; DATE(YEAR(Q6),1,1), $U$6:$EK$6, "&lt;=" &amp; DATE(YEAR(Q6),12,31))</f>
        <v>0</v>
      </c>
      <c r="R13" s="9">
        <f>SUMIFS($U$13:$EK$13, $U$6:$EK$6, "&gt;=" &amp; DATE(YEAR(R6),1,1), $U$6:$EK$6, "&lt;=" &amp; DATE(YEAR(R6),12,31))</f>
        <v>0</v>
      </c>
      <c r="U13" s="9">
        <f>$C13</f>
        <v>0</v>
      </c>
      <c r="V13" s="9">
        <f>$C13</f>
        <v>0</v>
      </c>
      <c r="W13" s="9">
        <f>$C13</f>
        <v>0</v>
      </c>
      <c r="X13" s="9">
        <f>$C13</f>
        <v>0</v>
      </c>
      <c r="Y13" s="9">
        <f>$C13</f>
        <v>0</v>
      </c>
      <c r="Z13" s="9">
        <f>$C13</f>
        <v>0</v>
      </c>
      <c r="AA13" s="9">
        <f>$C13</f>
        <v>0</v>
      </c>
      <c r="AB13" s="9">
        <f>$C13</f>
        <v>0</v>
      </c>
      <c r="AC13" s="9">
        <f>$C13</f>
        <v>0</v>
      </c>
      <c r="AD13" s="9">
        <f>$C13</f>
        <v>0</v>
      </c>
      <c r="AE13" s="9">
        <f>$C13</f>
        <v>0</v>
      </c>
      <c r="AF13" s="9">
        <f>$C13</f>
        <v>0</v>
      </c>
      <c r="AG13" s="9">
        <f>$C13</f>
        <v>0</v>
      </c>
      <c r="AH13" s="9">
        <f>$C13</f>
        <v>0</v>
      </c>
      <c r="AI13" s="9">
        <f>$C13</f>
        <v>0</v>
      </c>
      <c r="AJ13" s="9">
        <f>$C13</f>
        <v>0</v>
      </c>
      <c r="AK13" s="9">
        <f>$C13</f>
        <v>0</v>
      </c>
      <c r="AL13" s="9">
        <f>$C13</f>
        <v>0</v>
      </c>
      <c r="AM13" s="9">
        <f>$C13</f>
        <v>0</v>
      </c>
      <c r="AN13" s="9">
        <f>$C13</f>
        <v>0</v>
      </c>
      <c r="AO13" s="9">
        <f>$C13</f>
        <v>0</v>
      </c>
      <c r="AP13" s="9">
        <f>$C13</f>
        <v>0</v>
      </c>
      <c r="AQ13" s="9">
        <f>$C13</f>
        <v>0</v>
      </c>
      <c r="AR13" s="9">
        <f>$C13</f>
        <v>0</v>
      </c>
      <c r="AS13" s="9">
        <f>$C13</f>
        <v>0</v>
      </c>
      <c r="AT13" s="9">
        <f>$C13</f>
        <v>0</v>
      </c>
      <c r="AU13" s="9">
        <f>$C13</f>
        <v>0</v>
      </c>
      <c r="AV13" s="9">
        <f>$C13</f>
        <v>0</v>
      </c>
      <c r="AW13" s="9">
        <f>$C13</f>
        <v>0</v>
      </c>
      <c r="AX13" s="9">
        <f>$C13</f>
        <v>0</v>
      </c>
      <c r="AY13" s="9">
        <f>$C13</f>
        <v>0</v>
      </c>
      <c r="AZ13" s="9">
        <f>$C13</f>
        <v>0</v>
      </c>
      <c r="BA13" s="9">
        <f>$C13</f>
        <v>0</v>
      </c>
      <c r="BB13" s="9">
        <f>$C13</f>
        <v>0</v>
      </c>
      <c r="BC13" s="9">
        <f>$C13</f>
        <v>0</v>
      </c>
      <c r="BD13" s="9">
        <f>$C13</f>
        <v>0</v>
      </c>
      <c r="BE13" s="9">
        <f>$C13</f>
        <v>0</v>
      </c>
      <c r="BF13" s="9">
        <f>$C13</f>
        <v>0</v>
      </c>
      <c r="BG13" s="9">
        <f>$C13</f>
        <v>0</v>
      </c>
      <c r="BH13" s="9">
        <f>$C13</f>
        <v>0</v>
      </c>
      <c r="BI13" s="9">
        <f>$C13</f>
        <v>0</v>
      </c>
      <c r="BJ13" s="9">
        <f>$C13</f>
        <v>0</v>
      </c>
      <c r="BK13" s="9">
        <f>$C13</f>
        <v>0</v>
      </c>
      <c r="BL13" s="9">
        <f>$C13</f>
        <v>0</v>
      </c>
      <c r="BM13" s="9">
        <f>$C13</f>
        <v>0</v>
      </c>
      <c r="BN13" s="9">
        <f>$C13</f>
        <v>0</v>
      </c>
      <c r="BO13" s="9">
        <f>$C13</f>
        <v>0</v>
      </c>
      <c r="BP13" s="9">
        <f>$C13</f>
        <v>0</v>
      </c>
      <c r="BQ13" s="9">
        <f>$C13</f>
        <v>0</v>
      </c>
      <c r="BR13" s="9">
        <f>$C13</f>
        <v>0</v>
      </c>
      <c r="BS13" s="9">
        <f>$C13</f>
        <v>0</v>
      </c>
      <c r="BT13" s="9">
        <f>$C13</f>
        <v>0</v>
      </c>
      <c r="BU13" s="9">
        <f>$C13</f>
        <v>0</v>
      </c>
      <c r="BV13" s="9">
        <f>$C13</f>
        <v>0</v>
      </c>
      <c r="BW13" s="9">
        <f>$C13</f>
        <v>0</v>
      </c>
      <c r="BX13" s="9">
        <f>$C13</f>
        <v>0</v>
      </c>
      <c r="BY13" s="9">
        <f>$C13</f>
        <v>0</v>
      </c>
      <c r="BZ13" s="9">
        <f>$C13</f>
        <v>0</v>
      </c>
      <c r="CA13" s="9">
        <f>$C13</f>
        <v>0</v>
      </c>
      <c r="CB13" s="9">
        <f>$C13</f>
        <v>0</v>
      </c>
      <c r="CC13" s="9">
        <f>$C13</f>
        <v>0</v>
      </c>
      <c r="CD13" s="9">
        <f>$C13</f>
        <v>0</v>
      </c>
      <c r="CE13" s="9">
        <f>$C13</f>
        <v>0</v>
      </c>
      <c r="CF13" s="9">
        <f>$C13</f>
        <v>0</v>
      </c>
      <c r="CG13" s="9">
        <f>$C13</f>
        <v>0</v>
      </c>
      <c r="CH13" s="9">
        <f>$C13</f>
        <v>0</v>
      </c>
      <c r="CI13" s="9">
        <f>$C13</f>
        <v>0</v>
      </c>
      <c r="CJ13" s="9">
        <f>$C13</f>
        <v>0</v>
      </c>
      <c r="CK13" s="9">
        <f>$C13</f>
        <v>0</v>
      </c>
      <c r="CL13" s="9">
        <f>$C13</f>
        <v>0</v>
      </c>
      <c r="CM13" s="9">
        <f>$C13</f>
        <v>0</v>
      </c>
      <c r="CN13" s="9">
        <f>$C13</f>
        <v>0</v>
      </c>
      <c r="CO13" s="9">
        <f>$C13</f>
        <v>0</v>
      </c>
      <c r="CP13" s="9">
        <f>$C13</f>
        <v>0</v>
      </c>
      <c r="CQ13" s="9">
        <f>$C13</f>
        <v>0</v>
      </c>
      <c r="CR13" s="9">
        <f>$C13</f>
        <v>0</v>
      </c>
      <c r="CS13" s="9">
        <f>$C13</f>
        <v>0</v>
      </c>
      <c r="CT13" s="9">
        <f>$C13</f>
        <v>0</v>
      </c>
      <c r="CU13" s="9">
        <f>$C13</f>
        <v>0</v>
      </c>
      <c r="CV13" s="9">
        <f>$C13</f>
        <v>0</v>
      </c>
      <c r="CW13" s="9">
        <f>$C13</f>
        <v>0</v>
      </c>
      <c r="CX13" s="9">
        <f>$C13</f>
        <v>0</v>
      </c>
      <c r="CY13" s="9">
        <f>$C13</f>
        <v>0</v>
      </c>
      <c r="CZ13" s="9">
        <f>$C13</f>
        <v>0</v>
      </c>
      <c r="DA13" s="9">
        <f>$C13</f>
        <v>0</v>
      </c>
      <c r="DB13" s="9">
        <f>$C13</f>
        <v>0</v>
      </c>
      <c r="DC13" s="9">
        <f>$C13</f>
        <v>0</v>
      </c>
      <c r="DD13" s="9">
        <f>$C13</f>
        <v>0</v>
      </c>
      <c r="DE13" s="9">
        <f>$C13</f>
        <v>0</v>
      </c>
      <c r="DF13" s="9">
        <f>$C13</f>
        <v>0</v>
      </c>
      <c r="DG13" s="9">
        <f>$C13</f>
        <v>0</v>
      </c>
      <c r="DH13" s="9">
        <f>$C13</f>
        <v>0</v>
      </c>
      <c r="DI13" s="9">
        <f>$C13</f>
        <v>0</v>
      </c>
      <c r="DJ13" s="9">
        <f>$C13</f>
        <v>0</v>
      </c>
      <c r="DK13" s="9">
        <f>$C13</f>
        <v>0</v>
      </c>
      <c r="DL13" s="9">
        <f>$C13</f>
        <v>0</v>
      </c>
      <c r="DM13" s="9">
        <f>$C13</f>
        <v>0</v>
      </c>
      <c r="DN13" s="9">
        <f>$C13</f>
        <v>0</v>
      </c>
      <c r="DO13" s="9">
        <f>$C13</f>
        <v>0</v>
      </c>
      <c r="DP13" s="9">
        <f>$C13</f>
        <v>0</v>
      </c>
      <c r="DQ13" s="9">
        <f>$C13</f>
        <v>0</v>
      </c>
      <c r="DR13" s="9">
        <f>$C13</f>
        <v>0</v>
      </c>
      <c r="DS13" s="9">
        <f>$C13</f>
        <v>0</v>
      </c>
      <c r="DT13" s="9">
        <f>$C13</f>
        <v>0</v>
      </c>
      <c r="DU13" s="9">
        <f>$C13</f>
        <v>0</v>
      </c>
      <c r="DV13" s="9">
        <f>$C13</f>
        <v>0</v>
      </c>
      <c r="DW13" s="9">
        <f>$C13</f>
        <v>0</v>
      </c>
      <c r="DX13" s="9">
        <f>$C13</f>
        <v>0</v>
      </c>
      <c r="DY13" s="9">
        <f>$C13</f>
        <v>0</v>
      </c>
      <c r="DZ13" s="9">
        <f>$C13</f>
        <v>0</v>
      </c>
      <c r="EA13" s="9">
        <f>$C13</f>
        <v>0</v>
      </c>
      <c r="EB13" s="9">
        <f>$C13</f>
        <v>0</v>
      </c>
      <c r="EC13" s="9">
        <f>$C13</f>
        <v>0</v>
      </c>
      <c r="ED13" s="9">
        <f>$C13</f>
        <v>0</v>
      </c>
      <c r="EE13" s="9">
        <f>$C13</f>
        <v>0</v>
      </c>
      <c r="EF13" s="9">
        <f>$C13</f>
        <v>0</v>
      </c>
      <c r="EG13" s="9">
        <f>$C13</f>
        <v>0</v>
      </c>
      <c r="EH13" s="9">
        <f>$C13</f>
        <v>0</v>
      </c>
      <c r="EI13" s="9">
        <f>$C13</f>
        <v>0</v>
      </c>
      <c r="EJ13" s="9">
        <f>$C13</f>
        <v>0</v>
      </c>
    </row>
    <row r="14" spans="2:140">
      <c r="I14" s="14">
        <f>sum(I$7:I$13)</f>
        <v>0</v>
      </c>
      <c r="J14" s="14">
        <f>sum(J$7:J$13)</f>
        <v>0</v>
      </c>
      <c r="K14" s="14">
        <f>sum(K$7:K$13)</f>
        <v>0</v>
      </c>
      <c r="L14" s="14">
        <f>sum(L$7:L$13)</f>
        <v>0</v>
      </c>
      <c r="M14" s="14">
        <f>sum(M$7:M$13)</f>
        <v>0</v>
      </c>
      <c r="N14" s="14">
        <f>sum(N$7:N$13)</f>
        <v>0</v>
      </c>
      <c r="O14" s="14">
        <f>sum(O$7:O$13)</f>
        <v>0</v>
      </c>
      <c r="P14" s="14">
        <f>sum(P$7:P$13)</f>
        <v>0</v>
      </c>
      <c r="Q14" s="14">
        <f>sum(Q$7:Q$13)</f>
        <v>0</v>
      </c>
      <c r="R14" s="14">
        <f>sum(R$7:R$13)</f>
        <v>0</v>
      </c>
      <c r="U14" s="14">
        <f>sum(U$7:U$13)</f>
        <v>0</v>
      </c>
      <c r="V14" s="14">
        <f>sum(V$7:V$13)</f>
        <v>0</v>
      </c>
      <c r="W14" s="14">
        <f>sum(W$7:W$13)</f>
        <v>0</v>
      </c>
      <c r="X14" s="14">
        <f>sum(X$7:X$13)</f>
        <v>0</v>
      </c>
      <c r="Y14" s="14">
        <f>sum(Y$7:Y$13)</f>
        <v>0</v>
      </c>
      <c r="Z14" s="14">
        <f>sum(Z$7:Z$13)</f>
        <v>0</v>
      </c>
      <c r="AA14" s="14">
        <f>sum(AA$7:AA$13)</f>
        <v>0</v>
      </c>
      <c r="AB14" s="14">
        <f>sum(AB$7:AB$13)</f>
        <v>0</v>
      </c>
      <c r="AC14" s="14">
        <f>sum(AC$7:AC$13)</f>
        <v>0</v>
      </c>
      <c r="AD14" s="14">
        <f>sum(AD$7:AD$13)</f>
        <v>0</v>
      </c>
      <c r="AE14" s="14">
        <f>sum(AE$7:AE$13)</f>
        <v>0</v>
      </c>
      <c r="AF14" s="14">
        <f>sum(AF$7:AF$13)</f>
        <v>0</v>
      </c>
      <c r="AG14" s="14">
        <f>sum(AG$7:AG$13)</f>
        <v>0</v>
      </c>
      <c r="AH14" s="14">
        <f>sum(AH$7:AH$13)</f>
        <v>0</v>
      </c>
      <c r="AI14" s="14">
        <f>sum(AI$7:AI$13)</f>
        <v>0</v>
      </c>
      <c r="AJ14" s="14">
        <f>sum(AJ$7:AJ$13)</f>
        <v>0</v>
      </c>
      <c r="AK14" s="14">
        <f>sum(AK$7:AK$13)</f>
        <v>0</v>
      </c>
      <c r="AL14" s="14">
        <f>sum(AL$7:AL$13)</f>
        <v>0</v>
      </c>
      <c r="AM14" s="14">
        <f>sum(AM$7:AM$13)</f>
        <v>0</v>
      </c>
      <c r="AN14" s="14">
        <f>sum(AN$7:AN$13)</f>
        <v>0</v>
      </c>
      <c r="AO14" s="14">
        <f>sum(AO$7:AO$13)</f>
        <v>0</v>
      </c>
      <c r="AP14" s="14">
        <f>sum(AP$7:AP$13)</f>
        <v>0</v>
      </c>
      <c r="AQ14" s="14">
        <f>sum(AQ$7:AQ$13)</f>
        <v>0</v>
      </c>
      <c r="AR14" s="14">
        <f>sum(AR$7:AR$13)</f>
        <v>0</v>
      </c>
      <c r="AS14" s="14">
        <f>sum(AS$7:AS$13)</f>
        <v>0</v>
      </c>
      <c r="AT14" s="14">
        <f>sum(AT$7:AT$13)</f>
        <v>0</v>
      </c>
      <c r="AU14" s="14">
        <f>sum(AU$7:AU$13)</f>
        <v>0</v>
      </c>
      <c r="AV14" s="14">
        <f>sum(AV$7:AV$13)</f>
        <v>0</v>
      </c>
      <c r="AW14" s="14">
        <f>sum(AW$7:AW$13)</f>
        <v>0</v>
      </c>
      <c r="AX14" s="14">
        <f>sum(AX$7:AX$13)</f>
        <v>0</v>
      </c>
      <c r="AY14" s="14">
        <f>sum(AY$7:AY$13)</f>
        <v>0</v>
      </c>
      <c r="AZ14" s="14">
        <f>sum(AZ$7:AZ$13)</f>
        <v>0</v>
      </c>
      <c r="BA14" s="14">
        <f>sum(BA$7:BA$13)</f>
        <v>0</v>
      </c>
      <c r="BB14" s="14">
        <f>sum(BB$7:BB$13)</f>
        <v>0</v>
      </c>
      <c r="BC14" s="14">
        <f>sum(BC$7:BC$13)</f>
        <v>0</v>
      </c>
      <c r="BD14" s="14">
        <f>sum(BD$7:BD$13)</f>
        <v>0</v>
      </c>
      <c r="BE14" s="14">
        <f>sum(BE$7:BE$13)</f>
        <v>0</v>
      </c>
      <c r="BF14" s="14">
        <f>sum(BF$7:BF$13)</f>
        <v>0</v>
      </c>
      <c r="BG14" s="14">
        <f>sum(BG$7:BG$13)</f>
        <v>0</v>
      </c>
      <c r="BH14" s="14">
        <f>sum(BH$7:BH$13)</f>
        <v>0</v>
      </c>
      <c r="BI14" s="14">
        <f>sum(BI$7:BI$13)</f>
        <v>0</v>
      </c>
      <c r="BJ14" s="14">
        <f>sum(BJ$7:BJ$13)</f>
        <v>0</v>
      </c>
      <c r="BK14" s="14">
        <f>sum(BK$7:BK$13)</f>
        <v>0</v>
      </c>
      <c r="BL14" s="14">
        <f>sum(BL$7:BL$13)</f>
        <v>0</v>
      </c>
      <c r="BM14" s="14">
        <f>sum(BM$7:BM$13)</f>
        <v>0</v>
      </c>
      <c r="BN14" s="14">
        <f>sum(BN$7:BN$13)</f>
        <v>0</v>
      </c>
      <c r="BO14" s="14">
        <f>sum(BO$7:BO$13)</f>
        <v>0</v>
      </c>
      <c r="BP14" s="14">
        <f>sum(BP$7:BP$13)</f>
        <v>0</v>
      </c>
      <c r="BQ14" s="14">
        <f>sum(BQ$7:BQ$13)</f>
        <v>0</v>
      </c>
      <c r="BR14" s="14">
        <f>sum(BR$7:BR$13)</f>
        <v>0</v>
      </c>
      <c r="BS14" s="14">
        <f>sum(BS$7:BS$13)</f>
        <v>0</v>
      </c>
      <c r="BT14" s="14">
        <f>sum(BT$7:BT$13)</f>
        <v>0</v>
      </c>
      <c r="BU14" s="14">
        <f>sum(BU$7:BU$13)</f>
        <v>0</v>
      </c>
      <c r="BV14" s="14">
        <f>sum(BV$7:BV$13)</f>
        <v>0</v>
      </c>
      <c r="BW14" s="14">
        <f>sum(BW$7:BW$13)</f>
        <v>0</v>
      </c>
      <c r="BX14" s="14">
        <f>sum(BX$7:BX$13)</f>
        <v>0</v>
      </c>
      <c r="BY14" s="14">
        <f>sum(BY$7:BY$13)</f>
        <v>0</v>
      </c>
      <c r="BZ14" s="14">
        <f>sum(BZ$7:BZ$13)</f>
        <v>0</v>
      </c>
      <c r="CA14" s="14">
        <f>sum(CA$7:CA$13)</f>
        <v>0</v>
      </c>
      <c r="CB14" s="14">
        <f>sum(CB$7:CB$13)</f>
        <v>0</v>
      </c>
      <c r="CC14" s="14">
        <f>sum(CC$7:CC$13)</f>
        <v>0</v>
      </c>
      <c r="CD14" s="14">
        <f>sum(CD$7:CD$13)</f>
        <v>0</v>
      </c>
      <c r="CE14" s="14">
        <f>sum(CE$7:CE$13)</f>
        <v>0</v>
      </c>
      <c r="CF14" s="14">
        <f>sum(CF$7:CF$13)</f>
        <v>0</v>
      </c>
      <c r="CG14" s="14">
        <f>sum(CG$7:CG$13)</f>
        <v>0</v>
      </c>
      <c r="CH14" s="14">
        <f>sum(CH$7:CH$13)</f>
        <v>0</v>
      </c>
      <c r="CI14" s="14">
        <f>sum(CI$7:CI$13)</f>
        <v>0</v>
      </c>
      <c r="CJ14" s="14">
        <f>sum(CJ$7:CJ$13)</f>
        <v>0</v>
      </c>
      <c r="CK14" s="14">
        <f>sum(CK$7:CK$13)</f>
        <v>0</v>
      </c>
      <c r="CL14" s="14">
        <f>sum(CL$7:CL$13)</f>
        <v>0</v>
      </c>
      <c r="CM14" s="14">
        <f>sum(CM$7:CM$13)</f>
        <v>0</v>
      </c>
      <c r="CN14" s="14">
        <f>sum(CN$7:CN$13)</f>
        <v>0</v>
      </c>
      <c r="CO14" s="14">
        <f>sum(CO$7:CO$13)</f>
        <v>0</v>
      </c>
      <c r="CP14" s="14">
        <f>sum(CP$7:CP$13)</f>
        <v>0</v>
      </c>
      <c r="CQ14" s="14">
        <f>sum(CQ$7:CQ$13)</f>
        <v>0</v>
      </c>
      <c r="CR14" s="14">
        <f>sum(CR$7:CR$13)</f>
        <v>0</v>
      </c>
      <c r="CS14" s="14">
        <f>sum(CS$7:CS$13)</f>
        <v>0</v>
      </c>
      <c r="CT14" s="14">
        <f>sum(CT$7:CT$13)</f>
        <v>0</v>
      </c>
      <c r="CU14" s="14">
        <f>sum(CU$7:CU$13)</f>
        <v>0</v>
      </c>
      <c r="CV14" s="14">
        <f>sum(CV$7:CV$13)</f>
        <v>0</v>
      </c>
      <c r="CW14" s="14">
        <f>sum(CW$7:CW$13)</f>
        <v>0</v>
      </c>
      <c r="CX14" s="14">
        <f>sum(CX$7:CX$13)</f>
        <v>0</v>
      </c>
      <c r="CY14" s="14">
        <f>sum(CY$7:CY$13)</f>
        <v>0</v>
      </c>
      <c r="CZ14" s="14">
        <f>sum(CZ$7:CZ$13)</f>
        <v>0</v>
      </c>
      <c r="DA14" s="14">
        <f>sum(DA$7:DA$13)</f>
        <v>0</v>
      </c>
      <c r="DB14" s="14">
        <f>sum(DB$7:DB$13)</f>
        <v>0</v>
      </c>
      <c r="DC14" s="14">
        <f>sum(DC$7:DC$13)</f>
        <v>0</v>
      </c>
      <c r="DD14" s="14">
        <f>sum(DD$7:DD$13)</f>
        <v>0</v>
      </c>
      <c r="DE14" s="14">
        <f>sum(DE$7:DE$13)</f>
        <v>0</v>
      </c>
      <c r="DF14" s="14">
        <f>sum(DF$7:DF$13)</f>
        <v>0</v>
      </c>
      <c r="DG14" s="14">
        <f>sum(DG$7:DG$13)</f>
        <v>0</v>
      </c>
      <c r="DH14" s="14">
        <f>sum(DH$7:DH$13)</f>
        <v>0</v>
      </c>
      <c r="DI14" s="14">
        <f>sum(DI$7:DI$13)</f>
        <v>0</v>
      </c>
      <c r="DJ14" s="14">
        <f>sum(DJ$7:DJ$13)</f>
        <v>0</v>
      </c>
      <c r="DK14" s="14">
        <f>sum(DK$7:DK$13)</f>
        <v>0</v>
      </c>
      <c r="DL14" s="14">
        <f>sum(DL$7:DL$13)</f>
        <v>0</v>
      </c>
      <c r="DM14" s="14">
        <f>sum(DM$7:DM$13)</f>
        <v>0</v>
      </c>
      <c r="DN14" s="14">
        <f>sum(DN$7:DN$13)</f>
        <v>0</v>
      </c>
      <c r="DO14" s="14">
        <f>sum(DO$7:DO$13)</f>
        <v>0</v>
      </c>
      <c r="DP14" s="14">
        <f>sum(DP$7:DP$13)</f>
        <v>0</v>
      </c>
      <c r="DQ14" s="14">
        <f>sum(DQ$7:DQ$13)</f>
        <v>0</v>
      </c>
      <c r="DR14" s="14">
        <f>sum(DR$7:DR$13)</f>
        <v>0</v>
      </c>
      <c r="DS14" s="14">
        <f>sum(DS$7:DS$13)</f>
        <v>0</v>
      </c>
      <c r="DT14" s="14">
        <f>sum(DT$7:DT$13)</f>
        <v>0</v>
      </c>
      <c r="DU14" s="14">
        <f>sum(DU$7:DU$13)</f>
        <v>0</v>
      </c>
      <c r="DV14" s="14">
        <f>sum(DV$7:DV$13)</f>
        <v>0</v>
      </c>
      <c r="DW14" s="14">
        <f>sum(DW$7:DW$13)</f>
        <v>0</v>
      </c>
      <c r="DX14" s="14">
        <f>sum(DX$7:DX$13)</f>
        <v>0</v>
      </c>
      <c r="DY14" s="14">
        <f>sum(DY$7:DY$13)</f>
        <v>0</v>
      </c>
      <c r="DZ14" s="14">
        <f>sum(DZ$7:DZ$13)</f>
        <v>0</v>
      </c>
      <c r="EA14" s="14">
        <f>sum(EA$7:EA$13)</f>
        <v>0</v>
      </c>
      <c r="EB14" s="14">
        <f>sum(EB$7:EB$13)</f>
        <v>0</v>
      </c>
      <c r="EC14" s="14">
        <f>sum(EC$7:EC$13)</f>
        <v>0</v>
      </c>
      <c r="ED14" s="14">
        <f>sum(ED$7:ED$13)</f>
        <v>0</v>
      </c>
      <c r="EE14" s="14">
        <f>sum(EE$7:EE$13)</f>
        <v>0</v>
      </c>
      <c r="EF14" s="14">
        <f>sum(EF$7:EF$13)</f>
        <v>0</v>
      </c>
      <c r="EG14" s="14">
        <f>sum(EG$7:EG$13)</f>
        <v>0</v>
      </c>
      <c r="EH14" s="14">
        <f>sum(EH$7:EH$13)</f>
        <v>0</v>
      </c>
      <c r="EI14" s="14">
        <f>sum(EI$7:EI$13)</f>
        <v>0</v>
      </c>
      <c r="EJ14" s="14">
        <f>sum(EJ$7:EJ$13)</f>
        <v>0</v>
      </c>
    </row>
    <row r="16" spans="2:140">
      <c r="B16" s="3" t="s">
        <v>111</v>
      </c>
    </row>
    <row r="17" spans="2:140">
      <c r="B17" s="13" t="s">
        <v>93</v>
      </c>
      <c r="C17" s="13" t="s">
        <v>94</v>
      </c>
      <c r="D17" s="13" t="s">
        <v>112</v>
      </c>
      <c r="E17" s="13" t="s">
        <v>113</v>
      </c>
      <c r="F17" s="13" t="s">
        <v>96</v>
      </c>
    </row>
    <row r="18" spans="2:140">
      <c r="B18" s="6" t="s">
        <v>114</v>
      </c>
      <c r="C18" s="7">
        <v>211000</v>
      </c>
      <c r="D18" s="8">
        <v>5</v>
      </c>
      <c r="E18" s="17">
        <v>43466</v>
      </c>
      <c r="F18" s="6" t="s">
        <v>115</v>
      </c>
      <c r="G18" s="6" t="s">
        <v>78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116</v>
      </c>
      <c r="C19" s="7">
        <v>231000</v>
      </c>
      <c r="D19" s="8">
        <v>5</v>
      </c>
      <c r="E19" s="17">
        <v>43831</v>
      </c>
      <c r="F19" s="6" t="s">
        <v>117</v>
      </c>
      <c r="G19" s="6" t="s">
        <v>78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118</v>
      </c>
      <c r="C20" s="7">
        <v>253000</v>
      </c>
      <c r="D20" s="8">
        <v>5</v>
      </c>
      <c r="E20" s="17">
        <v>44197</v>
      </c>
      <c r="F20" s="6" t="s">
        <v>119</v>
      </c>
      <c r="G20" s="6" t="s">
        <v>78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120</v>
      </c>
      <c r="C21" s="7">
        <v>278000</v>
      </c>
      <c r="D21" s="8">
        <v>5</v>
      </c>
      <c r="E21" s="17">
        <v>44562</v>
      </c>
      <c r="F21" s="6" t="s">
        <v>121</v>
      </c>
      <c r="G21" s="6" t="s">
        <v>78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B22" s="6" t="s">
        <v>122</v>
      </c>
      <c r="C22" s="7">
        <v>175000</v>
      </c>
      <c r="D22" s="8">
        <v>5</v>
      </c>
      <c r="E22" s="17">
        <v>44927</v>
      </c>
      <c r="F22" s="6" t="s">
        <v>123</v>
      </c>
      <c r="G22" s="6" t="s">
        <v>78</v>
      </c>
      <c r="I22" s="9">
        <f>SUMIFS($U$22:$EK$22, $U$6:$EK$6, "&gt;=" &amp; DATE(YEAR(I6),1,1), $U$6:$EK$6, "&lt;=" &amp; DATE(YEAR(I6),12,31))</f>
        <v>0</v>
      </c>
      <c r="J22" s="9">
        <f>SUMIFS($U$22:$EK$22, $U$6:$EK$6, "&gt;=" &amp; DATE(YEAR(J6),1,1), $U$6:$EK$6, "&lt;=" &amp; DATE(YEAR(J6),12,31))</f>
        <v>0</v>
      </c>
      <c r="K22" s="9">
        <f>SUMIFS($U$22:$EK$22, $U$6:$EK$6, "&gt;=" &amp; DATE(YEAR(K6),1,1), $U$6:$EK$6, "&lt;=" &amp; DATE(YEAR(K6),12,31))</f>
        <v>0</v>
      </c>
      <c r="L22" s="9">
        <f>SUMIFS($U$22:$EK$22, $U$6:$EK$6, "&gt;=" &amp; DATE(YEAR(L6),1,1), $U$6:$EK$6, "&lt;=" &amp; DATE(YEAR(L6),12,31))</f>
        <v>0</v>
      </c>
      <c r="M22" s="9">
        <f>SUMIFS($U$22:$EK$22, $U$6:$EK$6, "&gt;=" &amp; DATE(YEAR(M6),1,1), $U$6:$EK$6, "&lt;=" &amp; DATE(YEAR(M6),12,31))</f>
        <v>0</v>
      </c>
      <c r="N22" s="9">
        <f>SUMIFS($U$22:$EK$22, $U$6:$EK$6, "&gt;=" &amp; DATE(YEAR(N6),1,1), $U$6:$EK$6, "&lt;=" &amp; DATE(YEAR(N6),12,31))</f>
        <v>0</v>
      </c>
      <c r="O22" s="9">
        <f>SUMIFS($U$22:$EK$22, $U$6:$EK$6, "&gt;=" &amp; DATE(YEAR(O6),1,1), $U$6:$EK$6, "&lt;=" &amp; DATE(YEAR(O6),12,31))</f>
        <v>0</v>
      </c>
      <c r="P22" s="9">
        <f>SUMIFS($U$22:$EK$22, $U$6:$EK$6, "&gt;=" &amp; DATE(YEAR(P6),1,1), $U$6:$EK$6, "&lt;=" &amp; DATE(YEAR(P6),12,31))</f>
        <v>0</v>
      </c>
      <c r="Q22" s="9">
        <f>SUMIFS($U$22:$EK$22, $U$6:$EK$6, "&gt;=" &amp; DATE(YEAR(Q6),1,1), $U$6:$EK$6, "&lt;=" &amp; DATE(YEAR(Q6),12,31))</f>
        <v>0</v>
      </c>
      <c r="R22" s="9">
        <f>SUMIFS($U$22:$EK$22, $U$6:$EK$6, "&gt;=" &amp; DATE(YEAR(R6),1,1), $U$6:$EK$6, "&lt;=" &amp; DATE(YEAR(R6),12,31))</f>
        <v>0</v>
      </c>
      <c r="U22" s="9">
        <f>IF(AND(U6&gt;=$E22, MOD(($E22-YEAR(U6)), D22)=0, U7="Jan"), C22, 0)</f>
        <v>0</v>
      </c>
      <c r="V22" s="9">
        <f>IF(AND(V6&gt;=$E22, MOD(($E22-YEAR(V6)), D22)=0, V7="Jan"), C22, 0)</f>
        <v>0</v>
      </c>
      <c r="W22" s="9">
        <f>IF(AND(W6&gt;=$E22, MOD(($E22-YEAR(W6)), D22)=0, W7="Jan"), C22, 0)</f>
        <v>0</v>
      </c>
      <c r="X22" s="9">
        <f>IF(AND(X6&gt;=$E22, MOD(($E22-YEAR(X6)), D22)=0, X7="Jan"), C22, 0)</f>
        <v>0</v>
      </c>
      <c r="Y22" s="9">
        <f>IF(AND(Y6&gt;=$E22, MOD(($E22-YEAR(Y6)), D22)=0, Y7="Jan"), C22, 0)</f>
        <v>0</v>
      </c>
      <c r="Z22" s="9">
        <f>IF(AND(Z6&gt;=$E22, MOD(($E22-YEAR(Z6)), D22)=0, Z7="Jan"), C22, 0)</f>
        <v>0</v>
      </c>
      <c r="AA22" s="9">
        <f>IF(AND(AA6&gt;=$E22, MOD(($E22-YEAR(AA6)), D22)=0, AA7="Jan"), C22, 0)</f>
        <v>0</v>
      </c>
      <c r="AB22" s="9">
        <f>IF(AND(AB6&gt;=$E22, MOD(($E22-YEAR(AB6)), D22)=0, AB7="Jan"), C22, 0)</f>
        <v>0</v>
      </c>
      <c r="AC22" s="9">
        <f>IF(AND(AC6&gt;=$E22, MOD(($E22-YEAR(AC6)), D22)=0, AC7="Jan"), C22, 0)</f>
        <v>0</v>
      </c>
      <c r="AD22" s="9">
        <f>IF(AND(AD6&gt;=$E22, MOD(($E22-YEAR(AD6)), D22)=0, AD7="Jan"), C22, 0)</f>
        <v>0</v>
      </c>
      <c r="AE22" s="9">
        <f>IF(AND(AE6&gt;=$E22, MOD(($E22-YEAR(AE6)), D22)=0, AE7="Jan"), C22, 0)</f>
        <v>0</v>
      </c>
      <c r="AF22" s="9">
        <f>IF(AND(AF6&gt;=$E22, MOD(($E22-YEAR(AF6)), D22)=0, AF7="Jan"), C22, 0)</f>
        <v>0</v>
      </c>
      <c r="AG22" s="9">
        <f>IF(AND(AG6&gt;=$E22, MOD(($E22-YEAR(AG6)), D22)=0, AG7="Jan"), C22, 0)</f>
        <v>0</v>
      </c>
      <c r="AH22" s="9">
        <f>IF(AND(AH6&gt;=$E22, MOD(($E22-YEAR(AH6)), D22)=0, AH7="Jan"), C22, 0)</f>
        <v>0</v>
      </c>
      <c r="AI22" s="9">
        <f>IF(AND(AI6&gt;=$E22, MOD(($E22-YEAR(AI6)), D22)=0, AI7="Jan"), C22, 0)</f>
        <v>0</v>
      </c>
      <c r="AJ22" s="9">
        <f>IF(AND(AJ6&gt;=$E22, MOD(($E22-YEAR(AJ6)), D22)=0, AJ7="Jan"), C22, 0)</f>
        <v>0</v>
      </c>
      <c r="AK22" s="9">
        <f>IF(AND(AK6&gt;=$E22, MOD(($E22-YEAR(AK6)), D22)=0, AK7="Jan"), C22, 0)</f>
        <v>0</v>
      </c>
      <c r="AL22" s="9">
        <f>IF(AND(AL6&gt;=$E22, MOD(($E22-YEAR(AL6)), D22)=0, AL7="Jan"), C22, 0)</f>
        <v>0</v>
      </c>
      <c r="AM22" s="9">
        <f>IF(AND(AM6&gt;=$E22, MOD(($E22-YEAR(AM6)), D22)=0, AM7="Jan"), C22, 0)</f>
        <v>0</v>
      </c>
      <c r="AN22" s="9">
        <f>IF(AND(AN6&gt;=$E22, MOD(($E22-YEAR(AN6)), D22)=0, AN7="Jan"), C22, 0)</f>
        <v>0</v>
      </c>
      <c r="AO22" s="9">
        <f>IF(AND(AO6&gt;=$E22, MOD(($E22-YEAR(AO6)), D22)=0, AO7="Jan"), C22, 0)</f>
        <v>0</v>
      </c>
      <c r="AP22" s="9">
        <f>IF(AND(AP6&gt;=$E22, MOD(($E22-YEAR(AP6)), D22)=0, AP7="Jan"), C22, 0)</f>
        <v>0</v>
      </c>
      <c r="AQ22" s="9">
        <f>IF(AND(AQ6&gt;=$E22, MOD(($E22-YEAR(AQ6)), D22)=0, AQ7="Jan"), C22, 0)</f>
        <v>0</v>
      </c>
      <c r="AR22" s="9">
        <f>IF(AND(AR6&gt;=$E22, MOD(($E22-YEAR(AR6)), D22)=0, AR7="Jan"), C22, 0)</f>
        <v>0</v>
      </c>
      <c r="AS22" s="9">
        <f>IF(AND(AS6&gt;=$E22, MOD(($E22-YEAR(AS6)), D22)=0, AS7="Jan"), C22, 0)</f>
        <v>0</v>
      </c>
      <c r="AT22" s="9">
        <f>IF(AND(AT6&gt;=$E22, MOD(($E22-YEAR(AT6)), D22)=0, AT7="Jan"), C22, 0)</f>
        <v>0</v>
      </c>
      <c r="AU22" s="9">
        <f>IF(AND(AU6&gt;=$E22, MOD(($E22-YEAR(AU6)), D22)=0, AU7="Jan"), C22, 0)</f>
        <v>0</v>
      </c>
      <c r="AV22" s="9">
        <f>IF(AND(AV6&gt;=$E22, MOD(($E22-YEAR(AV6)), D22)=0, AV7="Jan"), C22, 0)</f>
        <v>0</v>
      </c>
      <c r="AW22" s="9">
        <f>IF(AND(AW6&gt;=$E22, MOD(($E22-YEAR(AW6)), D22)=0, AW7="Jan"), C22, 0)</f>
        <v>0</v>
      </c>
      <c r="AX22" s="9">
        <f>IF(AND(AX6&gt;=$E22, MOD(($E22-YEAR(AX6)), D22)=0, AX7="Jan"), C22, 0)</f>
        <v>0</v>
      </c>
      <c r="AY22" s="9">
        <f>IF(AND(AY6&gt;=$E22, MOD(($E22-YEAR(AY6)), D22)=0, AY7="Jan"), C22, 0)</f>
        <v>0</v>
      </c>
      <c r="AZ22" s="9">
        <f>IF(AND(AZ6&gt;=$E22, MOD(($E22-YEAR(AZ6)), D22)=0, AZ7="Jan"), C22, 0)</f>
        <v>0</v>
      </c>
      <c r="BA22" s="9">
        <f>IF(AND(BA6&gt;=$E22, MOD(($E22-YEAR(BA6)), D22)=0, BA7="Jan"), C22, 0)</f>
        <v>0</v>
      </c>
      <c r="BB22" s="9">
        <f>IF(AND(BB6&gt;=$E22, MOD(($E22-YEAR(BB6)), D22)=0, BB7="Jan"), C22, 0)</f>
        <v>0</v>
      </c>
      <c r="BC22" s="9">
        <f>IF(AND(BC6&gt;=$E22, MOD(($E22-YEAR(BC6)), D22)=0, BC7="Jan"), C22, 0)</f>
        <v>0</v>
      </c>
      <c r="BD22" s="9">
        <f>IF(AND(BD6&gt;=$E22, MOD(($E22-YEAR(BD6)), D22)=0, BD7="Jan"), C22, 0)</f>
        <v>0</v>
      </c>
      <c r="BE22" s="9">
        <f>IF(AND(BE6&gt;=$E22, MOD(($E22-YEAR(BE6)), D22)=0, BE7="Jan"), C22, 0)</f>
        <v>0</v>
      </c>
      <c r="BF22" s="9">
        <f>IF(AND(BF6&gt;=$E22, MOD(($E22-YEAR(BF6)), D22)=0, BF7="Jan"), C22, 0)</f>
        <v>0</v>
      </c>
      <c r="BG22" s="9">
        <f>IF(AND(BG6&gt;=$E22, MOD(($E22-YEAR(BG6)), D22)=0, BG7="Jan"), C22, 0)</f>
        <v>0</v>
      </c>
      <c r="BH22" s="9">
        <f>IF(AND(BH6&gt;=$E22, MOD(($E22-YEAR(BH6)), D22)=0, BH7="Jan"), C22, 0)</f>
        <v>0</v>
      </c>
      <c r="BI22" s="9">
        <f>IF(AND(BI6&gt;=$E22, MOD(($E22-YEAR(BI6)), D22)=0, BI7="Jan"), C22, 0)</f>
        <v>0</v>
      </c>
      <c r="BJ22" s="9">
        <f>IF(AND(BJ6&gt;=$E22, MOD(($E22-YEAR(BJ6)), D22)=0, BJ7="Jan"), C22, 0)</f>
        <v>0</v>
      </c>
      <c r="BK22" s="9">
        <f>IF(AND(BK6&gt;=$E22, MOD(($E22-YEAR(BK6)), D22)=0, BK7="Jan"), C22, 0)</f>
        <v>0</v>
      </c>
      <c r="BL22" s="9">
        <f>IF(AND(BL6&gt;=$E22, MOD(($E22-YEAR(BL6)), D22)=0, BL7="Jan"), C22, 0)</f>
        <v>0</v>
      </c>
      <c r="BM22" s="9">
        <f>IF(AND(BM6&gt;=$E22, MOD(($E22-YEAR(BM6)), D22)=0, BM7="Jan"), C22, 0)</f>
        <v>0</v>
      </c>
      <c r="BN22" s="9">
        <f>IF(AND(BN6&gt;=$E22, MOD(($E22-YEAR(BN6)), D22)=0, BN7="Jan"), C22, 0)</f>
        <v>0</v>
      </c>
      <c r="BO22" s="9">
        <f>IF(AND(BO6&gt;=$E22, MOD(($E22-YEAR(BO6)), D22)=0, BO7="Jan"), C22, 0)</f>
        <v>0</v>
      </c>
      <c r="BP22" s="9">
        <f>IF(AND(BP6&gt;=$E22, MOD(($E22-YEAR(BP6)), D22)=0, BP7="Jan"), C22, 0)</f>
        <v>0</v>
      </c>
      <c r="BQ22" s="9">
        <f>IF(AND(BQ6&gt;=$E22, MOD(($E22-YEAR(BQ6)), D22)=0, BQ7="Jan"), C22, 0)</f>
        <v>0</v>
      </c>
      <c r="BR22" s="9">
        <f>IF(AND(BR6&gt;=$E22, MOD(($E22-YEAR(BR6)), D22)=0, BR7="Jan"), C22, 0)</f>
        <v>0</v>
      </c>
      <c r="BS22" s="9">
        <f>IF(AND(BS6&gt;=$E22, MOD(($E22-YEAR(BS6)), D22)=0, BS7="Jan"), C22, 0)</f>
        <v>0</v>
      </c>
      <c r="BT22" s="9">
        <f>IF(AND(BT6&gt;=$E22, MOD(($E22-YEAR(BT6)), D22)=0, BT7="Jan"), C22, 0)</f>
        <v>0</v>
      </c>
      <c r="BU22" s="9">
        <f>IF(AND(BU6&gt;=$E22, MOD(($E22-YEAR(BU6)), D22)=0, BU7="Jan"), C22, 0)</f>
        <v>0</v>
      </c>
      <c r="BV22" s="9">
        <f>IF(AND(BV6&gt;=$E22, MOD(($E22-YEAR(BV6)), D22)=0, BV7="Jan"), C22, 0)</f>
        <v>0</v>
      </c>
      <c r="BW22" s="9">
        <f>IF(AND(BW6&gt;=$E22, MOD(($E22-YEAR(BW6)), D22)=0, BW7="Jan"), C22, 0)</f>
        <v>0</v>
      </c>
      <c r="BX22" s="9">
        <f>IF(AND(BX6&gt;=$E22, MOD(($E22-YEAR(BX6)), D22)=0, BX7="Jan"), C22, 0)</f>
        <v>0</v>
      </c>
      <c r="BY22" s="9">
        <f>IF(AND(BY6&gt;=$E22, MOD(($E22-YEAR(BY6)), D22)=0, BY7="Jan"), C22, 0)</f>
        <v>0</v>
      </c>
      <c r="BZ22" s="9">
        <f>IF(AND(BZ6&gt;=$E22, MOD(($E22-YEAR(BZ6)), D22)=0, BZ7="Jan"), C22, 0)</f>
        <v>0</v>
      </c>
      <c r="CA22" s="9">
        <f>IF(AND(CA6&gt;=$E22, MOD(($E22-YEAR(CA6)), D22)=0, CA7="Jan"), C22, 0)</f>
        <v>0</v>
      </c>
      <c r="CB22" s="9">
        <f>IF(AND(CB6&gt;=$E22, MOD(($E22-YEAR(CB6)), D22)=0, CB7="Jan"), C22, 0)</f>
        <v>0</v>
      </c>
      <c r="CC22" s="9">
        <f>IF(AND(CC6&gt;=$E22, MOD(($E22-YEAR(CC6)), D22)=0, CC7="Jan"), C22, 0)</f>
        <v>0</v>
      </c>
      <c r="CD22" s="9">
        <f>IF(AND(CD6&gt;=$E22, MOD(($E22-YEAR(CD6)), D22)=0, CD7="Jan"), C22, 0)</f>
        <v>0</v>
      </c>
      <c r="CE22" s="9">
        <f>IF(AND(CE6&gt;=$E22, MOD(($E22-YEAR(CE6)), D22)=0, CE7="Jan"), C22, 0)</f>
        <v>0</v>
      </c>
      <c r="CF22" s="9">
        <f>IF(AND(CF6&gt;=$E22, MOD(($E22-YEAR(CF6)), D22)=0, CF7="Jan"), C22, 0)</f>
        <v>0</v>
      </c>
      <c r="CG22" s="9">
        <f>IF(AND(CG6&gt;=$E22, MOD(($E22-YEAR(CG6)), D22)=0, CG7="Jan"), C22, 0)</f>
        <v>0</v>
      </c>
      <c r="CH22" s="9">
        <f>IF(AND(CH6&gt;=$E22, MOD(($E22-YEAR(CH6)), D22)=0, CH7="Jan"), C22, 0)</f>
        <v>0</v>
      </c>
      <c r="CI22" s="9">
        <f>IF(AND(CI6&gt;=$E22, MOD(($E22-YEAR(CI6)), D22)=0, CI7="Jan"), C22, 0)</f>
        <v>0</v>
      </c>
      <c r="CJ22" s="9">
        <f>IF(AND(CJ6&gt;=$E22, MOD(($E22-YEAR(CJ6)), D22)=0, CJ7="Jan"), C22, 0)</f>
        <v>0</v>
      </c>
      <c r="CK22" s="9">
        <f>IF(AND(CK6&gt;=$E22, MOD(($E22-YEAR(CK6)), D22)=0, CK7="Jan"), C22, 0)</f>
        <v>0</v>
      </c>
      <c r="CL22" s="9">
        <f>IF(AND(CL6&gt;=$E22, MOD(($E22-YEAR(CL6)), D22)=0, CL7="Jan"), C22, 0)</f>
        <v>0</v>
      </c>
      <c r="CM22" s="9">
        <f>IF(AND(CM6&gt;=$E22, MOD(($E22-YEAR(CM6)), D22)=0, CM7="Jan"), C22, 0)</f>
        <v>0</v>
      </c>
      <c r="CN22" s="9">
        <f>IF(AND(CN6&gt;=$E22, MOD(($E22-YEAR(CN6)), D22)=0, CN7="Jan"), C22, 0)</f>
        <v>0</v>
      </c>
      <c r="CO22" s="9">
        <f>IF(AND(CO6&gt;=$E22, MOD(($E22-YEAR(CO6)), D22)=0, CO7="Jan"), C22, 0)</f>
        <v>0</v>
      </c>
      <c r="CP22" s="9">
        <f>IF(AND(CP6&gt;=$E22, MOD(($E22-YEAR(CP6)), D22)=0, CP7="Jan"), C22, 0)</f>
        <v>0</v>
      </c>
      <c r="CQ22" s="9">
        <f>IF(AND(CQ6&gt;=$E22, MOD(($E22-YEAR(CQ6)), D22)=0, CQ7="Jan"), C22, 0)</f>
        <v>0</v>
      </c>
      <c r="CR22" s="9">
        <f>IF(AND(CR6&gt;=$E22, MOD(($E22-YEAR(CR6)), D22)=0, CR7="Jan"), C22, 0)</f>
        <v>0</v>
      </c>
      <c r="CS22" s="9">
        <f>IF(AND(CS6&gt;=$E22, MOD(($E22-YEAR(CS6)), D22)=0, CS7="Jan"), C22, 0)</f>
        <v>0</v>
      </c>
      <c r="CT22" s="9">
        <f>IF(AND(CT6&gt;=$E22, MOD(($E22-YEAR(CT6)), D22)=0, CT7="Jan"), C22, 0)</f>
        <v>0</v>
      </c>
      <c r="CU22" s="9">
        <f>IF(AND(CU6&gt;=$E22, MOD(($E22-YEAR(CU6)), D22)=0, CU7="Jan"), C22, 0)</f>
        <v>0</v>
      </c>
      <c r="CV22" s="9">
        <f>IF(AND(CV6&gt;=$E22, MOD(($E22-YEAR(CV6)), D22)=0, CV7="Jan"), C22, 0)</f>
        <v>0</v>
      </c>
      <c r="CW22" s="9">
        <f>IF(AND(CW6&gt;=$E22, MOD(($E22-YEAR(CW6)), D22)=0, CW7="Jan"), C22, 0)</f>
        <v>0</v>
      </c>
      <c r="CX22" s="9">
        <f>IF(AND(CX6&gt;=$E22, MOD(($E22-YEAR(CX6)), D22)=0, CX7="Jan"), C22, 0)</f>
        <v>0</v>
      </c>
      <c r="CY22" s="9">
        <f>IF(AND(CY6&gt;=$E22, MOD(($E22-YEAR(CY6)), D22)=0, CY7="Jan"), C22, 0)</f>
        <v>0</v>
      </c>
      <c r="CZ22" s="9">
        <f>IF(AND(CZ6&gt;=$E22, MOD(($E22-YEAR(CZ6)), D22)=0, CZ7="Jan"), C22, 0)</f>
        <v>0</v>
      </c>
      <c r="DA22" s="9">
        <f>IF(AND(DA6&gt;=$E22, MOD(($E22-YEAR(DA6)), D22)=0, DA7="Jan"), C22, 0)</f>
        <v>0</v>
      </c>
      <c r="DB22" s="9">
        <f>IF(AND(DB6&gt;=$E22, MOD(($E22-YEAR(DB6)), D22)=0, DB7="Jan"), C22, 0)</f>
        <v>0</v>
      </c>
      <c r="DC22" s="9">
        <f>IF(AND(DC6&gt;=$E22, MOD(($E22-YEAR(DC6)), D22)=0, DC7="Jan"), C22, 0)</f>
        <v>0</v>
      </c>
      <c r="DD22" s="9">
        <f>IF(AND(DD6&gt;=$E22, MOD(($E22-YEAR(DD6)), D22)=0, DD7="Jan"), C22, 0)</f>
        <v>0</v>
      </c>
      <c r="DE22" s="9">
        <f>IF(AND(DE6&gt;=$E22, MOD(($E22-YEAR(DE6)), D22)=0, DE7="Jan"), C22, 0)</f>
        <v>0</v>
      </c>
      <c r="DF22" s="9">
        <f>IF(AND(DF6&gt;=$E22, MOD(($E22-YEAR(DF6)), D22)=0, DF7="Jan"), C22, 0)</f>
        <v>0</v>
      </c>
      <c r="DG22" s="9">
        <f>IF(AND(DG6&gt;=$E22, MOD(($E22-YEAR(DG6)), D22)=0, DG7="Jan"), C22, 0)</f>
        <v>0</v>
      </c>
      <c r="DH22" s="9">
        <f>IF(AND(DH6&gt;=$E22, MOD(($E22-YEAR(DH6)), D22)=0, DH7="Jan"), C22, 0)</f>
        <v>0</v>
      </c>
      <c r="DI22" s="9">
        <f>IF(AND(DI6&gt;=$E22, MOD(($E22-YEAR(DI6)), D22)=0, DI7="Jan"), C22, 0)</f>
        <v>0</v>
      </c>
      <c r="DJ22" s="9">
        <f>IF(AND(DJ6&gt;=$E22, MOD(($E22-YEAR(DJ6)), D22)=0, DJ7="Jan"), C22, 0)</f>
        <v>0</v>
      </c>
      <c r="DK22" s="9">
        <f>IF(AND(DK6&gt;=$E22, MOD(($E22-YEAR(DK6)), D22)=0, DK7="Jan"), C22, 0)</f>
        <v>0</v>
      </c>
      <c r="DL22" s="9">
        <f>IF(AND(DL6&gt;=$E22, MOD(($E22-YEAR(DL6)), D22)=0, DL7="Jan"), C22, 0)</f>
        <v>0</v>
      </c>
      <c r="DM22" s="9">
        <f>IF(AND(DM6&gt;=$E22, MOD(($E22-YEAR(DM6)), D22)=0, DM7="Jan"), C22, 0)</f>
        <v>0</v>
      </c>
      <c r="DN22" s="9">
        <f>IF(AND(DN6&gt;=$E22, MOD(($E22-YEAR(DN6)), D22)=0, DN7="Jan"), C22, 0)</f>
        <v>0</v>
      </c>
      <c r="DO22" s="9">
        <f>IF(AND(DO6&gt;=$E22, MOD(($E22-YEAR(DO6)), D22)=0, DO7="Jan"), C22, 0)</f>
        <v>0</v>
      </c>
      <c r="DP22" s="9">
        <f>IF(AND(DP6&gt;=$E22, MOD(($E22-YEAR(DP6)), D22)=0, DP7="Jan"), C22, 0)</f>
        <v>0</v>
      </c>
      <c r="DQ22" s="9">
        <f>IF(AND(DQ6&gt;=$E22, MOD(($E22-YEAR(DQ6)), D22)=0, DQ7="Jan"), C22, 0)</f>
        <v>0</v>
      </c>
      <c r="DR22" s="9">
        <f>IF(AND(DR6&gt;=$E22, MOD(($E22-YEAR(DR6)), D22)=0, DR7="Jan"), C22, 0)</f>
        <v>0</v>
      </c>
      <c r="DS22" s="9">
        <f>IF(AND(DS6&gt;=$E22, MOD(($E22-YEAR(DS6)), D22)=0, DS7="Jan"), C22, 0)</f>
        <v>0</v>
      </c>
      <c r="DT22" s="9">
        <f>IF(AND(DT6&gt;=$E22, MOD(($E22-YEAR(DT6)), D22)=0, DT7="Jan"), C22, 0)</f>
        <v>0</v>
      </c>
      <c r="DU22" s="9">
        <f>IF(AND(DU6&gt;=$E22, MOD(($E22-YEAR(DU6)), D22)=0, DU7="Jan"), C22, 0)</f>
        <v>0</v>
      </c>
      <c r="DV22" s="9">
        <f>IF(AND(DV6&gt;=$E22, MOD(($E22-YEAR(DV6)), D22)=0, DV7="Jan"), C22, 0)</f>
        <v>0</v>
      </c>
      <c r="DW22" s="9">
        <f>IF(AND(DW6&gt;=$E22, MOD(($E22-YEAR(DW6)), D22)=0, DW7="Jan"), C22, 0)</f>
        <v>0</v>
      </c>
      <c r="DX22" s="9">
        <f>IF(AND(DX6&gt;=$E22, MOD(($E22-YEAR(DX6)), D22)=0, DX7="Jan"), C22, 0)</f>
        <v>0</v>
      </c>
      <c r="DY22" s="9">
        <f>IF(AND(DY6&gt;=$E22, MOD(($E22-YEAR(DY6)), D22)=0, DY7="Jan"), C22, 0)</f>
        <v>0</v>
      </c>
      <c r="DZ22" s="9">
        <f>IF(AND(DZ6&gt;=$E22, MOD(($E22-YEAR(DZ6)), D22)=0, DZ7="Jan"), C22, 0)</f>
        <v>0</v>
      </c>
      <c r="EA22" s="9">
        <f>IF(AND(EA6&gt;=$E22, MOD(($E22-YEAR(EA6)), D22)=0, EA7="Jan"), C22, 0)</f>
        <v>0</v>
      </c>
      <c r="EB22" s="9">
        <f>IF(AND(EB6&gt;=$E22, MOD(($E22-YEAR(EB6)), D22)=0, EB7="Jan"), C22, 0)</f>
        <v>0</v>
      </c>
      <c r="EC22" s="9">
        <f>IF(AND(EC6&gt;=$E22, MOD(($E22-YEAR(EC6)), D22)=0, EC7="Jan"), C22, 0)</f>
        <v>0</v>
      </c>
      <c r="ED22" s="9">
        <f>IF(AND(ED6&gt;=$E22, MOD(($E22-YEAR(ED6)), D22)=0, ED7="Jan"), C22, 0)</f>
        <v>0</v>
      </c>
      <c r="EE22" s="9">
        <f>IF(AND(EE6&gt;=$E22, MOD(($E22-YEAR(EE6)), D22)=0, EE7="Jan"), C22, 0)</f>
        <v>0</v>
      </c>
      <c r="EF22" s="9">
        <f>IF(AND(EF6&gt;=$E22, MOD(($E22-YEAR(EF6)), D22)=0, EF7="Jan"), C22, 0)</f>
        <v>0</v>
      </c>
      <c r="EG22" s="9">
        <f>IF(AND(EG6&gt;=$E22, MOD(($E22-YEAR(EG6)), D22)=0, EG7="Jan"), C22, 0)</f>
        <v>0</v>
      </c>
      <c r="EH22" s="9">
        <f>IF(AND(EH6&gt;=$E22, MOD(($E22-YEAR(EH6)), D22)=0, EH7="Jan"), C22, 0)</f>
        <v>0</v>
      </c>
      <c r="EI22" s="9">
        <f>IF(AND(EI6&gt;=$E22, MOD(($E22-YEAR(EI6)), D22)=0, EI7="Jan"), C22, 0)</f>
        <v>0</v>
      </c>
      <c r="EJ22" s="9">
        <f>IF(AND(EJ6&gt;=$E22, MOD(($E22-YEAR(EJ6)), D22)=0, EJ7="Jan"), C22, 0)</f>
        <v>0</v>
      </c>
    </row>
    <row r="23" spans="2:140">
      <c r="B23" s="6" t="s">
        <v>124</v>
      </c>
      <c r="C23" s="7">
        <v>200000</v>
      </c>
      <c r="D23" s="8">
        <v>7</v>
      </c>
      <c r="E23" s="17">
        <v>45292</v>
      </c>
      <c r="F23" s="6" t="s">
        <v>125</v>
      </c>
      <c r="G23" s="6" t="s">
        <v>78</v>
      </c>
      <c r="I23" s="9">
        <f>SUMIFS($U$23:$EK$23, $U$6:$EK$6, "&gt;=" &amp; DATE(YEAR(I6),1,1), $U$6:$EK$6, "&lt;=" &amp; DATE(YEAR(I6),12,31))</f>
        <v>0</v>
      </c>
      <c r="J23" s="9">
        <f>SUMIFS($U$23:$EK$23, $U$6:$EK$6, "&gt;=" &amp; DATE(YEAR(J6),1,1), $U$6:$EK$6, "&lt;=" &amp; DATE(YEAR(J6),12,31))</f>
        <v>0</v>
      </c>
      <c r="K23" s="9">
        <f>SUMIFS($U$23:$EK$23, $U$6:$EK$6, "&gt;=" &amp; DATE(YEAR(K6),1,1), $U$6:$EK$6, "&lt;=" &amp; DATE(YEAR(K6),12,31))</f>
        <v>0</v>
      </c>
      <c r="L23" s="9">
        <f>SUMIFS($U$23:$EK$23, $U$6:$EK$6, "&gt;=" &amp; DATE(YEAR(L6),1,1), $U$6:$EK$6, "&lt;=" &amp; DATE(YEAR(L6),12,31))</f>
        <v>0</v>
      </c>
      <c r="M23" s="9">
        <f>SUMIFS($U$23:$EK$23, $U$6:$EK$6, "&gt;=" &amp; DATE(YEAR(M6),1,1), $U$6:$EK$6, "&lt;=" &amp; DATE(YEAR(M6),12,31))</f>
        <v>0</v>
      </c>
      <c r="N23" s="9">
        <f>SUMIFS($U$23:$EK$23, $U$6:$EK$6, "&gt;=" &amp; DATE(YEAR(N6),1,1), $U$6:$EK$6, "&lt;=" &amp; DATE(YEAR(N6),12,31))</f>
        <v>0</v>
      </c>
      <c r="O23" s="9">
        <f>SUMIFS($U$23:$EK$23, $U$6:$EK$6, "&gt;=" &amp; DATE(YEAR(O6),1,1), $U$6:$EK$6, "&lt;=" &amp; DATE(YEAR(O6),12,31))</f>
        <v>0</v>
      </c>
      <c r="P23" s="9">
        <f>SUMIFS($U$23:$EK$23, $U$6:$EK$6, "&gt;=" &amp; DATE(YEAR(P6),1,1), $U$6:$EK$6, "&lt;=" &amp; DATE(YEAR(P6),12,31))</f>
        <v>0</v>
      </c>
      <c r="Q23" s="9">
        <f>SUMIFS($U$23:$EK$23, $U$6:$EK$6, "&gt;=" &amp; DATE(YEAR(Q6),1,1), $U$6:$EK$6, "&lt;=" &amp; DATE(YEAR(Q6),12,31))</f>
        <v>0</v>
      </c>
      <c r="R23" s="9">
        <f>SUMIFS($U$23:$EK$23, $U$6:$EK$6, "&gt;=" &amp; DATE(YEAR(R6),1,1), $U$6:$EK$6, "&lt;=" &amp; DATE(YEAR(R6),12,31))</f>
        <v>0</v>
      </c>
      <c r="U23" s="9">
        <f>IF(AND(U6&gt;=$E23, MOD(($E23-YEAR(U6)), D23)=0, U7="Jan"), C23, 0)</f>
        <v>0</v>
      </c>
      <c r="V23" s="9">
        <f>IF(AND(V6&gt;=$E23, MOD(($E23-YEAR(V6)), D23)=0, V7="Jan"), C23, 0)</f>
        <v>0</v>
      </c>
      <c r="W23" s="9">
        <f>IF(AND(W6&gt;=$E23, MOD(($E23-YEAR(W6)), D23)=0, W7="Jan"), C23, 0)</f>
        <v>0</v>
      </c>
      <c r="X23" s="9">
        <f>IF(AND(X6&gt;=$E23, MOD(($E23-YEAR(X6)), D23)=0, X7="Jan"), C23, 0)</f>
        <v>0</v>
      </c>
      <c r="Y23" s="9">
        <f>IF(AND(Y6&gt;=$E23, MOD(($E23-YEAR(Y6)), D23)=0, Y7="Jan"), C23, 0)</f>
        <v>0</v>
      </c>
      <c r="Z23" s="9">
        <f>IF(AND(Z6&gt;=$E23, MOD(($E23-YEAR(Z6)), D23)=0, Z7="Jan"), C23, 0)</f>
        <v>0</v>
      </c>
      <c r="AA23" s="9">
        <f>IF(AND(AA6&gt;=$E23, MOD(($E23-YEAR(AA6)), D23)=0, AA7="Jan"), C23, 0)</f>
        <v>0</v>
      </c>
      <c r="AB23" s="9">
        <f>IF(AND(AB6&gt;=$E23, MOD(($E23-YEAR(AB6)), D23)=0, AB7="Jan"), C23, 0)</f>
        <v>0</v>
      </c>
      <c r="AC23" s="9">
        <f>IF(AND(AC6&gt;=$E23, MOD(($E23-YEAR(AC6)), D23)=0, AC7="Jan"), C23, 0)</f>
        <v>0</v>
      </c>
      <c r="AD23" s="9">
        <f>IF(AND(AD6&gt;=$E23, MOD(($E23-YEAR(AD6)), D23)=0, AD7="Jan"), C23, 0)</f>
        <v>0</v>
      </c>
      <c r="AE23" s="9">
        <f>IF(AND(AE6&gt;=$E23, MOD(($E23-YEAR(AE6)), D23)=0, AE7="Jan"), C23, 0)</f>
        <v>0</v>
      </c>
      <c r="AF23" s="9">
        <f>IF(AND(AF6&gt;=$E23, MOD(($E23-YEAR(AF6)), D23)=0, AF7="Jan"), C23, 0)</f>
        <v>0</v>
      </c>
      <c r="AG23" s="9">
        <f>IF(AND(AG6&gt;=$E23, MOD(($E23-YEAR(AG6)), D23)=0, AG7="Jan"), C23, 0)</f>
        <v>0</v>
      </c>
      <c r="AH23" s="9">
        <f>IF(AND(AH6&gt;=$E23, MOD(($E23-YEAR(AH6)), D23)=0, AH7="Jan"), C23, 0)</f>
        <v>0</v>
      </c>
      <c r="AI23" s="9">
        <f>IF(AND(AI6&gt;=$E23, MOD(($E23-YEAR(AI6)), D23)=0, AI7="Jan"), C23, 0)</f>
        <v>0</v>
      </c>
      <c r="AJ23" s="9">
        <f>IF(AND(AJ6&gt;=$E23, MOD(($E23-YEAR(AJ6)), D23)=0, AJ7="Jan"), C23, 0)</f>
        <v>0</v>
      </c>
      <c r="AK23" s="9">
        <f>IF(AND(AK6&gt;=$E23, MOD(($E23-YEAR(AK6)), D23)=0, AK7="Jan"), C23, 0)</f>
        <v>0</v>
      </c>
      <c r="AL23" s="9">
        <f>IF(AND(AL6&gt;=$E23, MOD(($E23-YEAR(AL6)), D23)=0, AL7="Jan"), C23, 0)</f>
        <v>0</v>
      </c>
      <c r="AM23" s="9">
        <f>IF(AND(AM6&gt;=$E23, MOD(($E23-YEAR(AM6)), D23)=0, AM7="Jan"), C23, 0)</f>
        <v>0</v>
      </c>
      <c r="AN23" s="9">
        <f>IF(AND(AN6&gt;=$E23, MOD(($E23-YEAR(AN6)), D23)=0, AN7="Jan"), C23, 0)</f>
        <v>0</v>
      </c>
      <c r="AO23" s="9">
        <f>IF(AND(AO6&gt;=$E23, MOD(($E23-YEAR(AO6)), D23)=0, AO7="Jan"), C23, 0)</f>
        <v>0</v>
      </c>
      <c r="AP23" s="9">
        <f>IF(AND(AP6&gt;=$E23, MOD(($E23-YEAR(AP6)), D23)=0, AP7="Jan"), C23, 0)</f>
        <v>0</v>
      </c>
      <c r="AQ23" s="9">
        <f>IF(AND(AQ6&gt;=$E23, MOD(($E23-YEAR(AQ6)), D23)=0, AQ7="Jan"), C23, 0)</f>
        <v>0</v>
      </c>
      <c r="AR23" s="9">
        <f>IF(AND(AR6&gt;=$E23, MOD(($E23-YEAR(AR6)), D23)=0, AR7="Jan"), C23, 0)</f>
        <v>0</v>
      </c>
      <c r="AS23" s="9">
        <f>IF(AND(AS6&gt;=$E23, MOD(($E23-YEAR(AS6)), D23)=0, AS7="Jan"), C23, 0)</f>
        <v>0</v>
      </c>
      <c r="AT23" s="9">
        <f>IF(AND(AT6&gt;=$E23, MOD(($E23-YEAR(AT6)), D23)=0, AT7="Jan"), C23, 0)</f>
        <v>0</v>
      </c>
      <c r="AU23" s="9">
        <f>IF(AND(AU6&gt;=$E23, MOD(($E23-YEAR(AU6)), D23)=0, AU7="Jan"), C23, 0)</f>
        <v>0</v>
      </c>
      <c r="AV23" s="9">
        <f>IF(AND(AV6&gt;=$E23, MOD(($E23-YEAR(AV6)), D23)=0, AV7="Jan"), C23, 0)</f>
        <v>0</v>
      </c>
      <c r="AW23" s="9">
        <f>IF(AND(AW6&gt;=$E23, MOD(($E23-YEAR(AW6)), D23)=0, AW7="Jan"), C23, 0)</f>
        <v>0</v>
      </c>
      <c r="AX23" s="9">
        <f>IF(AND(AX6&gt;=$E23, MOD(($E23-YEAR(AX6)), D23)=0, AX7="Jan"), C23, 0)</f>
        <v>0</v>
      </c>
      <c r="AY23" s="9">
        <f>IF(AND(AY6&gt;=$E23, MOD(($E23-YEAR(AY6)), D23)=0, AY7="Jan"), C23, 0)</f>
        <v>0</v>
      </c>
      <c r="AZ23" s="9">
        <f>IF(AND(AZ6&gt;=$E23, MOD(($E23-YEAR(AZ6)), D23)=0, AZ7="Jan"), C23, 0)</f>
        <v>0</v>
      </c>
      <c r="BA23" s="9">
        <f>IF(AND(BA6&gt;=$E23, MOD(($E23-YEAR(BA6)), D23)=0, BA7="Jan"), C23, 0)</f>
        <v>0</v>
      </c>
      <c r="BB23" s="9">
        <f>IF(AND(BB6&gt;=$E23, MOD(($E23-YEAR(BB6)), D23)=0, BB7="Jan"), C23, 0)</f>
        <v>0</v>
      </c>
      <c r="BC23" s="9">
        <f>IF(AND(BC6&gt;=$E23, MOD(($E23-YEAR(BC6)), D23)=0, BC7="Jan"), C23, 0)</f>
        <v>0</v>
      </c>
      <c r="BD23" s="9">
        <f>IF(AND(BD6&gt;=$E23, MOD(($E23-YEAR(BD6)), D23)=0, BD7="Jan"), C23, 0)</f>
        <v>0</v>
      </c>
      <c r="BE23" s="9">
        <f>IF(AND(BE6&gt;=$E23, MOD(($E23-YEAR(BE6)), D23)=0, BE7="Jan"), C23, 0)</f>
        <v>0</v>
      </c>
      <c r="BF23" s="9">
        <f>IF(AND(BF6&gt;=$E23, MOD(($E23-YEAR(BF6)), D23)=0, BF7="Jan"), C23, 0)</f>
        <v>0</v>
      </c>
      <c r="BG23" s="9">
        <f>IF(AND(BG6&gt;=$E23, MOD(($E23-YEAR(BG6)), D23)=0, BG7="Jan"), C23, 0)</f>
        <v>0</v>
      </c>
      <c r="BH23" s="9">
        <f>IF(AND(BH6&gt;=$E23, MOD(($E23-YEAR(BH6)), D23)=0, BH7="Jan"), C23, 0)</f>
        <v>0</v>
      </c>
      <c r="BI23" s="9">
        <f>IF(AND(BI6&gt;=$E23, MOD(($E23-YEAR(BI6)), D23)=0, BI7="Jan"), C23, 0)</f>
        <v>0</v>
      </c>
      <c r="BJ23" s="9">
        <f>IF(AND(BJ6&gt;=$E23, MOD(($E23-YEAR(BJ6)), D23)=0, BJ7="Jan"), C23, 0)</f>
        <v>0</v>
      </c>
      <c r="BK23" s="9">
        <f>IF(AND(BK6&gt;=$E23, MOD(($E23-YEAR(BK6)), D23)=0, BK7="Jan"), C23, 0)</f>
        <v>0</v>
      </c>
      <c r="BL23" s="9">
        <f>IF(AND(BL6&gt;=$E23, MOD(($E23-YEAR(BL6)), D23)=0, BL7="Jan"), C23, 0)</f>
        <v>0</v>
      </c>
      <c r="BM23" s="9">
        <f>IF(AND(BM6&gt;=$E23, MOD(($E23-YEAR(BM6)), D23)=0, BM7="Jan"), C23, 0)</f>
        <v>0</v>
      </c>
      <c r="BN23" s="9">
        <f>IF(AND(BN6&gt;=$E23, MOD(($E23-YEAR(BN6)), D23)=0, BN7="Jan"), C23, 0)</f>
        <v>0</v>
      </c>
      <c r="BO23" s="9">
        <f>IF(AND(BO6&gt;=$E23, MOD(($E23-YEAR(BO6)), D23)=0, BO7="Jan"), C23, 0)</f>
        <v>0</v>
      </c>
      <c r="BP23" s="9">
        <f>IF(AND(BP6&gt;=$E23, MOD(($E23-YEAR(BP6)), D23)=0, BP7="Jan"), C23, 0)</f>
        <v>0</v>
      </c>
      <c r="BQ23" s="9">
        <f>IF(AND(BQ6&gt;=$E23, MOD(($E23-YEAR(BQ6)), D23)=0, BQ7="Jan"), C23, 0)</f>
        <v>0</v>
      </c>
      <c r="BR23" s="9">
        <f>IF(AND(BR6&gt;=$E23, MOD(($E23-YEAR(BR6)), D23)=0, BR7="Jan"), C23, 0)</f>
        <v>0</v>
      </c>
      <c r="BS23" s="9">
        <f>IF(AND(BS6&gt;=$E23, MOD(($E23-YEAR(BS6)), D23)=0, BS7="Jan"), C23, 0)</f>
        <v>0</v>
      </c>
      <c r="BT23" s="9">
        <f>IF(AND(BT6&gt;=$E23, MOD(($E23-YEAR(BT6)), D23)=0, BT7="Jan"), C23, 0)</f>
        <v>0</v>
      </c>
      <c r="BU23" s="9">
        <f>IF(AND(BU6&gt;=$E23, MOD(($E23-YEAR(BU6)), D23)=0, BU7="Jan"), C23, 0)</f>
        <v>0</v>
      </c>
      <c r="BV23" s="9">
        <f>IF(AND(BV6&gt;=$E23, MOD(($E23-YEAR(BV6)), D23)=0, BV7="Jan"), C23, 0)</f>
        <v>0</v>
      </c>
      <c r="BW23" s="9">
        <f>IF(AND(BW6&gt;=$E23, MOD(($E23-YEAR(BW6)), D23)=0, BW7="Jan"), C23, 0)</f>
        <v>0</v>
      </c>
      <c r="BX23" s="9">
        <f>IF(AND(BX6&gt;=$E23, MOD(($E23-YEAR(BX6)), D23)=0, BX7="Jan"), C23, 0)</f>
        <v>0</v>
      </c>
      <c r="BY23" s="9">
        <f>IF(AND(BY6&gt;=$E23, MOD(($E23-YEAR(BY6)), D23)=0, BY7="Jan"), C23, 0)</f>
        <v>0</v>
      </c>
      <c r="BZ23" s="9">
        <f>IF(AND(BZ6&gt;=$E23, MOD(($E23-YEAR(BZ6)), D23)=0, BZ7="Jan"), C23, 0)</f>
        <v>0</v>
      </c>
      <c r="CA23" s="9">
        <f>IF(AND(CA6&gt;=$E23, MOD(($E23-YEAR(CA6)), D23)=0, CA7="Jan"), C23, 0)</f>
        <v>0</v>
      </c>
      <c r="CB23" s="9">
        <f>IF(AND(CB6&gt;=$E23, MOD(($E23-YEAR(CB6)), D23)=0, CB7="Jan"), C23, 0)</f>
        <v>0</v>
      </c>
      <c r="CC23" s="9">
        <f>IF(AND(CC6&gt;=$E23, MOD(($E23-YEAR(CC6)), D23)=0, CC7="Jan"), C23, 0)</f>
        <v>0</v>
      </c>
      <c r="CD23" s="9">
        <f>IF(AND(CD6&gt;=$E23, MOD(($E23-YEAR(CD6)), D23)=0, CD7="Jan"), C23, 0)</f>
        <v>0</v>
      </c>
      <c r="CE23" s="9">
        <f>IF(AND(CE6&gt;=$E23, MOD(($E23-YEAR(CE6)), D23)=0, CE7="Jan"), C23, 0)</f>
        <v>0</v>
      </c>
      <c r="CF23" s="9">
        <f>IF(AND(CF6&gt;=$E23, MOD(($E23-YEAR(CF6)), D23)=0, CF7="Jan"), C23, 0)</f>
        <v>0</v>
      </c>
      <c r="CG23" s="9">
        <f>IF(AND(CG6&gt;=$E23, MOD(($E23-YEAR(CG6)), D23)=0, CG7="Jan"), C23, 0)</f>
        <v>0</v>
      </c>
      <c r="CH23" s="9">
        <f>IF(AND(CH6&gt;=$E23, MOD(($E23-YEAR(CH6)), D23)=0, CH7="Jan"), C23, 0)</f>
        <v>0</v>
      </c>
      <c r="CI23" s="9">
        <f>IF(AND(CI6&gt;=$E23, MOD(($E23-YEAR(CI6)), D23)=0, CI7="Jan"), C23, 0)</f>
        <v>0</v>
      </c>
      <c r="CJ23" s="9">
        <f>IF(AND(CJ6&gt;=$E23, MOD(($E23-YEAR(CJ6)), D23)=0, CJ7="Jan"), C23, 0)</f>
        <v>0</v>
      </c>
      <c r="CK23" s="9">
        <f>IF(AND(CK6&gt;=$E23, MOD(($E23-YEAR(CK6)), D23)=0, CK7="Jan"), C23, 0)</f>
        <v>0</v>
      </c>
      <c r="CL23" s="9">
        <f>IF(AND(CL6&gt;=$E23, MOD(($E23-YEAR(CL6)), D23)=0, CL7="Jan"), C23, 0)</f>
        <v>0</v>
      </c>
      <c r="CM23" s="9">
        <f>IF(AND(CM6&gt;=$E23, MOD(($E23-YEAR(CM6)), D23)=0, CM7="Jan"), C23, 0)</f>
        <v>0</v>
      </c>
      <c r="CN23" s="9">
        <f>IF(AND(CN6&gt;=$E23, MOD(($E23-YEAR(CN6)), D23)=0, CN7="Jan"), C23, 0)</f>
        <v>0</v>
      </c>
      <c r="CO23" s="9">
        <f>IF(AND(CO6&gt;=$E23, MOD(($E23-YEAR(CO6)), D23)=0, CO7="Jan"), C23, 0)</f>
        <v>0</v>
      </c>
      <c r="CP23" s="9">
        <f>IF(AND(CP6&gt;=$E23, MOD(($E23-YEAR(CP6)), D23)=0, CP7="Jan"), C23, 0)</f>
        <v>0</v>
      </c>
      <c r="CQ23" s="9">
        <f>IF(AND(CQ6&gt;=$E23, MOD(($E23-YEAR(CQ6)), D23)=0, CQ7="Jan"), C23, 0)</f>
        <v>0</v>
      </c>
      <c r="CR23" s="9">
        <f>IF(AND(CR6&gt;=$E23, MOD(($E23-YEAR(CR6)), D23)=0, CR7="Jan"), C23, 0)</f>
        <v>0</v>
      </c>
      <c r="CS23" s="9">
        <f>IF(AND(CS6&gt;=$E23, MOD(($E23-YEAR(CS6)), D23)=0, CS7="Jan"), C23, 0)</f>
        <v>0</v>
      </c>
      <c r="CT23" s="9">
        <f>IF(AND(CT6&gt;=$E23, MOD(($E23-YEAR(CT6)), D23)=0, CT7="Jan"), C23, 0)</f>
        <v>0</v>
      </c>
      <c r="CU23" s="9">
        <f>IF(AND(CU6&gt;=$E23, MOD(($E23-YEAR(CU6)), D23)=0, CU7="Jan"), C23, 0)</f>
        <v>0</v>
      </c>
      <c r="CV23" s="9">
        <f>IF(AND(CV6&gt;=$E23, MOD(($E23-YEAR(CV6)), D23)=0, CV7="Jan"), C23, 0)</f>
        <v>0</v>
      </c>
      <c r="CW23" s="9">
        <f>IF(AND(CW6&gt;=$E23, MOD(($E23-YEAR(CW6)), D23)=0, CW7="Jan"), C23, 0)</f>
        <v>0</v>
      </c>
      <c r="CX23" s="9">
        <f>IF(AND(CX6&gt;=$E23, MOD(($E23-YEAR(CX6)), D23)=0, CX7="Jan"), C23, 0)</f>
        <v>0</v>
      </c>
      <c r="CY23" s="9">
        <f>IF(AND(CY6&gt;=$E23, MOD(($E23-YEAR(CY6)), D23)=0, CY7="Jan"), C23, 0)</f>
        <v>0</v>
      </c>
      <c r="CZ23" s="9">
        <f>IF(AND(CZ6&gt;=$E23, MOD(($E23-YEAR(CZ6)), D23)=0, CZ7="Jan"), C23, 0)</f>
        <v>0</v>
      </c>
      <c r="DA23" s="9">
        <f>IF(AND(DA6&gt;=$E23, MOD(($E23-YEAR(DA6)), D23)=0, DA7="Jan"), C23, 0)</f>
        <v>0</v>
      </c>
      <c r="DB23" s="9">
        <f>IF(AND(DB6&gt;=$E23, MOD(($E23-YEAR(DB6)), D23)=0, DB7="Jan"), C23, 0)</f>
        <v>0</v>
      </c>
      <c r="DC23" s="9">
        <f>IF(AND(DC6&gt;=$E23, MOD(($E23-YEAR(DC6)), D23)=0, DC7="Jan"), C23, 0)</f>
        <v>0</v>
      </c>
      <c r="DD23" s="9">
        <f>IF(AND(DD6&gt;=$E23, MOD(($E23-YEAR(DD6)), D23)=0, DD7="Jan"), C23, 0)</f>
        <v>0</v>
      </c>
      <c r="DE23" s="9">
        <f>IF(AND(DE6&gt;=$E23, MOD(($E23-YEAR(DE6)), D23)=0, DE7="Jan"), C23, 0)</f>
        <v>0</v>
      </c>
      <c r="DF23" s="9">
        <f>IF(AND(DF6&gt;=$E23, MOD(($E23-YEAR(DF6)), D23)=0, DF7="Jan"), C23, 0)</f>
        <v>0</v>
      </c>
      <c r="DG23" s="9">
        <f>IF(AND(DG6&gt;=$E23, MOD(($E23-YEAR(DG6)), D23)=0, DG7="Jan"), C23, 0)</f>
        <v>0</v>
      </c>
      <c r="DH23" s="9">
        <f>IF(AND(DH6&gt;=$E23, MOD(($E23-YEAR(DH6)), D23)=0, DH7="Jan"), C23, 0)</f>
        <v>0</v>
      </c>
      <c r="DI23" s="9">
        <f>IF(AND(DI6&gt;=$E23, MOD(($E23-YEAR(DI6)), D23)=0, DI7="Jan"), C23, 0)</f>
        <v>0</v>
      </c>
      <c r="DJ23" s="9">
        <f>IF(AND(DJ6&gt;=$E23, MOD(($E23-YEAR(DJ6)), D23)=0, DJ7="Jan"), C23, 0)</f>
        <v>0</v>
      </c>
      <c r="DK23" s="9">
        <f>IF(AND(DK6&gt;=$E23, MOD(($E23-YEAR(DK6)), D23)=0, DK7="Jan"), C23, 0)</f>
        <v>0</v>
      </c>
      <c r="DL23" s="9">
        <f>IF(AND(DL6&gt;=$E23, MOD(($E23-YEAR(DL6)), D23)=0, DL7="Jan"), C23, 0)</f>
        <v>0</v>
      </c>
      <c r="DM23" s="9">
        <f>IF(AND(DM6&gt;=$E23, MOD(($E23-YEAR(DM6)), D23)=0, DM7="Jan"), C23, 0)</f>
        <v>0</v>
      </c>
      <c r="DN23" s="9">
        <f>IF(AND(DN6&gt;=$E23, MOD(($E23-YEAR(DN6)), D23)=0, DN7="Jan"), C23, 0)</f>
        <v>0</v>
      </c>
      <c r="DO23" s="9">
        <f>IF(AND(DO6&gt;=$E23, MOD(($E23-YEAR(DO6)), D23)=0, DO7="Jan"), C23, 0)</f>
        <v>0</v>
      </c>
      <c r="DP23" s="9">
        <f>IF(AND(DP6&gt;=$E23, MOD(($E23-YEAR(DP6)), D23)=0, DP7="Jan"), C23, 0)</f>
        <v>0</v>
      </c>
      <c r="DQ23" s="9">
        <f>IF(AND(DQ6&gt;=$E23, MOD(($E23-YEAR(DQ6)), D23)=0, DQ7="Jan"), C23, 0)</f>
        <v>0</v>
      </c>
      <c r="DR23" s="9">
        <f>IF(AND(DR6&gt;=$E23, MOD(($E23-YEAR(DR6)), D23)=0, DR7="Jan"), C23, 0)</f>
        <v>0</v>
      </c>
      <c r="DS23" s="9">
        <f>IF(AND(DS6&gt;=$E23, MOD(($E23-YEAR(DS6)), D23)=0, DS7="Jan"), C23, 0)</f>
        <v>0</v>
      </c>
      <c r="DT23" s="9">
        <f>IF(AND(DT6&gt;=$E23, MOD(($E23-YEAR(DT6)), D23)=0, DT7="Jan"), C23, 0)</f>
        <v>0</v>
      </c>
      <c r="DU23" s="9">
        <f>IF(AND(DU6&gt;=$E23, MOD(($E23-YEAR(DU6)), D23)=0, DU7="Jan"), C23, 0)</f>
        <v>0</v>
      </c>
      <c r="DV23" s="9">
        <f>IF(AND(DV6&gt;=$E23, MOD(($E23-YEAR(DV6)), D23)=0, DV7="Jan"), C23, 0)</f>
        <v>0</v>
      </c>
      <c r="DW23" s="9">
        <f>IF(AND(DW6&gt;=$E23, MOD(($E23-YEAR(DW6)), D23)=0, DW7="Jan"), C23, 0)</f>
        <v>0</v>
      </c>
      <c r="DX23" s="9">
        <f>IF(AND(DX6&gt;=$E23, MOD(($E23-YEAR(DX6)), D23)=0, DX7="Jan"), C23, 0)</f>
        <v>0</v>
      </c>
      <c r="DY23" s="9">
        <f>IF(AND(DY6&gt;=$E23, MOD(($E23-YEAR(DY6)), D23)=0, DY7="Jan"), C23, 0)</f>
        <v>0</v>
      </c>
      <c r="DZ23" s="9">
        <f>IF(AND(DZ6&gt;=$E23, MOD(($E23-YEAR(DZ6)), D23)=0, DZ7="Jan"), C23, 0)</f>
        <v>0</v>
      </c>
      <c r="EA23" s="9">
        <f>IF(AND(EA6&gt;=$E23, MOD(($E23-YEAR(EA6)), D23)=0, EA7="Jan"), C23, 0)</f>
        <v>0</v>
      </c>
      <c r="EB23" s="9">
        <f>IF(AND(EB6&gt;=$E23, MOD(($E23-YEAR(EB6)), D23)=0, EB7="Jan"), C23, 0)</f>
        <v>0</v>
      </c>
      <c r="EC23" s="9">
        <f>IF(AND(EC6&gt;=$E23, MOD(($E23-YEAR(EC6)), D23)=0, EC7="Jan"), C23, 0)</f>
        <v>0</v>
      </c>
      <c r="ED23" s="9">
        <f>IF(AND(ED6&gt;=$E23, MOD(($E23-YEAR(ED6)), D23)=0, ED7="Jan"), C23, 0)</f>
        <v>0</v>
      </c>
      <c r="EE23" s="9">
        <f>IF(AND(EE6&gt;=$E23, MOD(($E23-YEAR(EE6)), D23)=0, EE7="Jan"), C23, 0)</f>
        <v>0</v>
      </c>
      <c r="EF23" s="9">
        <f>IF(AND(EF6&gt;=$E23, MOD(($E23-YEAR(EF6)), D23)=0, EF7="Jan"), C23, 0)</f>
        <v>0</v>
      </c>
      <c r="EG23" s="9">
        <f>IF(AND(EG6&gt;=$E23, MOD(($E23-YEAR(EG6)), D23)=0, EG7="Jan"), C23, 0)</f>
        <v>0</v>
      </c>
      <c r="EH23" s="9">
        <f>IF(AND(EH6&gt;=$E23, MOD(($E23-YEAR(EH6)), D23)=0, EH7="Jan"), C23, 0)</f>
        <v>0</v>
      </c>
      <c r="EI23" s="9">
        <f>IF(AND(EI6&gt;=$E23, MOD(($E23-YEAR(EI6)), D23)=0, EI7="Jan"), C23, 0)</f>
        <v>0</v>
      </c>
      <c r="EJ23" s="9">
        <f>IF(AND(EJ6&gt;=$E23, MOD(($E23-YEAR(EJ6)), D23)=0, EJ7="Jan"), C23, 0)</f>
        <v>0</v>
      </c>
    </row>
    <row r="24" spans="2:140">
      <c r="I24" s="14">
        <f>sum(I$17:I$23)</f>
        <v>0</v>
      </c>
      <c r="J24" s="14">
        <f>sum(J$17:J$23)</f>
        <v>0</v>
      </c>
      <c r="K24" s="14">
        <f>sum(K$17:K$23)</f>
        <v>0</v>
      </c>
      <c r="L24" s="14">
        <f>sum(L$17:L$23)</f>
        <v>0</v>
      </c>
      <c r="M24" s="14">
        <f>sum(M$17:M$23)</f>
        <v>0</v>
      </c>
      <c r="N24" s="14">
        <f>sum(N$17:N$23)</f>
        <v>0</v>
      </c>
      <c r="O24" s="14">
        <f>sum(O$17:O$23)</f>
        <v>0</v>
      </c>
      <c r="P24" s="14">
        <f>sum(P$17:P$23)</f>
        <v>0</v>
      </c>
      <c r="Q24" s="14">
        <f>sum(Q$17:Q$23)</f>
        <v>0</v>
      </c>
      <c r="R24" s="14">
        <f>sum(R$17:R$23)</f>
        <v>0</v>
      </c>
      <c r="U24" s="14">
        <f>sum(U$17:U$23)</f>
        <v>0</v>
      </c>
      <c r="V24" s="14">
        <f>sum(V$17:V$23)</f>
        <v>0</v>
      </c>
      <c r="W24" s="14">
        <f>sum(W$17:W$23)</f>
        <v>0</v>
      </c>
      <c r="X24" s="14">
        <f>sum(X$17:X$23)</f>
        <v>0</v>
      </c>
      <c r="Y24" s="14">
        <f>sum(Y$17:Y$23)</f>
        <v>0</v>
      </c>
      <c r="Z24" s="14">
        <f>sum(Z$17:Z$23)</f>
        <v>0</v>
      </c>
      <c r="AA24" s="14">
        <f>sum(AA$17:AA$23)</f>
        <v>0</v>
      </c>
      <c r="AB24" s="14">
        <f>sum(AB$17:AB$23)</f>
        <v>0</v>
      </c>
      <c r="AC24" s="14">
        <f>sum(AC$17:AC$23)</f>
        <v>0</v>
      </c>
      <c r="AD24" s="14">
        <f>sum(AD$17:AD$23)</f>
        <v>0</v>
      </c>
      <c r="AE24" s="14">
        <f>sum(AE$17:AE$23)</f>
        <v>0</v>
      </c>
      <c r="AF24" s="14">
        <f>sum(AF$17:AF$23)</f>
        <v>0</v>
      </c>
      <c r="AG24" s="14">
        <f>sum(AG$17:AG$23)</f>
        <v>0</v>
      </c>
      <c r="AH24" s="14">
        <f>sum(AH$17:AH$23)</f>
        <v>0</v>
      </c>
      <c r="AI24" s="14">
        <f>sum(AI$17:AI$23)</f>
        <v>0</v>
      </c>
      <c r="AJ24" s="14">
        <f>sum(AJ$17:AJ$23)</f>
        <v>0</v>
      </c>
      <c r="AK24" s="14">
        <f>sum(AK$17:AK$23)</f>
        <v>0</v>
      </c>
      <c r="AL24" s="14">
        <f>sum(AL$17:AL$23)</f>
        <v>0</v>
      </c>
      <c r="AM24" s="14">
        <f>sum(AM$17:AM$23)</f>
        <v>0</v>
      </c>
      <c r="AN24" s="14">
        <f>sum(AN$17:AN$23)</f>
        <v>0</v>
      </c>
      <c r="AO24" s="14">
        <f>sum(AO$17:AO$23)</f>
        <v>0</v>
      </c>
      <c r="AP24" s="14">
        <f>sum(AP$17:AP$23)</f>
        <v>0</v>
      </c>
      <c r="AQ24" s="14">
        <f>sum(AQ$17:AQ$23)</f>
        <v>0</v>
      </c>
      <c r="AR24" s="14">
        <f>sum(AR$17:AR$23)</f>
        <v>0</v>
      </c>
      <c r="AS24" s="14">
        <f>sum(AS$17:AS$23)</f>
        <v>0</v>
      </c>
      <c r="AT24" s="14">
        <f>sum(AT$17:AT$23)</f>
        <v>0</v>
      </c>
      <c r="AU24" s="14">
        <f>sum(AU$17:AU$23)</f>
        <v>0</v>
      </c>
      <c r="AV24" s="14">
        <f>sum(AV$17:AV$23)</f>
        <v>0</v>
      </c>
      <c r="AW24" s="14">
        <f>sum(AW$17:AW$23)</f>
        <v>0</v>
      </c>
      <c r="AX24" s="14">
        <f>sum(AX$17:AX$23)</f>
        <v>0</v>
      </c>
      <c r="AY24" s="14">
        <f>sum(AY$17:AY$23)</f>
        <v>0</v>
      </c>
      <c r="AZ24" s="14">
        <f>sum(AZ$17:AZ$23)</f>
        <v>0</v>
      </c>
      <c r="BA24" s="14">
        <f>sum(BA$17:BA$23)</f>
        <v>0</v>
      </c>
      <c r="BB24" s="14">
        <f>sum(BB$17:BB$23)</f>
        <v>0</v>
      </c>
      <c r="BC24" s="14">
        <f>sum(BC$17:BC$23)</f>
        <v>0</v>
      </c>
      <c r="BD24" s="14">
        <f>sum(BD$17:BD$23)</f>
        <v>0</v>
      </c>
      <c r="BE24" s="14">
        <f>sum(BE$17:BE$23)</f>
        <v>0</v>
      </c>
      <c r="BF24" s="14">
        <f>sum(BF$17:BF$23)</f>
        <v>0</v>
      </c>
      <c r="BG24" s="14">
        <f>sum(BG$17:BG$23)</f>
        <v>0</v>
      </c>
      <c r="BH24" s="14">
        <f>sum(BH$17:BH$23)</f>
        <v>0</v>
      </c>
      <c r="BI24" s="14">
        <f>sum(BI$17:BI$23)</f>
        <v>0</v>
      </c>
      <c r="BJ24" s="14">
        <f>sum(BJ$17:BJ$23)</f>
        <v>0</v>
      </c>
      <c r="BK24" s="14">
        <f>sum(BK$17:BK$23)</f>
        <v>0</v>
      </c>
      <c r="BL24" s="14">
        <f>sum(BL$17:BL$23)</f>
        <v>0</v>
      </c>
      <c r="BM24" s="14">
        <f>sum(BM$17:BM$23)</f>
        <v>0</v>
      </c>
      <c r="BN24" s="14">
        <f>sum(BN$17:BN$23)</f>
        <v>0</v>
      </c>
      <c r="BO24" s="14">
        <f>sum(BO$17:BO$23)</f>
        <v>0</v>
      </c>
      <c r="BP24" s="14">
        <f>sum(BP$17:BP$23)</f>
        <v>0</v>
      </c>
      <c r="BQ24" s="14">
        <f>sum(BQ$17:BQ$23)</f>
        <v>0</v>
      </c>
      <c r="BR24" s="14">
        <f>sum(BR$17:BR$23)</f>
        <v>0</v>
      </c>
      <c r="BS24" s="14">
        <f>sum(BS$17:BS$23)</f>
        <v>0</v>
      </c>
      <c r="BT24" s="14">
        <f>sum(BT$17:BT$23)</f>
        <v>0</v>
      </c>
      <c r="BU24" s="14">
        <f>sum(BU$17:BU$23)</f>
        <v>0</v>
      </c>
      <c r="BV24" s="14">
        <f>sum(BV$17:BV$23)</f>
        <v>0</v>
      </c>
      <c r="BW24" s="14">
        <f>sum(BW$17:BW$23)</f>
        <v>0</v>
      </c>
      <c r="BX24" s="14">
        <f>sum(BX$17:BX$23)</f>
        <v>0</v>
      </c>
      <c r="BY24" s="14">
        <f>sum(BY$17:BY$23)</f>
        <v>0</v>
      </c>
      <c r="BZ24" s="14">
        <f>sum(BZ$17:BZ$23)</f>
        <v>0</v>
      </c>
      <c r="CA24" s="14">
        <f>sum(CA$17:CA$23)</f>
        <v>0</v>
      </c>
      <c r="CB24" s="14">
        <f>sum(CB$17:CB$23)</f>
        <v>0</v>
      </c>
      <c r="CC24" s="14">
        <f>sum(CC$17:CC$23)</f>
        <v>0</v>
      </c>
      <c r="CD24" s="14">
        <f>sum(CD$17:CD$23)</f>
        <v>0</v>
      </c>
      <c r="CE24" s="14">
        <f>sum(CE$17:CE$23)</f>
        <v>0</v>
      </c>
      <c r="CF24" s="14">
        <f>sum(CF$17:CF$23)</f>
        <v>0</v>
      </c>
      <c r="CG24" s="14">
        <f>sum(CG$17:CG$23)</f>
        <v>0</v>
      </c>
      <c r="CH24" s="14">
        <f>sum(CH$17:CH$23)</f>
        <v>0</v>
      </c>
      <c r="CI24" s="14">
        <f>sum(CI$17:CI$23)</f>
        <v>0</v>
      </c>
      <c r="CJ24" s="14">
        <f>sum(CJ$17:CJ$23)</f>
        <v>0</v>
      </c>
      <c r="CK24" s="14">
        <f>sum(CK$17:CK$23)</f>
        <v>0</v>
      </c>
      <c r="CL24" s="14">
        <f>sum(CL$17:CL$23)</f>
        <v>0</v>
      </c>
      <c r="CM24" s="14">
        <f>sum(CM$17:CM$23)</f>
        <v>0</v>
      </c>
      <c r="CN24" s="14">
        <f>sum(CN$17:CN$23)</f>
        <v>0</v>
      </c>
      <c r="CO24" s="14">
        <f>sum(CO$17:CO$23)</f>
        <v>0</v>
      </c>
      <c r="CP24" s="14">
        <f>sum(CP$17:CP$23)</f>
        <v>0</v>
      </c>
      <c r="CQ24" s="14">
        <f>sum(CQ$17:CQ$23)</f>
        <v>0</v>
      </c>
      <c r="CR24" s="14">
        <f>sum(CR$17:CR$23)</f>
        <v>0</v>
      </c>
      <c r="CS24" s="14">
        <f>sum(CS$17:CS$23)</f>
        <v>0</v>
      </c>
      <c r="CT24" s="14">
        <f>sum(CT$17:CT$23)</f>
        <v>0</v>
      </c>
      <c r="CU24" s="14">
        <f>sum(CU$17:CU$23)</f>
        <v>0</v>
      </c>
      <c r="CV24" s="14">
        <f>sum(CV$17:CV$23)</f>
        <v>0</v>
      </c>
      <c r="CW24" s="14">
        <f>sum(CW$17:CW$23)</f>
        <v>0</v>
      </c>
      <c r="CX24" s="14">
        <f>sum(CX$17:CX$23)</f>
        <v>0</v>
      </c>
      <c r="CY24" s="14">
        <f>sum(CY$17:CY$23)</f>
        <v>0</v>
      </c>
      <c r="CZ24" s="14">
        <f>sum(CZ$17:CZ$23)</f>
        <v>0</v>
      </c>
      <c r="DA24" s="14">
        <f>sum(DA$17:DA$23)</f>
        <v>0</v>
      </c>
      <c r="DB24" s="14">
        <f>sum(DB$17:DB$23)</f>
        <v>0</v>
      </c>
      <c r="DC24" s="14">
        <f>sum(DC$17:DC$23)</f>
        <v>0</v>
      </c>
      <c r="DD24" s="14">
        <f>sum(DD$17:DD$23)</f>
        <v>0</v>
      </c>
      <c r="DE24" s="14">
        <f>sum(DE$17:DE$23)</f>
        <v>0</v>
      </c>
      <c r="DF24" s="14">
        <f>sum(DF$17:DF$23)</f>
        <v>0</v>
      </c>
      <c r="DG24" s="14">
        <f>sum(DG$17:DG$23)</f>
        <v>0</v>
      </c>
      <c r="DH24" s="14">
        <f>sum(DH$17:DH$23)</f>
        <v>0</v>
      </c>
      <c r="DI24" s="14">
        <f>sum(DI$17:DI$23)</f>
        <v>0</v>
      </c>
      <c r="DJ24" s="14">
        <f>sum(DJ$17:DJ$23)</f>
        <v>0</v>
      </c>
      <c r="DK24" s="14">
        <f>sum(DK$17:DK$23)</f>
        <v>0</v>
      </c>
      <c r="DL24" s="14">
        <f>sum(DL$17:DL$23)</f>
        <v>0</v>
      </c>
      <c r="DM24" s="14">
        <f>sum(DM$17:DM$23)</f>
        <v>0</v>
      </c>
      <c r="DN24" s="14">
        <f>sum(DN$17:DN$23)</f>
        <v>0</v>
      </c>
      <c r="DO24" s="14">
        <f>sum(DO$17:DO$23)</f>
        <v>0</v>
      </c>
      <c r="DP24" s="14">
        <f>sum(DP$17:DP$23)</f>
        <v>0</v>
      </c>
      <c r="DQ24" s="14">
        <f>sum(DQ$17:DQ$23)</f>
        <v>0</v>
      </c>
      <c r="DR24" s="14">
        <f>sum(DR$17:DR$23)</f>
        <v>0</v>
      </c>
      <c r="DS24" s="14">
        <f>sum(DS$17:DS$23)</f>
        <v>0</v>
      </c>
      <c r="DT24" s="14">
        <f>sum(DT$17:DT$23)</f>
        <v>0</v>
      </c>
      <c r="DU24" s="14">
        <f>sum(DU$17:DU$23)</f>
        <v>0</v>
      </c>
      <c r="DV24" s="14">
        <f>sum(DV$17:DV$23)</f>
        <v>0</v>
      </c>
      <c r="DW24" s="14">
        <f>sum(DW$17:DW$23)</f>
        <v>0</v>
      </c>
      <c r="DX24" s="14">
        <f>sum(DX$17:DX$23)</f>
        <v>0</v>
      </c>
      <c r="DY24" s="14">
        <f>sum(DY$17:DY$23)</f>
        <v>0</v>
      </c>
      <c r="DZ24" s="14">
        <f>sum(DZ$17:DZ$23)</f>
        <v>0</v>
      </c>
      <c r="EA24" s="14">
        <f>sum(EA$17:EA$23)</f>
        <v>0</v>
      </c>
      <c r="EB24" s="14">
        <f>sum(EB$17:EB$23)</f>
        <v>0</v>
      </c>
      <c r="EC24" s="14">
        <f>sum(EC$17:EC$23)</f>
        <v>0</v>
      </c>
      <c r="ED24" s="14">
        <f>sum(ED$17:ED$23)</f>
        <v>0</v>
      </c>
      <c r="EE24" s="14">
        <f>sum(EE$17:EE$23)</f>
        <v>0</v>
      </c>
      <c r="EF24" s="14">
        <f>sum(EF$17:EF$23)</f>
        <v>0</v>
      </c>
      <c r="EG24" s="14">
        <f>sum(EG$17:EG$23)</f>
        <v>0</v>
      </c>
      <c r="EH24" s="14">
        <f>sum(EH$17:EH$23)</f>
        <v>0</v>
      </c>
      <c r="EI24" s="14">
        <f>sum(EI$17:EI$23)</f>
        <v>0</v>
      </c>
      <c r="EJ24" s="14">
        <f>sum(EJ$17:EJ$23)</f>
        <v>0</v>
      </c>
    </row>
    <row r="26" spans="2:140">
      <c r="B26" s="3" t="s">
        <v>126</v>
      </c>
    </row>
    <row r="27" spans="2:140">
      <c r="B27" s="13" t="s">
        <v>93</v>
      </c>
      <c r="C27" s="13" t="s">
        <v>94</v>
      </c>
      <c r="D27" s="13" t="s">
        <v>112</v>
      </c>
      <c r="E27" s="13" t="s">
        <v>127</v>
      </c>
    </row>
    <row r="28" spans="2:140">
      <c r="B28" s="6" t="s">
        <v>114</v>
      </c>
      <c r="C28" s="7">
        <v>211000</v>
      </c>
      <c r="D28" s="8">
        <v>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116</v>
      </c>
      <c r="C29" s="7">
        <v>231000</v>
      </c>
      <c r="D29" s="8">
        <v>5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118</v>
      </c>
      <c r="C30" s="7">
        <v>253000</v>
      </c>
      <c r="D30" s="8">
        <v>5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B31" s="6" t="s">
        <v>120</v>
      </c>
      <c r="C31" s="7">
        <v>278000</v>
      </c>
      <c r="D31" s="8">
        <v>5</v>
      </c>
      <c r="E31" s="9">
        <f>C31/(D31*12)</f>
        <v>0</v>
      </c>
      <c r="I31" s="9">
        <f>SUMIFS($U$31:$EK$31, $U$6:$EK$6, "&gt;=" &amp; DATE(YEAR(I6),1,1), $U$6:$EK$6, "&lt;=" &amp; DATE(YEAR(I6),12,31))</f>
        <v>0</v>
      </c>
      <c r="J31" s="9">
        <f>SUMIFS($U$31:$EK$31, $U$6:$EK$6, "&gt;=" &amp; DATE(YEAR(J6),1,1), $U$6:$EK$6, "&lt;=" &amp; DATE(YEAR(J6),12,31))</f>
        <v>0</v>
      </c>
      <c r="K31" s="9">
        <f>SUMIFS($U$31:$EK$31, $U$6:$EK$6, "&gt;=" &amp; DATE(YEAR(K6),1,1), $U$6:$EK$6, "&lt;=" &amp; DATE(YEAR(K6),12,31))</f>
        <v>0</v>
      </c>
      <c r="L31" s="9">
        <f>SUMIFS($U$31:$EK$31, $U$6:$EK$6, "&gt;=" &amp; DATE(YEAR(L6),1,1), $U$6:$EK$6, "&lt;=" &amp; DATE(YEAR(L6),12,31))</f>
        <v>0</v>
      </c>
      <c r="M31" s="9">
        <f>SUMIFS($U$31:$EK$31, $U$6:$EK$6, "&gt;=" &amp; DATE(YEAR(M6),1,1), $U$6:$EK$6, "&lt;=" &amp; DATE(YEAR(M6),12,31))</f>
        <v>0</v>
      </c>
      <c r="N31" s="9">
        <f>SUMIFS($U$31:$EK$31, $U$6:$EK$6, "&gt;=" &amp; DATE(YEAR(N6),1,1), $U$6:$EK$6, "&lt;=" &amp; DATE(YEAR(N6),12,31))</f>
        <v>0</v>
      </c>
      <c r="O31" s="9">
        <f>SUMIFS($U$31:$EK$31, $U$6:$EK$6, "&gt;=" &amp; DATE(YEAR(O6),1,1), $U$6:$EK$6, "&lt;=" &amp; DATE(YEAR(O6),12,31))</f>
        <v>0</v>
      </c>
      <c r="P31" s="9">
        <f>SUMIFS($U$31:$EK$31, $U$6:$EK$6, "&gt;=" &amp; DATE(YEAR(P6),1,1), $U$6:$EK$6, "&lt;=" &amp; DATE(YEAR(P6),12,31))</f>
        <v>0</v>
      </c>
      <c r="Q31" s="9">
        <f>SUMIFS($U$31:$EK$31, $U$6:$EK$6, "&gt;=" &amp; DATE(YEAR(Q6),1,1), $U$6:$EK$6, "&lt;=" &amp; DATE(YEAR(Q6),12,31))</f>
        <v>0</v>
      </c>
      <c r="R31" s="9">
        <f>SUMIFS($U$31:$EK$31, $U$6:$EK$6, "&gt;=" &amp; DATE(YEAR(R6),1,1), $U$6:$EK$6, "&lt;=" &amp; DATE(YEAR(R6),12,31))</f>
        <v>0</v>
      </c>
      <c r="U31" s="9">
        <f>$E31</f>
        <v>0</v>
      </c>
      <c r="V31" s="9">
        <f>$E31</f>
        <v>0</v>
      </c>
      <c r="W31" s="9">
        <f>$E31</f>
        <v>0</v>
      </c>
      <c r="X31" s="9">
        <f>$E31</f>
        <v>0</v>
      </c>
      <c r="Y31" s="9">
        <f>$E31</f>
        <v>0</v>
      </c>
      <c r="Z31" s="9">
        <f>$E31</f>
        <v>0</v>
      </c>
      <c r="AA31" s="9">
        <f>$E31</f>
        <v>0</v>
      </c>
      <c r="AB31" s="9">
        <f>$E31</f>
        <v>0</v>
      </c>
      <c r="AC31" s="9">
        <f>$E31</f>
        <v>0</v>
      </c>
      <c r="AD31" s="9">
        <f>$E31</f>
        <v>0</v>
      </c>
      <c r="AE31" s="9">
        <f>$E31</f>
        <v>0</v>
      </c>
      <c r="AF31" s="9">
        <f>$E31</f>
        <v>0</v>
      </c>
      <c r="AG31" s="9">
        <f>$E31</f>
        <v>0</v>
      </c>
      <c r="AH31" s="9">
        <f>$E31</f>
        <v>0</v>
      </c>
      <c r="AI31" s="9">
        <f>$E31</f>
        <v>0</v>
      </c>
      <c r="AJ31" s="9">
        <f>$E31</f>
        <v>0</v>
      </c>
      <c r="AK31" s="9">
        <f>$E31</f>
        <v>0</v>
      </c>
      <c r="AL31" s="9">
        <f>$E31</f>
        <v>0</v>
      </c>
      <c r="AM31" s="9">
        <f>$E31</f>
        <v>0</v>
      </c>
      <c r="AN31" s="9">
        <f>$E31</f>
        <v>0</v>
      </c>
      <c r="AO31" s="9">
        <f>$E31</f>
        <v>0</v>
      </c>
      <c r="AP31" s="9">
        <f>$E31</f>
        <v>0</v>
      </c>
      <c r="AQ31" s="9">
        <f>$E31</f>
        <v>0</v>
      </c>
      <c r="AR31" s="9">
        <f>$E31</f>
        <v>0</v>
      </c>
      <c r="AS31" s="9">
        <f>$E31</f>
        <v>0</v>
      </c>
      <c r="AT31" s="9">
        <f>$E31</f>
        <v>0</v>
      </c>
      <c r="AU31" s="9">
        <f>$E31</f>
        <v>0</v>
      </c>
      <c r="AV31" s="9">
        <f>$E31</f>
        <v>0</v>
      </c>
      <c r="AW31" s="9">
        <f>$E31</f>
        <v>0</v>
      </c>
      <c r="AX31" s="9">
        <f>$E31</f>
        <v>0</v>
      </c>
      <c r="AY31" s="9">
        <f>$E31</f>
        <v>0</v>
      </c>
      <c r="AZ31" s="9">
        <f>$E31</f>
        <v>0</v>
      </c>
      <c r="BA31" s="9">
        <f>$E31</f>
        <v>0</v>
      </c>
      <c r="BB31" s="9">
        <f>$E31</f>
        <v>0</v>
      </c>
      <c r="BC31" s="9">
        <f>$E31</f>
        <v>0</v>
      </c>
      <c r="BD31" s="9">
        <f>$E31</f>
        <v>0</v>
      </c>
      <c r="BE31" s="9">
        <f>$E31</f>
        <v>0</v>
      </c>
      <c r="BF31" s="9">
        <f>$E31</f>
        <v>0</v>
      </c>
      <c r="BG31" s="9">
        <f>$E31</f>
        <v>0</v>
      </c>
      <c r="BH31" s="9">
        <f>$E31</f>
        <v>0</v>
      </c>
      <c r="BI31" s="9">
        <f>$E31</f>
        <v>0</v>
      </c>
      <c r="BJ31" s="9">
        <f>$E31</f>
        <v>0</v>
      </c>
      <c r="BK31" s="9">
        <f>$E31</f>
        <v>0</v>
      </c>
      <c r="BL31" s="9">
        <f>$E31</f>
        <v>0</v>
      </c>
      <c r="BM31" s="9">
        <f>$E31</f>
        <v>0</v>
      </c>
      <c r="BN31" s="9">
        <f>$E31</f>
        <v>0</v>
      </c>
      <c r="BO31" s="9">
        <f>$E31</f>
        <v>0</v>
      </c>
      <c r="BP31" s="9">
        <f>$E31</f>
        <v>0</v>
      </c>
      <c r="BQ31" s="9">
        <f>$E31</f>
        <v>0</v>
      </c>
      <c r="BR31" s="9">
        <f>$E31</f>
        <v>0</v>
      </c>
      <c r="BS31" s="9">
        <f>$E31</f>
        <v>0</v>
      </c>
      <c r="BT31" s="9">
        <f>$E31</f>
        <v>0</v>
      </c>
      <c r="BU31" s="9">
        <f>$E31</f>
        <v>0</v>
      </c>
      <c r="BV31" s="9">
        <f>$E31</f>
        <v>0</v>
      </c>
      <c r="BW31" s="9">
        <f>$E31</f>
        <v>0</v>
      </c>
      <c r="BX31" s="9">
        <f>$E31</f>
        <v>0</v>
      </c>
      <c r="BY31" s="9">
        <f>$E31</f>
        <v>0</v>
      </c>
      <c r="BZ31" s="9">
        <f>$E31</f>
        <v>0</v>
      </c>
      <c r="CA31" s="9">
        <f>$E31</f>
        <v>0</v>
      </c>
      <c r="CB31" s="9">
        <f>$E31</f>
        <v>0</v>
      </c>
      <c r="CC31" s="9">
        <f>$E31</f>
        <v>0</v>
      </c>
      <c r="CD31" s="9">
        <f>$E31</f>
        <v>0</v>
      </c>
      <c r="CE31" s="9">
        <f>$E31</f>
        <v>0</v>
      </c>
      <c r="CF31" s="9">
        <f>$E31</f>
        <v>0</v>
      </c>
      <c r="CG31" s="9">
        <f>$E31</f>
        <v>0</v>
      </c>
      <c r="CH31" s="9">
        <f>$E31</f>
        <v>0</v>
      </c>
      <c r="CI31" s="9">
        <f>$E31</f>
        <v>0</v>
      </c>
      <c r="CJ31" s="9">
        <f>$E31</f>
        <v>0</v>
      </c>
      <c r="CK31" s="9">
        <f>$E31</f>
        <v>0</v>
      </c>
      <c r="CL31" s="9">
        <f>$E31</f>
        <v>0</v>
      </c>
      <c r="CM31" s="9">
        <f>$E31</f>
        <v>0</v>
      </c>
      <c r="CN31" s="9">
        <f>$E31</f>
        <v>0</v>
      </c>
      <c r="CO31" s="9">
        <f>$E31</f>
        <v>0</v>
      </c>
      <c r="CP31" s="9">
        <f>$E31</f>
        <v>0</v>
      </c>
      <c r="CQ31" s="9">
        <f>$E31</f>
        <v>0</v>
      </c>
      <c r="CR31" s="9">
        <f>$E31</f>
        <v>0</v>
      </c>
      <c r="CS31" s="9">
        <f>$E31</f>
        <v>0</v>
      </c>
      <c r="CT31" s="9">
        <f>$E31</f>
        <v>0</v>
      </c>
      <c r="CU31" s="9">
        <f>$E31</f>
        <v>0</v>
      </c>
      <c r="CV31" s="9">
        <f>$E31</f>
        <v>0</v>
      </c>
      <c r="CW31" s="9">
        <f>$E31</f>
        <v>0</v>
      </c>
      <c r="CX31" s="9">
        <f>$E31</f>
        <v>0</v>
      </c>
      <c r="CY31" s="9">
        <f>$E31</f>
        <v>0</v>
      </c>
      <c r="CZ31" s="9">
        <f>$E31</f>
        <v>0</v>
      </c>
      <c r="DA31" s="9">
        <f>$E31</f>
        <v>0</v>
      </c>
      <c r="DB31" s="9">
        <f>$E31</f>
        <v>0</v>
      </c>
      <c r="DC31" s="9">
        <f>$E31</f>
        <v>0</v>
      </c>
      <c r="DD31" s="9">
        <f>$E31</f>
        <v>0</v>
      </c>
      <c r="DE31" s="9">
        <f>$E31</f>
        <v>0</v>
      </c>
      <c r="DF31" s="9">
        <f>$E31</f>
        <v>0</v>
      </c>
      <c r="DG31" s="9">
        <f>$E31</f>
        <v>0</v>
      </c>
      <c r="DH31" s="9">
        <f>$E31</f>
        <v>0</v>
      </c>
      <c r="DI31" s="9">
        <f>$E31</f>
        <v>0</v>
      </c>
      <c r="DJ31" s="9">
        <f>$E31</f>
        <v>0</v>
      </c>
      <c r="DK31" s="9">
        <f>$E31</f>
        <v>0</v>
      </c>
      <c r="DL31" s="9">
        <f>$E31</f>
        <v>0</v>
      </c>
      <c r="DM31" s="9">
        <f>$E31</f>
        <v>0</v>
      </c>
      <c r="DN31" s="9">
        <f>$E31</f>
        <v>0</v>
      </c>
      <c r="DO31" s="9">
        <f>$E31</f>
        <v>0</v>
      </c>
      <c r="DP31" s="9">
        <f>$E31</f>
        <v>0</v>
      </c>
      <c r="DQ31" s="9">
        <f>$E31</f>
        <v>0</v>
      </c>
      <c r="DR31" s="9">
        <f>$E31</f>
        <v>0</v>
      </c>
      <c r="DS31" s="9">
        <f>$E31</f>
        <v>0</v>
      </c>
      <c r="DT31" s="9">
        <f>$E31</f>
        <v>0</v>
      </c>
      <c r="DU31" s="9">
        <f>$E31</f>
        <v>0</v>
      </c>
      <c r="DV31" s="9">
        <f>$E31</f>
        <v>0</v>
      </c>
      <c r="DW31" s="9">
        <f>$E31</f>
        <v>0</v>
      </c>
      <c r="DX31" s="9">
        <f>$E31</f>
        <v>0</v>
      </c>
      <c r="DY31" s="9">
        <f>$E31</f>
        <v>0</v>
      </c>
      <c r="DZ31" s="9">
        <f>$E31</f>
        <v>0</v>
      </c>
      <c r="EA31" s="9">
        <f>$E31</f>
        <v>0</v>
      </c>
      <c r="EB31" s="9">
        <f>$E31</f>
        <v>0</v>
      </c>
      <c r="EC31" s="9">
        <f>$E31</f>
        <v>0</v>
      </c>
      <c r="ED31" s="9">
        <f>$E31</f>
        <v>0</v>
      </c>
      <c r="EE31" s="9">
        <f>$E31</f>
        <v>0</v>
      </c>
      <c r="EF31" s="9">
        <f>$E31</f>
        <v>0</v>
      </c>
      <c r="EG31" s="9">
        <f>$E31</f>
        <v>0</v>
      </c>
      <c r="EH31" s="9">
        <f>$E31</f>
        <v>0</v>
      </c>
      <c r="EI31" s="9">
        <f>$E31</f>
        <v>0</v>
      </c>
      <c r="EJ31" s="9">
        <f>$E31</f>
        <v>0</v>
      </c>
    </row>
    <row r="32" spans="2:140">
      <c r="B32" s="6" t="s">
        <v>122</v>
      </c>
      <c r="C32" s="7">
        <v>175000</v>
      </c>
      <c r="D32" s="8">
        <v>5</v>
      </c>
      <c r="E32" s="9">
        <f>C32/(D32*12)</f>
        <v>0</v>
      </c>
      <c r="I32" s="9">
        <f>SUMIFS($U$32:$EK$32, $U$6:$EK$6, "&gt;=" &amp; DATE(YEAR(I6),1,1), $U$6:$EK$6, "&lt;=" &amp; DATE(YEAR(I6),12,31))</f>
        <v>0</v>
      </c>
      <c r="J32" s="9">
        <f>SUMIFS($U$32:$EK$32, $U$6:$EK$6, "&gt;=" &amp; DATE(YEAR(J6),1,1), $U$6:$EK$6, "&lt;=" &amp; DATE(YEAR(J6),12,31))</f>
        <v>0</v>
      </c>
      <c r="K32" s="9">
        <f>SUMIFS($U$32:$EK$32, $U$6:$EK$6, "&gt;=" &amp; DATE(YEAR(K6),1,1), $U$6:$EK$6, "&lt;=" &amp; DATE(YEAR(K6),12,31))</f>
        <v>0</v>
      </c>
      <c r="L32" s="9">
        <f>SUMIFS($U$32:$EK$32, $U$6:$EK$6, "&gt;=" &amp; DATE(YEAR(L6),1,1), $U$6:$EK$6, "&lt;=" &amp; DATE(YEAR(L6),12,31))</f>
        <v>0</v>
      </c>
      <c r="M32" s="9">
        <f>SUMIFS($U$32:$EK$32, $U$6:$EK$6, "&gt;=" &amp; DATE(YEAR(M6),1,1), $U$6:$EK$6, "&lt;=" &amp; DATE(YEAR(M6),12,31))</f>
        <v>0</v>
      </c>
      <c r="N32" s="9">
        <f>SUMIFS($U$32:$EK$32, $U$6:$EK$6, "&gt;=" &amp; DATE(YEAR(N6),1,1), $U$6:$EK$6, "&lt;=" &amp; DATE(YEAR(N6),12,31))</f>
        <v>0</v>
      </c>
      <c r="O32" s="9">
        <f>SUMIFS($U$32:$EK$32, $U$6:$EK$6, "&gt;=" &amp; DATE(YEAR(O6),1,1), $U$6:$EK$6, "&lt;=" &amp; DATE(YEAR(O6),12,31))</f>
        <v>0</v>
      </c>
      <c r="P32" s="9">
        <f>SUMIFS($U$32:$EK$32, $U$6:$EK$6, "&gt;=" &amp; DATE(YEAR(P6),1,1), $U$6:$EK$6, "&lt;=" &amp; DATE(YEAR(P6),12,31))</f>
        <v>0</v>
      </c>
      <c r="Q32" s="9">
        <f>SUMIFS($U$32:$EK$32, $U$6:$EK$6, "&gt;=" &amp; DATE(YEAR(Q6),1,1), $U$6:$EK$6, "&lt;=" &amp; DATE(YEAR(Q6),12,31))</f>
        <v>0</v>
      </c>
      <c r="R32" s="9">
        <f>SUMIFS($U$32:$EK$32, $U$6:$EK$6, "&gt;=" &amp; DATE(YEAR(R6),1,1), $U$6:$EK$6, "&lt;=" &amp; DATE(YEAR(R6),12,31))</f>
        <v>0</v>
      </c>
      <c r="U32" s="9">
        <f>$E32</f>
        <v>0</v>
      </c>
      <c r="V32" s="9">
        <f>$E32</f>
        <v>0</v>
      </c>
      <c r="W32" s="9">
        <f>$E32</f>
        <v>0</v>
      </c>
      <c r="X32" s="9">
        <f>$E32</f>
        <v>0</v>
      </c>
      <c r="Y32" s="9">
        <f>$E32</f>
        <v>0</v>
      </c>
      <c r="Z32" s="9">
        <f>$E32</f>
        <v>0</v>
      </c>
      <c r="AA32" s="9">
        <f>$E32</f>
        <v>0</v>
      </c>
      <c r="AB32" s="9">
        <f>$E32</f>
        <v>0</v>
      </c>
      <c r="AC32" s="9">
        <f>$E32</f>
        <v>0</v>
      </c>
      <c r="AD32" s="9">
        <f>$E32</f>
        <v>0</v>
      </c>
      <c r="AE32" s="9">
        <f>$E32</f>
        <v>0</v>
      </c>
      <c r="AF32" s="9">
        <f>$E32</f>
        <v>0</v>
      </c>
      <c r="AG32" s="9">
        <f>$E32</f>
        <v>0</v>
      </c>
      <c r="AH32" s="9">
        <f>$E32</f>
        <v>0</v>
      </c>
      <c r="AI32" s="9">
        <f>$E32</f>
        <v>0</v>
      </c>
      <c r="AJ32" s="9">
        <f>$E32</f>
        <v>0</v>
      </c>
      <c r="AK32" s="9">
        <f>$E32</f>
        <v>0</v>
      </c>
      <c r="AL32" s="9">
        <f>$E32</f>
        <v>0</v>
      </c>
      <c r="AM32" s="9">
        <f>$E32</f>
        <v>0</v>
      </c>
      <c r="AN32" s="9">
        <f>$E32</f>
        <v>0</v>
      </c>
      <c r="AO32" s="9">
        <f>$E32</f>
        <v>0</v>
      </c>
      <c r="AP32" s="9">
        <f>$E32</f>
        <v>0</v>
      </c>
      <c r="AQ32" s="9">
        <f>$E32</f>
        <v>0</v>
      </c>
      <c r="AR32" s="9">
        <f>$E32</f>
        <v>0</v>
      </c>
      <c r="AS32" s="9">
        <f>$E32</f>
        <v>0</v>
      </c>
      <c r="AT32" s="9">
        <f>$E32</f>
        <v>0</v>
      </c>
      <c r="AU32" s="9">
        <f>$E32</f>
        <v>0</v>
      </c>
      <c r="AV32" s="9">
        <f>$E32</f>
        <v>0</v>
      </c>
      <c r="AW32" s="9">
        <f>$E32</f>
        <v>0</v>
      </c>
      <c r="AX32" s="9">
        <f>$E32</f>
        <v>0</v>
      </c>
      <c r="AY32" s="9">
        <f>$E32</f>
        <v>0</v>
      </c>
      <c r="AZ32" s="9">
        <f>$E32</f>
        <v>0</v>
      </c>
      <c r="BA32" s="9">
        <f>$E32</f>
        <v>0</v>
      </c>
      <c r="BB32" s="9">
        <f>$E32</f>
        <v>0</v>
      </c>
      <c r="BC32" s="9">
        <f>$E32</f>
        <v>0</v>
      </c>
      <c r="BD32" s="9">
        <f>$E32</f>
        <v>0</v>
      </c>
      <c r="BE32" s="9">
        <f>$E32</f>
        <v>0</v>
      </c>
      <c r="BF32" s="9">
        <f>$E32</f>
        <v>0</v>
      </c>
      <c r="BG32" s="9">
        <f>$E32</f>
        <v>0</v>
      </c>
      <c r="BH32" s="9">
        <f>$E32</f>
        <v>0</v>
      </c>
      <c r="BI32" s="9">
        <f>$E32</f>
        <v>0</v>
      </c>
      <c r="BJ32" s="9">
        <f>$E32</f>
        <v>0</v>
      </c>
      <c r="BK32" s="9">
        <f>$E32</f>
        <v>0</v>
      </c>
      <c r="BL32" s="9">
        <f>$E32</f>
        <v>0</v>
      </c>
      <c r="BM32" s="9">
        <f>$E32</f>
        <v>0</v>
      </c>
      <c r="BN32" s="9">
        <f>$E32</f>
        <v>0</v>
      </c>
      <c r="BO32" s="9">
        <f>$E32</f>
        <v>0</v>
      </c>
      <c r="BP32" s="9">
        <f>$E32</f>
        <v>0</v>
      </c>
      <c r="BQ32" s="9">
        <f>$E32</f>
        <v>0</v>
      </c>
      <c r="BR32" s="9">
        <f>$E32</f>
        <v>0</v>
      </c>
      <c r="BS32" s="9">
        <f>$E32</f>
        <v>0</v>
      </c>
      <c r="BT32" s="9">
        <f>$E32</f>
        <v>0</v>
      </c>
      <c r="BU32" s="9">
        <f>$E32</f>
        <v>0</v>
      </c>
      <c r="BV32" s="9">
        <f>$E32</f>
        <v>0</v>
      </c>
      <c r="BW32" s="9">
        <f>$E32</f>
        <v>0</v>
      </c>
      <c r="BX32" s="9">
        <f>$E32</f>
        <v>0</v>
      </c>
      <c r="BY32" s="9">
        <f>$E32</f>
        <v>0</v>
      </c>
      <c r="BZ32" s="9">
        <f>$E32</f>
        <v>0</v>
      </c>
      <c r="CA32" s="9">
        <f>$E32</f>
        <v>0</v>
      </c>
      <c r="CB32" s="9">
        <f>$E32</f>
        <v>0</v>
      </c>
      <c r="CC32" s="9">
        <f>$E32</f>
        <v>0</v>
      </c>
      <c r="CD32" s="9">
        <f>$E32</f>
        <v>0</v>
      </c>
      <c r="CE32" s="9">
        <f>$E32</f>
        <v>0</v>
      </c>
      <c r="CF32" s="9">
        <f>$E32</f>
        <v>0</v>
      </c>
      <c r="CG32" s="9">
        <f>$E32</f>
        <v>0</v>
      </c>
      <c r="CH32" s="9">
        <f>$E32</f>
        <v>0</v>
      </c>
      <c r="CI32" s="9">
        <f>$E32</f>
        <v>0</v>
      </c>
      <c r="CJ32" s="9">
        <f>$E32</f>
        <v>0</v>
      </c>
      <c r="CK32" s="9">
        <f>$E32</f>
        <v>0</v>
      </c>
      <c r="CL32" s="9">
        <f>$E32</f>
        <v>0</v>
      </c>
      <c r="CM32" s="9">
        <f>$E32</f>
        <v>0</v>
      </c>
      <c r="CN32" s="9">
        <f>$E32</f>
        <v>0</v>
      </c>
      <c r="CO32" s="9">
        <f>$E32</f>
        <v>0</v>
      </c>
      <c r="CP32" s="9">
        <f>$E32</f>
        <v>0</v>
      </c>
      <c r="CQ32" s="9">
        <f>$E32</f>
        <v>0</v>
      </c>
      <c r="CR32" s="9">
        <f>$E32</f>
        <v>0</v>
      </c>
      <c r="CS32" s="9">
        <f>$E32</f>
        <v>0</v>
      </c>
      <c r="CT32" s="9">
        <f>$E32</f>
        <v>0</v>
      </c>
      <c r="CU32" s="9">
        <f>$E32</f>
        <v>0</v>
      </c>
      <c r="CV32" s="9">
        <f>$E32</f>
        <v>0</v>
      </c>
      <c r="CW32" s="9">
        <f>$E32</f>
        <v>0</v>
      </c>
      <c r="CX32" s="9">
        <f>$E32</f>
        <v>0</v>
      </c>
      <c r="CY32" s="9">
        <f>$E32</f>
        <v>0</v>
      </c>
      <c r="CZ32" s="9">
        <f>$E32</f>
        <v>0</v>
      </c>
      <c r="DA32" s="9">
        <f>$E32</f>
        <v>0</v>
      </c>
      <c r="DB32" s="9">
        <f>$E32</f>
        <v>0</v>
      </c>
      <c r="DC32" s="9">
        <f>$E32</f>
        <v>0</v>
      </c>
      <c r="DD32" s="9">
        <f>$E32</f>
        <v>0</v>
      </c>
      <c r="DE32" s="9">
        <f>$E32</f>
        <v>0</v>
      </c>
      <c r="DF32" s="9">
        <f>$E32</f>
        <v>0</v>
      </c>
      <c r="DG32" s="9">
        <f>$E32</f>
        <v>0</v>
      </c>
      <c r="DH32" s="9">
        <f>$E32</f>
        <v>0</v>
      </c>
      <c r="DI32" s="9">
        <f>$E32</f>
        <v>0</v>
      </c>
      <c r="DJ32" s="9">
        <f>$E32</f>
        <v>0</v>
      </c>
      <c r="DK32" s="9">
        <f>$E32</f>
        <v>0</v>
      </c>
      <c r="DL32" s="9">
        <f>$E32</f>
        <v>0</v>
      </c>
      <c r="DM32" s="9">
        <f>$E32</f>
        <v>0</v>
      </c>
      <c r="DN32" s="9">
        <f>$E32</f>
        <v>0</v>
      </c>
      <c r="DO32" s="9">
        <f>$E32</f>
        <v>0</v>
      </c>
      <c r="DP32" s="9">
        <f>$E32</f>
        <v>0</v>
      </c>
      <c r="DQ32" s="9">
        <f>$E32</f>
        <v>0</v>
      </c>
      <c r="DR32" s="9">
        <f>$E32</f>
        <v>0</v>
      </c>
      <c r="DS32" s="9">
        <f>$E32</f>
        <v>0</v>
      </c>
      <c r="DT32" s="9">
        <f>$E32</f>
        <v>0</v>
      </c>
      <c r="DU32" s="9">
        <f>$E32</f>
        <v>0</v>
      </c>
      <c r="DV32" s="9">
        <f>$E32</f>
        <v>0</v>
      </c>
      <c r="DW32" s="9">
        <f>$E32</f>
        <v>0</v>
      </c>
      <c r="DX32" s="9">
        <f>$E32</f>
        <v>0</v>
      </c>
      <c r="DY32" s="9">
        <f>$E32</f>
        <v>0</v>
      </c>
      <c r="DZ32" s="9">
        <f>$E32</f>
        <v>0</v>
      </c>
      <c r="EA32" s="9">
        <f>$E32</f>
        <v>0</v>
      </c>
      <c r="EB32" s="9">
        <f>$E32</f>
        <v>0</v>
      </c>
      <c r="EC32" s="9">
        <f>$E32</f>
        <v>0</v>
      </c>
      <c r="ED32" s="9">
        <f>$E32</f>
        <v>0</v>
      </c>
      <c r="EE32" s="9">
        <f>$E32</f>
        <v>0</v>
      </c>
      <c r="EF32" s="9">
        <f>$E32</f>
        <v>0</v>
      </c>
      <c r="EG32" s="9">
        <f>$E32</f>
        <v>0</v>
      </c>
      <c r="EH32" s="9">
        <f>$E32</f>
        <v>0</v>
      </c>
      <c r="EI32" s="9">
        <f>$E32</f>
        <v>0</v>
      </c>
      <c r="EJ32" s="9">
        <f>$E32</f>
        <v>0</v>
      </c>
    </row>
    <row r="33" spans="2:140">
      <c r="B33" s="6" t="s">
        <v>124</v>
      </c>
      <c r="C33" s="7">
        <v>200000</v>
      </c>
      <c r="D33" s="8">
        <v>7</v>
      </c>
      <c r="E33" s="9">
        <f>C33/(D33*12)</f>
        <v>0</v>
      </c>
      <c r="I33" s="9">
        <f>SUMIFS($U$33:$EK$33, $U$6:$EK$6, "&gt;=" &amp; DATE(YEAR(I6),1,1), $U$6:$EK$6, "&lt;=" &amp; DATE(YEAR(I6),12,31))</f>
        <v>0</v>
      </c>
      <c r="J33" s="9">
        <f>SUMIFS($U$33:$EK$33, $U$6:$EK$6, "&gt;=" &amp; DATE(YEAR(J6),1,1), $U$6:$EK$6, "&lt;=" &amp; DATE(YEAR(J6),12,31))</f>
        <v>0</v>
      </c>
      <c r="K33" s="9">
        <f>SUMIFS($U$33:$EK$33, $U$6:$EK$6, "&gt;=" &amp; DATE(YEAR(K6),1,1), $U$6:$EK$6, "&lt;=" &amp; DATE(YEAR(K6),12,31))</f>
        <v>0</v>
      </c>
      <c r="L33" s="9">
        <f>SUMIFS($U$33:$EK$33, $U$6:$EK$6, "&gt;=" &amp; DATE(YEAR(L6),1,1), $U$6:$EK$6, "&lt;=" &amp; DATE(YEAR(L6),12,31))</f>
        <v>0</v>
      </c>
      <c r="M33" s="9">
        <f>SUMIFS($U$33:$EK$33, $U$6:$EK$6, "&gt;=" &amp; DATE(YEAR(M6),1,1), $U$6:$EK$6, "&lt;=" &amp; DATE(YEAR(M6),12,31))</f>
        <v>0</v>
      </c>
      <c r="N33" s="9">
        <f>SUMIFS($U$33:$EK$33, $U$6:$EK$6, "&gt;=" &amp; DATE(YEAR(N6),1,1), $U$6:$EK$6, "&lt;=" &amp; DATE(YEAR(N6),12,31))</f>
        <v>0</v>
      </c>
      <c r="O33" s="9">
        <f>SUMIFS($U$33:$EK$33, $U$6:$EK$6, "&gt;=" &amp; DATE(YEAR(O6),1,1), $U$6:$EK$6, "&lt;=" &amp; DATE(YEAR(O6),12,31))</f>
        <v>0</v>
      </c>
      <c r="P33" s="9">
        <f>SUMIFS($U$33:$EK$33, $U$6:$EK$6, "&gt;=" &amp; DATE(YEAR(P6),1,1), $U$6:$EK$6, "&lt;=" &amp; DATE(YEAR(P6),12,31))</f>
        <v>0</v>
      </c>
      <c r="Q33" s="9">
        <f>SUMIFS($U$33:$EK$33, $U$6:$EK$6, "&gt;=" &amp; DATE(YEAR(Q6),1,1), $U$6:$EK$6, "&lt;=" &amp; DATE(YEAR(Q6),12,31))</f>
        <v>0</v>
      </c>
      <c r="R33" s="9">
        <f>SUMIFS($U$33:$EK$33, $U$6:$EK$6, "&gt;=" &amp; DATE(YEAR(R6),1,1), $U$6:$EK$6, "&lt;=" &amp; DATE(YEAR(R6),12,31))</f>
        <v>0</v>
      </c>
      <c r="U33" s="9">
        <f>$E33</f>
        <v>0</v>
      </c>
      <c r="V33" s="9">
        <f>$E33</f>
        <v>0</v>
      </c>
      <c r="W33" s="9">
        <f>$E33</f>
        <v>0</v>
      </c>
      <c r="X33" s="9">
        <f>$E33</f>
        <v>0</v>
      </c>
      <c r="Y33" s="9">
        <f>$E33</f>
        <v>0</v>
      </c>
      <c r="Z33" s="9">
        <f>$E33</f>
        <v>0</v>
      </c>
      <c r="AA33" s="9">
        <f>$E33</f>
        <v>0</v>
      </c>
      <c r="AB33" s="9">
        <f>$E33</f>
        <v>0</v>
      </c>
      <c r="AC33" s="9">
        <f>$E33</f>
        <v>0</v>
      </c>
      <c r="AD33" s="9">
        <f>$E33</f>
        <v>0</v>
      </c>
      <c r="AE33" s="9">
        <f>$E33</f>
        <v>0</v>
      </c>
      <c r="AF33" s="9">
        <f>$E33</f>
        <v>0</v>
      </c>
      <c r="AG33" s="9">
        <f>$E33</f>
        <v>0</v>
      </c>
      <c r="AH33" s="9">
        <f>$E33</f>
        <v>0</v>
      </c>
      <c r="AI33" s="9">
        <f>$E33</f>
        <v>0</v>
      </c>
      <c r="AJ33" s="9">
        <f>$E33</f>
        <v>0</v>
      </c>
      <c r="AK33" s="9">
        <f>$E33</f>
        <v>0</v>
      </c>
      <c r="AL33" s="9">
        <f>$E33</f>
        <v>0</v>
      </c>
      <c r="AM33" s="9">
        <f>$E33</f>
        <v>0</v>
      </c>
      <c r="AN33" s="9">
        <f>$E33</f>
        <v>0</v>
      </c>
      <c r="AO33" s="9">
        <f>$E33</f>
        <v>0</v>
      </c>
      <c r="AP33" s="9">
        <f>$E33</f>
        <v>0</v>
      </c>
      <c r="AQ33" s="9">
        <f>$E33</f>
        <v>0</v>
      </c>
      <c r="AR33" s="9">
        <f>$E33</f>
        <v>0</v>
      </c>
      <c r="AS33" s="9">
        <f>$E33</f>
        <v>0</v>
      </c>
      <c r="AT33" s="9">
        <f>$E33</f>
        <v>0</v>
      </c>
      <c r="AU33" s="9">
        <f>$E33</f>
        <v>0</v>
      </c>
      <c r="AV33" s="9">
        <f>$E33</f>
        <v>0</v>
      </c>
      <c r="AW33" s="9">
        <f>$E33</f>
        <v>0</v>
      </c>
      <c r="AX33" s="9">
        <f>$E33</f>
        <v>0</v>
      </c>
      <c r="AY33" s="9">
        <f>$E33</f>
        <v>0</v>
      </c>
      <c r="AZ33" s="9">
        <f>$E33</f>
        <v>0</v>
      </c>
      <c r="BA33" s="9">
        <f>$E33</f>
        <v>0</v>
      </c>
      <c r="BB33" s="9">
        <f>$E33</f>
        <v>0</v>
      </c>
      <c r="BC33" s="9">
        <f>$E33</f>
        <v>0</v>
      </c>
      <c r="BD33" s="9">
        <f>$E33</f>
        <v>0</v>
      </c>
      <c r="BE33" s="9">
        <f>$E33</f>
        <v>0</v>
      </c>
      <c r="BF33" s="9">
        <f>$E33</f>
        <v>0</v>
      </c>
      <c r="BG33" s="9">
        <f>$E33</f>
        <v>0</v>
      </c>
      <c r="BH33" s="9">
        <f>$E33</f>
        <v>0</v>
      </c>
      <c r="BI33" s="9">
        <f>$E33</f>
        <v>0</v>
      </c>
      <c r="BJ33" s="9">
        <f>$E33</f>
        <v>0</v>
      </c>
      <c r="BK33" s="9">
        <f>$E33</f>
        <v>0</v>
      </c>
      <c r="BL33" s="9">
        <f>$E33</f>
        <v>0</v>
      </c>
      <c r="BM33" s="9">
        <f>$E33</f>
        <v>0</v>
      </c>
      <c r="BN33" s="9">
        <f>$E33</f>
        <v>0</v>
      </c>
      <c r="BO33" s="9">
        <f>$E33</f>
        <v>0</v>
      </c>
      <c r="BP33" s="9">
        <f>$E33</f>
        <v>0</v>
      </c>
      <c r="BQ33" s="9">
        <f>$E33</f>
        <v>0</v>
      </c>
      <c r="BR33" s="9">
        <f>$E33</f>
        <v>0</v>
      </c>
      <c r="BS33" s="9">
        <f>$E33</f>
        <v>0</v>
      </c>
      <c r="BT33" s="9">
        <f>$E33</f>
        <v>0</v>
      </c>
      <c r="BU33" s="9">
        <f>$E33</f>
        <v>0</v>
      </c>
      <c r="BV33" s="9">
        <f>$E33</f>
        <v>0</v>
      </c>
      <c r="BW33" s="9">
        <f>$E33</f>
        <v>0</v>
      </c>
      <c r="BX33" s="9">
        <f>$E33</f>
        <v>0</v>
      </c>
      <c r="BY33" s="9">
        <f>$E33</f>
        <v>0</v>
      </c>
      <c r="BZ33" s="9">
        <f>$E33</f>
        <v>0</v>
      </c>
      <c r="CA33" s="9">
        <f>$E33</f>
        <v>0</v>
      </c>
      <c r="CB33" s="9">
        <f>$E33</f>
        <v>0</v>
      </c>
      <c r="CC33" s="9">
        <f>$E33</f>
        <v>0</v>
      </c>
      <c r="CD33" s="9">
        <f>$E33</f>
        <v>0</v>
      </c>
      <c r="CE33" s="9">
        <f>$E33</f>
        <v>0</v>
      </c>
      <c r="CF33" s="9">
        <f>$E33</f>
        <v>0</v>
      </c>
      <c r="CG33" s="9">
        <f>$E33</f>
        <v>0</v>
      </c>
      <c r="CH33" s="9">
        <f>$E33</f>
        <v>0</v>
      </c>
      <c r="CI33" s="9">
        <f>$E33</f>
        <v>0</v>
      </c>
      <c r="CJ33" s="9">
        <f>$E33</f>
        <v>0</v>
      </c>
      <c r="CK33" s="9">
        <f>$E33</f>
        <v>0</v>
      </c>
      <c r="CL33" s="9">
        <f>$E33</f>
        <v>0</v>
      </c>
      <c r="CM33" s="9">
        <f>$E33</f>
        <v>0</v>
      </c>
      <c r="CN33" s="9">
        <f>$E33</f>
        <v>0</v>
      </c>
      <c r="CO33" s="9">
        <f>$E33</f>
        <v>0</v>
      </c>
      <c r="CP33" s="9">
        <f>$E33</f>
        <v>0</v>
      </c>
      <c r="CQ33" s="9">
        <f>$E33</f>
        <v>0</v>
      </c>
      <c r="CR33" s="9">
        <f>$E33</f>
        <v>0</v>
      </c>
      <c r="CS33" s="9">
        <f>$E33</f>
        <v>0</v>
      </c>
      <c r="CT33" s="9">
        <f>$E33</f>
        <v>0</v>
      </c>
      <c r="CU33" s="9">
        <f>$E33</f>
        <v>0</v>
      </c>
      <c r="CV33" s="9">
        <f>$E33</f>
        <v>0</v>
      </c>
      <c r="CW33" s="9">
        <f>$E33</f>
        <v>0</v>
      </c>
      <c r="CX33" s="9">
        <f>$E33</f>
        <v>0</v>
      </c>
      <c r="CY33" s="9">
        <f>$E33</f>
        <v>0</v>
      </c>
      <c r="CZ33" s="9">
        <f>$E33</f>
        <v>0</v>
      </c>
      <c r="DA33" s="9">
        <f>$E33</f>
        <v>0</v>
      </c>
      <c r="DB33" s="9">
        <f>$E33</f>
        <v>0</v>
      </c>
      <c r="DC33" s="9">
        <f>$E33</f>
        <v>0</v>
      </c>
      <c r="DD33" s="9">
        <f>$E33</f>
        <v>0</v>
      </c>
      <c r="DE33" s="9">
        <f>$E33</f>
        <v>0</v>
      </c>
      <c r="DF33" s="9">
        <f>$E33</f>
        <v>0</v>
      </c>
      <c r="DG33" s="9">
        <f>$E33</f>
        <v>0</v>
      </c>
      <c r="DH33" s="9">
        <f>$E33</f>
        <v>0</v>
      </c>
      <c r="DI33" s="9">
        <f>$E33</f>
        <v>0</v>
      </c>
      <c r="DJ33" s="9">
        <f>$E33</f>
        <v>0</v>
      </c>
      <c r="DK33" s="9">
        <f>$E33</f>
        <v>0</v>
      </c>
      <c r="DL33" s="9">
        <f>$E33</f>
        <v>0</v>
      </c>
      <c r="DM33" s="9">
        <f>$E33</f>
        <v>0</v>
      </c>
      <c r="DN33" s="9">
        <f>$E33</f>
        <v>0</v>
      </c>
      <c r="DO33" s="9">
        <f>$E33</f>
        <v>0</v>
      </c>
      <c r="DP33" s="9">
        <f>$E33</f>
        <v>0</v>
      </c>
      <c r="DQ33" s="9">
        <f>$E33</f>
        <v>0</v>
      </c>
      <c r="DR33" s="9">
        <f>$E33</f>
        <v>0</v>
      </c>
      <c r="DS33" s="9">
        <f>$E33</f>
        <v>0</v>
      </c>
      <c r="DT33" s="9">
        <f>$E33</f>
        <v>0</v>
      </c>
      <c r="DU33" s="9">
        <f>$E33</f>
        <v>0</v>
      </c>
      <c r="DV33" s="9">
        <f>$E33</f>
        <v>0</v>
      </c>
      <c r="DW33" s="9">
        <f>$E33</f>
        <v>0</v>
      </c>
      <c r="DX33" s="9">
        <f>$E33</f>
        <v>0</v>
      </c>
      <c r="DY33" s="9">
        <f>$E33</f>
        <v>0</v>
      </c>
      <c r="DZ33" s="9">
        <f>$E33</f>
        <v>0</v>
      </c>
      <c r="EA33" s="9">
        <f>$E33</f>
        <v>0</v>
      </c>
      <c r="EB33" s="9">
        <f>$E33</f>
        <v>0</v>
      </c>
      <c r="EC33" s="9">
        <f>$E33</f>
        <v>0</v>
      </c>
      <c r="ED33" s="9">
        <f>$E33</f>
        <v>0</v>
      </c>
      <c r="EE33" s="9">
        <f>$E33</f>
        <v>0</v>
      </c>
      <c r="EF33" s="9">
        <f>$E33</f>
        <v>0</v>
      </c>
      <c r="EG33" s="9">
        <f>$E33</f>
        <v>0</v>
      </c>
      <c r="EH33" s="9">
        <f>$E33</f>
        <v>0</v>
      </c>
      <c r="EI33" s="9">
        <f>$E33</f>
        <v>0</v>
      </c>
      <c r="EJ33" s="9">
        <f>$E33</f>
        <v>0</v>
      </c>
    </row>
    <row r="34" spans="2:140">
      <c r="I34" s="14">
        <f>sum(I$27:I$33)</f>
        <v>0</v>
      </c>
      <c r="J34" s="14">
        <f>sum(J$27:J$33)</f>
        <v>0</v>
      </c>
      <c r="K34" s="14">
        <f>sum(K$27:K$33)</f>
        <v>0</v>
      </c>
      <c r="L34" s="14">
        <f>sum(L$27:L$33)</f>
        <v>0</v>
      </c>
      <c r="M34" s="14">
        <f>sum(M$27:M$33)</f>
        <v>0</v>
      </c>
      <c r="N34" s="14">
        <f>sum(N$27:N$33)</f>
        <v>0</v>
      </c>
      <c r="O34" s="14">
        <f>sum(O$27:O$33)</f>
        <v>0</v>
      </c>
      <c r="P34" s="14">
        <f>sum(P$27:P$33)</f>
        <v>0</v>
      </c>
      <c r="Q34" s="14">
        <f>sum(Q$27:Q$33)</f>
        <v>0</v>
      </c>
      <c r="R34" s="14">
        <f>sum(R$27:R$33)</f>
        <v>0</v>
      </c>
      <c r="U34" s="14">
        <f>sum(U$27:U$33)</f>
        <v>0</v>
      </c>
      <c r="V34" s="14">
        <f>sum(V$27:V$33)</f>
        <v>0</v>
      </c>
      <c r="W34" s="14">
        <f>sum(W$27:W$33)</f>
        <v>0</v>
      </c>
      <c r="X34" s="14">
        <f>sum(X$27:X$33)</f>
        <v>0</v>
      </c>
      <c r="Y34" s="14">
        <f>sum(Y$27:Y$33)</f>
        <v>0</v>
      </c>
      <c r="Z34" s="14">
        <f>sum(Z$27:Z$33)</f>
        <v>0</v>
      </c>
      <c r="AA34" s="14">
        <f>sum(AA$27:AA$33)</f>
        <v>0</v>
      </c>
      <c r="AB34" s="14">
        <f>sum(AB$27:AB$33)</f>
        <v>0</v>
      </c>
      <c r="AC34" s="14">
        <f>sum(AC$27:AC$33)</f>
        <v>0</v>
      </c>
      <c r="AD34" s="14">
        <f>sum(AD$27:AD$33)</f>
        <v>0</v>
      </c>
      <c r="AE34" s="14">
        <f>sum(AE$27:AE$33)</f>
        <v>0</v>
      </c>
      <c r="AF34" s="14">
        <f>sum(AF$27:AF$33)</f>
        <v>0</v>
      </c>
      <c r="AG34" s="14">
        <f>sum(AG$27:AG$33)</f>
        <v>0</v>
      </c>
      <c r="AH34" s="14">
        <f>sum(AH$27:AH$33)</f>
        <v>0</v>
      </c>
      <c r="AI34" s="14">
        <f>sum(AI$27:AI$33)</f>
        <v>0</v>
      </c>
      <c r="AJ34" s="14">
        <f>sum(AJ$27:AJ$33)</f>
        <v>0</v>
      </c>
      <c r="AK34" s="14">
        <f>sum(AK$27:AK$33)</f>
        <v>0</v>
      </c>
      <c r="AL34" s="14">
        <f>sum(AL$27:AL$33)</f>
        <v>0</v>
      </c>
      <c r="AM34" s="14">
        <f>sum(AM$27:AM$33)</f>
        <v>0</v>
      </c>
      <c r="AN34" s="14">
        <f>sum(AN$27:AN$33)</f>
        <v>0</v>
      </c>
      <c r="AO34" s="14">
        <f>sum(AO$27:AO$33)</f>
        <v>0</v>
      </c>
      <c r="AP34" s="14">
        <f>sum(AP$27:AP$33)</f>
        <v>0</v>
      </c>
      <c r="AQ34" s="14">
        <f>sum(AQ$27:AQ$33)</f>
        <v>0</v>
      </c>
      <c r="AR34" s="14">
        <f>sum(AR$27:AR$33)</f>
        <v>0</v>
      </c>
      <c r="AS34" s="14">
        <f>sum(AS$27:AS$33)</f>
        <v>0</v>
      </c>
      <c r="AT34" s="14">
        <f>sum(AT$27:AT$33)</f>
        <v>0</v>
      </c>
      <c r="AU34" s="14">
        <f>sum(AU$27:AU$33)</f>
        <v>0</v>
      </c>
      <c r="AV34" s="14">
        <f>sum(AV$27:AV$33)</f>
        <v>0</v>
      </c>
      <c r="AW34" s="14">
        <f>sum(AW$27:AW$33)</f>
        <v>0</v>
      </c>
      <c r="AX34" s="14">
        <f>sum(AX$27:AX$33)</f>
        <v>0</v>
      </c>
      <c r="AY34" s="14">
        <f>sum(AY$27:AY$33)</f>
        <v>0</v>
      </c>
      <c r="AZ34" s="14">
        <f>sum(AZ$27:AZ$33)</f>
        <v>0</v>
      </c>
      <c r="BA34" s="14">
        <f>sum(BA$27:BA$33)</f>
        <v>0</v>
      </c>
      <c r="BB34" s="14">
        <f>sum(BB$27:BB$33)</f>
        <v>0</v>
      </c>
      <c r="BC34" s="14">
        <f>sum(BC$27:BC$33)</f>
        <v>0</v>
      </c>
      <c r="BD34" s="14">
        <f>sum(BD$27:BD$33)</f>
        <v>0</v>
      </c>
      <c r="BE34" s="14">
        <f>sum(BE$27:BE$33)</f>
        <v>0</v>
      </c>
      <c r="BF34" s="14">
        <f>sum(BF$27:BF$33)</f>
        <v>0</v>
      </c>
      <c r="BG34" s="14">
        <f>sum(BG$27:BG$33)</f>
        <v>0</v>
      </c>
      <c r="BH34" s="14">
        <f>sum(BH$27:BH$33)</f>
        <v>0</v>
      </c>
      <c r="BI34" s="14">
        <f>sum(BI$27:BI$33)</f>
        <v>0</v>
      </c>
      <c r="BJ34" s="14">
        <f>sum(BJ$27:BJ$33)</f>
        <v>0</v>
      </c>
      <c r="BK34" s="14">
        <f>sum(BK$27:BK$33)</f>
        <v>0</v>
      </c>
      <c r="BL34" s="14">
        <f>sum(BL$27:BL$33)</f>
        <v>0</v>
      </c>
      <c r="BM34" s="14">
        <f>sum(BM$27:BM$33)</f>
        <v>0</v>
      </c>
      <c r="BN34" s="14">
        <f>sum(BN$27:BN$33)</f>
        <v>0</v>
      </c>
      <c r="BO34" s="14">
        <f>sum(BO$27:BO$33)</f>
        <v>0</v>
      </c>
      <c r="BP34" s="14">
        <f>sum(BP$27:BP$33)</f>
        <v>0</v>
      </c>
      <c r="BQ34" s="14">
        <f>sum(BQ$27:BQ$33)</f>
        <v>0</v>
      </c>
      <c r="BR34" s="14">
        <f>sum(BR$27:BR$33)</f>
        <v>0</v>
      </c>
      <c r="BS34" s="14">
        <f>sum(BS$27:BS$33)</f>
        <v>0</v>
      </c>
      <c r="BT34" s="14">
        <f>sum(BT$27:BT$33)</f>
        <v>0</v>
      </c>
      <c r="BU34" s="14">
        <f>sum(BU$27:BU$33)</f>
        <v>0</v>
      </c>
      <c r="BV34" s="14">
        <f>sum(BV$27:BV$33)</f>
        <v>0</v>
      </c>
      <c r="BW34" s="14">
        <f>sum(BW$27:BW$33)</f>
        <v>0</v>
      </c>
      <c r="BX34" s="14">
        <f>sum(BX$27:BX$33)</f>
        <v>0</v>
      </c>
      <c r="BY34" s="14">
        <f>sum(BY$27:BY$33)</f>
        <v>0</v>
      </c>
      <c r="BZ34" s="14">
        <f>sum(BZ$27:BZ$33)</f>
        <v>0</v>
      </c>
      <c r="CA34" s="14">
        <f>sum(CA$27:CA$33)</f>
        <v>0</v>
      </c>
      <c r="CB34" s="14">
        <f>sum(CB$27:CB$33)</f>
        <v>0</v>
      </c>
      <c r="CC34" s="14">
        <f>sum(CC$27:CC$33)</f>
        <v>0</v>
      </c>
      <c r="CD34" s="14">
        <f>sum(CD$27:CD$33)</f>
        <v>0</v>
      </c>
      <c r="CE34" s="14">
        <f>sum(CE$27:CE$33)</f>
        <v>0</v>
      </c>
      <c r="CF34" s="14">
        <f>sum(CF$27:CF$33)</f>
        <v>0</v>
      </c>
      <c r="CG34" s="14">
        <f>sum(CG$27:CG$33)</f>
        <v>0</v>
      </c>
      <c r="CH34" s="14">
        <f>sum(CH$27:CH$33)</f>
        <v>0</v>
      </c>
      <c r="CI34" s="14">
        <f>sum(CI$27:CI$33)</f>
        <v>0</v>
      </c>
      <c r="CJ34" s="14">
        <f>sum(CJ$27:CJ$33)</f>
        <v>0</v>
      </c>
      <c r="CK34" s="14">
        <f>sum(CK$27:CK$33)</f>
        <v>0</v>
      </c>
      <c r="CL34" s="14">
        <f>sum(CL$27:CL$33)</f>
        <v>0</v>
      </c>
      <c r="CM34" s="14">
        <f>sum(CM$27:CM$33)</f>
        <v>0</v>
      </c>
      <c r="CN34" s="14">
        <f>sum(CN$27:CN$33)</f>
        <v>0</v>
      </c>
      <c r="CO34" s="14">
        <f>sum(CO$27:CO$33)</f>
        <v>0</v>
      </c>
      <c r="CP34" s="14">
        <f>sum(CP$27:CP$33)</f>
        <v>0</v>
      </c>
      <c r="CQ34" s="14">
        <f>sum(CQ$27:CQ$33)</f>
        <v>0</v>
      </c>
      <c r="CR34" s="14">
        <f>sum(CR$27:CR$33)</f>
        <v>0</v>
      </c>
      <c r="CS34" s="14">
        <f>sum(CS$27:CS$33)</f>
        <v>0</v>
      </c>
      <c r="CT34" s="14">
        <f>sum(CT$27:CT$33)</f>
        <v>0</v>
      </c>
      <c r="CU34" s="14">
        <f>sum(CU$27:CU$33)</f>
        <v>0</v>
      </c>
      <c r="CV34" s="14">
        <f>sum(CV$27:CV$33)</f>
        <v>0</v>
      </c>
      <c r="CW34" s="14">
        <f>sum(CW$27:CW$33)</f>
        <v>0</v>
      </c>
      <c r="CX34" s="14">
        <f>sum(CX$27:CX$33)</f>
        <v>0</v>
      </c>
      <c r="CY34" s="14">
        <f>sum(CY$27:CY$33)</f>
        <v>0</v>
      </c>
      <c r="CZ34" s="14">
        <f>sum(CZ$27:CZ$33)</f>
        <v>0</v>
      </c>
      <c r="DA34" s="14">
        <f>sum(DA$27:DA$33)</f>
        <v>0</v>
      </c>
      <c r="DB34" s="14">
        <f>sum(DB$27:DB$33)</f>
        <v>0</v>
      </c>
      <c r="DC34" s="14">
        <f>sum(DC$27:DC$33)</f>
        <v>0</v>
      </c>
      <c r="DD34" s="14">
        <f>sum(DD$27:DD$33)</f>
        <v>0</v>
      </c>
      <c r="DE34" s="14">
        <f>sum(DE$27:DE$33)</f>
        <v>0</v>
      </c>
      <c r="DF34" s="14">
        <f>sum(DF$27:DF$33)</f>
        <v>0</v>
      </c>
      <c r="DG34" s="14">
        <f>sum(DG$27:DG$33)</f>
        <v>0</v>
      </c>
      <c r="DH34" s="14">
        <f>sum(DH$27:DH$33)</f>
        <v>0</v>
      </c>
      <c r="DI34" s="14">
        <f>sum(DI$27:DI$33)</f>
        <v>0</v>
      </c>
      <c r="DJ34" s="14">
        <f>sum(DJ$27:DJ$33)</f>
        <v>0</v>
      </c>
      <c r="DK34" s="14">
        <f>sum(DK$27:DK$33)</f>
        <v>0</v>
      </c>
      <c r="DL34" s="14">
        <f>sum(DL$27:DL$33)</f>
        <v>0</v>
      </c>
      <c r="DM34" s="14">
        <f>sum(DM$27:DM$33)</f>
        <v>0</v>
      </c>
      <c r="DN34" s="14">
        <f>sum(DN$27:DN$33)</f>
        <v>0</v>
      </c>
      <c r="DO34" s="14">
        <f>sum(DO$27:DO$33)</f>
        <v>0</v>
      </c>
      <c r="DP34" s="14">
        <f>sum(DP$27:DP$33)</f>
        <v>0</v>
      </c>
      <c r="DQ34" s="14">
        <f>sum(DQ$27:DQ$33)</f>
        <v>0</v>
      </c>
      <c r="DR34" s="14">
        <f>sum(DR$27:DR$33)</f>
        <v>0</v>
      </c>
      <c r="DS34" s="14">
        <f>sum(DS$27:DS$33)</f>
        <v>0</v>
      </c>
      <c r="DT34" s="14">
        <f>sum(DT$27:DT$33)</f>
        <v>0</v>
      </c>
      <c r="DU34" s="14">
        <f>sum(DU$27:DU$33)</f>
        <v>0</v>
      </c>
      <c r="DV34" s="14">
        <f>sum(DV$27:DV$33)</f>
        <v>0</v>
      </c>
      <c r="DW34" s="14">
        <f>sum(DW$27:DW$33)</f>
        <v>0</v>
      </c>
      <c r="DX34" s="14">
        <f>sum(DX$27:DX$33)</f>
        <v>0</v>
      </c>
      <c r="DY34" s="14">
        <f>sum(DY$27:DY$33)</f>
        <v>0</v>
      </c>
      <c r="DZ34" s="14">
        <f>sum(DZ$27:DZ$33)</f>
        <v>0</v>
      </c>
      <c r="EA34" s="14">
        <f>sum(EA$27:EA$33)</f>
        <v>0</v>
      </c>
      <c r="EB34" s="14">
        <f>sum(EB$27:EB$33)</f>
        <v>0</v>
      </c>
      <c r="EC34" s="14">
        <f>sum(EC$27:EC$33)</f>
        <v>0</v>
      </c>
      <c r="ED34" s="14">
        <f>sum(ED$27:ED$33)</f>
        <v>0</v>
      </c>
      <c r="EE34" s="14">
        <f>sum(EE$27:EE$33)</f>
        <v>0</v>
      </c>
      <c r="EF34" s="14">
        <f>sum(EF$27:EF$33)</f>
        <v>0</v>
      </c>
      <c r="EG34" s="14">
        <f>sum(EG$27:EG$33)</f>
        <v>0</v>
      </c>
      <c r="EH34" s="14">
        <f>sum(EH$27:EH$33)</f>
        <v>0</v>
      </c>
      <c r="EI34" s="14">
        <f>sum(EI$27:EI$33)</f>
        <v>0</v>
      </c>
      <c r="EJ34" s="14">
        <f>sum(EJ$27:EJ$33)</f>
        <v>0</v>
      </c>
    </row>
    <row r="37" spans="2:140">
      <c r="B37" s="3" t="s">
        <v>87</v>
      </c>
    </row>
    <row r="38" spans="2:140" ht="10" customHeight="1">
      <c r="B38" s="15" t="s">
        <v>97</v>
      </c>
      <c r="C38" s="15" t="s">
        <v>128</v>
      </c>
    </row>
    <row r="39" spans="2:140" ht="10" customHeight="1">
      <c r="B39" s="15" t="s">
        <v>100</v>
      </c>
      <c r="C39" s="15" t="s">
        <v>128</v>
      </c>
    </row>
    <row r="40" spans="2:140" ht="10" customHeight="1">
      <c r="B40" s="15" t="s">
        <v>102</v>
      </c>
      <c r="C40" s="15" t="s">
        <v>128</v>
      </c>
    </row>
    <row r="41" spans="2:140" ht="10" customHeight="1">
      <c r="B41" s="15" t="s">
        <v>104</v>
      </c>
      <c r="C41" s="15" t="s">
        <v>128</v>
      </c>
    </row>
    <row r="42" spans="2:140" ht="10" customHeight="1">
      <c r="B42" s="15" t="s">
        <v>106</v>
      </c>
      <c r="C42" s="15" t="s">
        <v>128</v>
      </c>
    </row>
    <row r="43" spans="2:140" ht="10" customHeight="1">
      <c r="B43" s="15" t="s">
        <v>108</v>
      </c>
      <c r="C43" s="15" t="s">
        <v>128</v>
      </c>
    </row>
    <row r="44" spans="2:140" ht="10" customHeight="1">
      <c r="B44" s="15" t="s">
        <v>114</v>
      </c>
    </row>
    <row r="45" spans="2:140" ht="10" customHeight="1">
      <c r="B45" s="15" t="s">
        <v>116</v>
      </c>
    </row>
    <row r="46" spans="2:140" ht="10" customHeight="1">
      <c r="B46" s="15" t="s">
        <v>118</v>
      </c>
    </row>
    <row r="47" spans="2:140" ht="10" customHeight="1">
      <c r="B47" s="15" t="s">
        <v>120</v>
      </c>
    </row>
    <row r="48" spans="2:140" ht="10" customHeight="1">
      <c r="B48" s="15" t="s">
        <v>122</v>
      </c>
    </row>
    <row r="49" spans="2:2" ht="10" customHeight="1">
      <c r="B49" s="15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8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129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130</v>
      </c>
      <c r="P5" s="3" t="s">
        <v>91</v>
      </c>
    </row>
    <row r="6" spans="2:135">
      <c r="E6" s="16">
        <v>41640</v>
      </c>
      <c r="F6" s="16">
        <f>edate(E6,12)</f>
        <v>0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P6" s="16">
        <v>41640</v>
      </c>
      <c r="Q6" s="16">
        <f>edate(P6,1)</f>
        <v>0</v>
      </c>
      <c r="R6" s="16">
        <f>edate(Q6,1)</f>
        <v>0</v>
      </c>
      <c r="S6" s="16">
        <f>edate(R6,1)</f>
        <v>0</v>
      </c>
      <c r="T6" s="16">
        <f>edate(S6,1)</f>
        <v>0</v>
      </c>
      <c r="U6" s="16">
        <f>edate(T6,1)</f>
        <v>0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</row>
    <row r="7" spans="2:135">
      <c r="B7" s="6" t="s">
        <v>131</v>
      </c>
      <c r="P7" s="12" t="s">
        <v>56</v>
      </c>
      <c r="Q7" s="12" t="s">
        <v>57</v>
      </c>
      <c r="R7" s="12" t="s">
        <v>58</v>
      </c>
      <c r="S7" s="12" t="s">
        <v>59</v>
      </c>
      <c r="T7" s="12" t="s">
        <v>60</v>
      </c>
      <c r="U7" s="12" t="s">
        <v>61</v>
      </c>
      <c r="V7" s="12" t="s">
        <v>62</v>
      </c>
      <c r="W7" s="12" t="s">
        <v>63</v>
      </c>
      <c r="X7" s="12" t="s">
        <v>64</v>
      </c>
      <c r="Y7" s="12" t="s">
        <v>65</v>
      </c>
      <c r="Z7" s="12" t="s">
        <v>66</v>
      </c>
      <c r="AA7" s="12" t="s">
        <v>67</v>
      </c>
      <c r="AB7" s="12" t="s">
        <v>56</v>
      </c>
      <c r="AC7" s="12" t="s">
        <v>57</v>
      </c>
      <c r="AD7" s="12" t="s">
        <v>58</v>
      </c>
      <c r="AE7" s="12" t="s">
        <v>59</v>
      </c>
      <c r="AF7" s="12" t="s">
        <v>60</v>
      </c>
      <c r="AG7" s="12" t="s">
        <v>61</v>
      </c>
      <c r="AH7" s="12" t="s">
        <v>62</v>
      </c>
      <c r="AI7" s="12" t="s">
        <v>63</v>
      </c>
      <c r="AJ7" s="12" t="s">
        <v>64</v>
      </c>
      <c r="AK7" s="12" t="s">
        <v>65</v>
      </c>
      <c r="AL7" s="12" t="s">
        <v>66</v>
      </c>
      <c r="AM7" s="12" t="s">
        <v>67</v>
      </c>
      <c r="AN7" s="12" t="s">
        <v>56</v>
      </c>
      <c r="AO7" s="12" t="s">
        <v>57</v>
      </c>
      <c r="AP7" s="12" t="s">
        <v>58</v>
      </c>
      <c r="AQ7" s="12" t="s">
        <v>59</v>
      </c>
      <c r="AR7" s="12" t="s">
        <v>60</v>
      </c>
      <c r="AS7" s="12" t="s">
        <v>61</v>
      </c>
      <c r="AT7" s="12" t="s">
        <v>62</v>
      </c>
      <c r="AU7" s="12" t="s">
        <v>63</v>
      </c>
      <c r="AV7" s="12" t="s">
        <v>64</v>
      </c>
      <c r="AW7" s="12" t="s">
        <v>65</v>
      </c>
      <c r="AX7" s="12" t="s">
        <v>66</v>
      </c>
      <c r="AY7" s="12" t="s">
        <v>67</v>
      </c>
      <c r="AZ7" s="12" t="s">
        <v>56</v>
      </c>
      <c r="BA7" s="12" t="s">
        <v>57</v>
      </c>
      <c r="BB7" s="12" t="s">
        <v>58</v>
      </c>
      <c r="BC7" s="12" t="s">
        <v>59</v>
      </c>
      <c r="BD7" s="12" t="s">
        <v>60</v>
      </c>
      <c r="BE7" s="12" t="s">
        <v>61</v>
      </c>
      <c r="BF7" s="12" t="s">
        <v>62</v>
      </c>
      <c r="BG7" s="12" t="s">
        <v>63</v>
      </c>
      <c r="BH7" s="12" t="s">
        <v>64</v>
      </c>
      <c r="BI7" s="12" t="s">
        <v>65</v>
      </c>
      <c r="BJ7" s="12" t="s">
        <v>66</v>
      </c>
      <c r="BK7" s="12" t="s">
        <v>67</v>
      </c>
      <c r="BL7" s="12" t="s">
        <v>56</v>
      </c>
      <c r="BM7" s="12" t="s">
        <v>57</v>
      </c>
      <c r="BN7" s="12" t="s">
        <v>58</v>
      </c>
      <c r="BO7" s="12" t="s">
        <v>59</v>
      </c>
      <c r="BP7" s="12" t="s">
        <v>60</v>
      </c>
      <c r="BQ7" s="12" t="s">
        <v>61</v>
      </c>
      <c r="BR7" s="12" t="s">
        <v>62</v>
      </c>
      <c r="BS7" s="12" t="s">
        <v>63</v>
      </c>
      <c r="BT7" s="12" t="s">
        <v>64</v>
      </c>
      <c r="BU7" s="12" t="s">
        <v>65</v>
      </c>
      <c r="BV7" s="12" t="s">
        <v>66</v>
      </c>
      <c r="BW7" s="12" t="s">
        <v>67</v>
      </c>
      <c r="BX7" s="12" t="s">
        <v>56</v>
      </c>
      <c r="BY7" s="12" t="s">
        <v>57</v>
      </c>
      <c r="BZ7" s="12" t="s">
        <v>58</v>
      </c>
      <c r="CA7" s="12" t="s">
        <v>59</v>
      </c>
      <c r="CB7" s="12" t="s">
        <v>60</v>
      </c>
      <c r="CC7" s="12" t="s">
        <v>61</v>
      </c>
      <c r="CD7" s="12" t="s">
        <v>62</v>
      </c>
      <c r="CE7" s="12" t="s">
        <v>63</v>
      </c>
      <c r="CF7" s="12" t="s">
        <v>64</v>
      </c>
      <c r="CG7" s="12" t="s">
        <v>65</v>
      </c>
      <c r="CH7" s="12" t="s">
        <v>66</v>
      </c>
      <c r="CI7" s="12" t="s">
        <v>67</v>
      </c>
      <c r="CJ7" s="12" t="s">
        <v>56</v>
      </c>
      <c r="CK7" s="12" t="s">
        <v>57</v>
      </c>
      <c r="CL7" s="12" t="s">
        <v>58</v>
      </c>
      <c r="CM7" s="12" t="s">
        <v>59</v>
      </c>
      <c r="CN7" s="12" t="s">
        <v>60</v>
      </c>
      <c r="CO7" s="12" t="s">
        <v>61</v>
      </c>
      <c r="CP7" s="12" t="s">
        <v>62</v>
      </c>
      <c r="CQ7" s="12" t="s">
        <v>63</v>
      </c>
      <c r="CR7" s="12" t="s">
        <v>64</v>
      </c>
      <c r="CS7" s="12" t="s">
        <v>65</v>
      </c>
      <c r="CT7" s="12" t="s">
        <v>66</v>
      </c>
      <c r="CU7" s="12" t="s">
        <v>67</v>
      </c>
      <c r="CV7" s="12" t="s">
        <v>56</v>
      </c>
      <c r="CW7" s="12" t="s">
        <v>57</v>
      </c>
      <c r="CX7" s="12" t="s">
        <v>58</v>
      </c>
      <c r="CY7" s="12" t="s">
        <v>59</v>
      </c>
      <c r="CZ7" s="12" t="s">
        <v>60</v>
      </c>
      <c r="DA7" s="12" t="s">
        <v>61</v>
      </c>
      <c r="DB7" s="12" t="s">
        <v>62</v>
      </c>
      <c r="DC7" s="12" t="s">
        <v>63</v>
      </c>
      <c r="DD7" s="12" t="s">
        <v>64</v>
      </c>
      <c r="DE7" s="12" t="s">
        <v>65</v>
      </c>
      <c r="DF7" s="12" t="s">
        <v>66</v>
      </c>
      <c r="DG7" s="12" t="s">
        <v>67</v>
      </c>
      <c r="DH7" s="12" t="s">
        <v>56</v>
      </c>
      <c r="DI7" s="12" t="s">
        <v>57</v>
      </c>
      <c r="DJ7" s="12" t="s">
        <v>58</v>
      </c>
      <c r="DK7" s="12" t="s">
        <v>59</v>
      </c>
      <c r="DL7" s="12" t="s">
        <v>60</v>
      </c>
      <c r="DM7" s="12" t="s">
        <v>61</v>
      </c>
      <c r="DN7" s="12" t="s">
        <v>62</v>
      </c>
      <c r="DO7" s="12" t="s">
        <v>63</v>
      </c>
      <c r="DP7" s="12" t="s">
        <v>64</v>
      </c>
      <c r="DQ7" s="12" t="s">
        <v>65</v>
      </c>
      <c r="DR7" s="12" t="s">
        <v>66</v>
      </c>
      <c r="DS7" s="12" t="s">
        <v>67</v>
      </c>
      <c r="DT7" s="12" t="s">
        <v>56</v>
      </c>
      <c r="DU7" s="12" t="s">
        <v>57</v>
      </c>
      <c r="DV7" s="12" t="s">
        <v>58</v>
      </c>
      <c r="DW7" s="12" t="s">
        <v>59</v>
      </c>
      <c r="DX7" s="12" t="s">
        <v>60</v>
      </c>
      <c r="DY7" s="12" t="s">
        <v>61</v>
      </c>
      <c r="DZ7" s="12" t="s">
        <v>62</v>
      </c>
      <c r="EA7" s="12" t="s">
        <v>63</v>
      </c>
      <c r="EB7" s="12" t="s">
        <v>64</v>
      </c>
      <c r="EC7" s="12" t="s">
        <v>65</v>
      </c>
      <c r="ED7" s="12" t="s">
        <v>66</v>
      </c>
      <c r="EE7" s="12" t="s">
        <v>67</v>
      </c>
    </row>
    <row r="8" spans="2:135">
      <c r="B8" s="18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'Revenue_COGS_Build'!$E$8</f>
        <v>0</v>
      </c>
      <c r="Q8" s="19">
        <f>'Revenue_COGS_Build'!$E$8</f>
        <v>0</v>
      </c>
      <c r="R8" s="19">
        <f>'Revenue_COGS_Build'!$E$8</f>
        <v>0</v>
      </c>
      <c r="S8" s="19">
        <f>'Revenue_COGS_Build'!$E$8</f>
        <v>0</v>
      </c>
      <c r="T8" s="19">
        <f>'Revenue_COGS_Build'!$E$8</f>
        <v>0</v>
      </c>
      <c r="U8" s="19">
        <f>'Revenue_COGS_Build'!$E$8</f>
        <v>0</v>
      </c>
      <c r="V8" s="19">
        <f>'Revenue_COGS_Build'!$E$8</f>
        <v>0</v>
      </c>
      <c r="W8" s="19">
        <f>'Revenue_COGS_Build'!$E$8</f>
        <v>0</v>
      </c>
      <c r="X8" s="19">
        <f>'Revenue_COGS_Build'!$E$8</f>
        <v>0</v>
      </c>
      <c r="Y8" s="19">
        <f>'Revenue_COGS_Build'!$E$8</f>
        <v>0</v>
      </c>
      <c r="Z8" s="19">
        <f>'Revenue_COGS_Build'!$E$8</f>
        <v>0</v>
      </c>
      <c r="AA8" s="19">
        <f>'Revenue_COGS_Build'!$E$8</f>
        <v>0</v>
      </c>
      <c r="AB8" s="19">
        <f>'Revenue_COGS_Build'!$E$8</f>
        <v>0</v>
      </c>
      <c r="AC8" s="19">
        <f>'Revenue_COGS_Build'!$E$8</f>
        <v>0</v>
      </c>
      <c r="AD8" s="19">
        <f>'Revenue_COGS_Build'!$E$8</f>
        <v>0</v>
      </c>
      <c r="AE8" s="19">
        <f>'Revenue_COGS_Build'!$E$8</f>
        <v>0</v>
      </c>
      <c r="AF8" s="19">
        <f>'Revenue_COGS_Build'!$E$8</f>
        <v>0</v>
      </c>
      <c r="AG8" s="19">
        <f>'Revenue_COGS_Build'!$E$8</f>
        <v>0</v>
      </c>
      <c r="AH8" s="19">
        <f>'Revenue_COGS_Build'!$E$8</f>
        <v>0</v>
      </c>
      <c r="AI8" s="19">
        <f>'Revenue_COGS_Build'!$E$8</f>
        <v>0</v>
      </c>
      <c r="AJ8" s="19">
        <f>'Revenue_COGS_Build'!$E$8</f>
        <v>0</v>
      </c>
      <c r="AK8" s="19">
        <f>'Revenue_COGS_Build'!$E$8</f>
        <v>0</v>
      </c>
      <c r="AL8" s="19">
        <f>'Revenue_COGS_Build'!$E$8</f>
        <v>0</v>
      </c>
      <c r="AM8" s="19">
        <f>'Revenue_COGS_Build'!$E$8</f>
        <v>0</v>
      </c>
      <c r="AN8" s="19">
        <f>'Revenue_COGS_Build'!$E$8</f>
        <v>0</v>
      </c>
      <c r="AO8" s="19">
        <f>'Revenue_COGS_Build'!$E$8</f>
        <v>0</v>
      </c>
      <c r="AP8" s="19">
        <f>'Revenue_COGS_Build'!$E$8</f>
        <v>0</v>
      </c>
      <c r="AQ8" s="19">
        <f>'Revenue_COGS_Build'!$E$8</f>
        <v>0</v>
      </c>
      <c r="AR8" s="19">
        <f>'Revenue_COGS_Build'!$E$8</f>
        <v>0</v>
      </c>
      <c r="AS8" s="19">
        <f>'Revenue_COGS_Build'!$E$8</f>
        <v>0</v>
      </c>
      <c r="AT8" s="19">
        <f>'Revenue_COGS_Build'!$E$8</f>
        <v>0</v>
      </c>
      <c r="AU8" s="19">
        <f>'Revenue_COGS_Build'!$E$8</f>
        <v>0</v>
      </c>
      <c r="AV8" s="19">
        <f>'Revenue_COGS_Build'!$E$8</f>
        <v>0</v>
      </c>
      <c r="AW8" s="19">
        <f>'Revenue_COGS_Build'!$E$8</f>
        <v>0</v>
      </c>
      <c r="AX8" s="19">
        <f>'Revenue_COGS_Build'!$E$8</f>
        <v>0</v>
      </c>
      <c r="AY8" s="19">
        <f>'Revenue_COGS_Build'!$E$8</f>
        <v>0</v>
      </c>
      <c r="AZ8" s="19">
        <f>'Revenue_COGS_Build'!$E$8</f>
        <v>0</v>
      </c>
      <c r="BA8" s="19">
        <f>'Revenue_COGS_Build'!$E$8</f>
        <v>0</v>
      </c>
      <c r="BB8" s="19">
        <f>'Revenue_COGS_Build'!$E$8</f>
        <v>0</v>
      </c>
      <c r="BC8" s="19">
        <f>'Revenue_COGS_Build'!$E$8</f>
        <v>0</v>
      </c>
      <c r="BD8" s="19">
        <f>'Revenue_COGS_Build'!$E$8</f>
        <v>0</v>
      </c>
      <c r="BE8" s="19">
        <f>'Revenue_COGS_Build'!$E$8</f>
        <v>0</v>
      </c>
      <c r="BF8" s="19">
        <f>'Revenue_COGS_Build'!$E$8</f>
        <v>0</v>
      </c>
      <c r="BG8" s="19">
        <f>'Revenue_COGS_Build'!$E$8</f>
        <v>0</v>
      </c>
      <c r="BH8" s="19">
        <f>'Revenue_COGS_Build'!$E$8</f>
        <v>0</v>
      </c>
      <c r="BI8" s="19">
        <f>'Revenue_COGS_Build'!$E$8</f>
        <v>0</v>
      </c>
      <c r="BJ8" s="19">
        <f>'Revenue_COGS_Build'!$E$8</f>
        <v>0</v>
      </c>
      <c r="BK8" s="19">
        <f>'Revenue_COGS_Build'!$E$8</f>
        <v>0</v>
      </c>
      <c r="BL8" s="19">
        <f>'Revenue_COGS_Build'!$E$8</f>
        <v>0</v>
      </c>
      <c r="BM8" s="19">
        <f>'Revenue_COGS_Build'!$E$8</f>
        <v>0</v>
      </c>
      <c r="BN8" s="19">
        <f>'Revenue_COGS_Build'!$E$8</f>
        <v>0</v>
      </c>
      <c r="BO8" s="19">
        <f>'Revenue_COGS_Build'!$E$8</f>
        <v>0</v>
      </c>
      <c r="BP8" s="19">
        <f>'Revenue_COGS_Build'!$E$8</f>
        <v>0</v>
      </c>
      <c r="BQ8" s="19">
        <f>'Revenue_COGS_Build'!$E$8</f>
        <v>0</v>
      </c>
      <c r="BR8" s="19">
        <f>'Revenue_COGS_Build'!$E$8</f>
        <v>0</v>
      </c>
      <c r="BS8" s="19">
        <f>'Revenue_COGS_Build'!$E$8</f>
        <v>0</v>
      </c>
      <c r="BT8" s="19">
        <f>'Revenue_COGS_Build'!$E$8</f>
        <v>0</v>
      </c>
      <c r="BU8" s="19">
        <f>'Revenue_COGS_Build'!$E$8</f>
        <v>0</v>
      </c>
      <c r="BV8" s="19">
        <f>'Revenue_COGS_Build'!$E$8</f>
        <v>0</v>
      </c>
      <c r="BW8" s="19">
        <f>'Revenue_COGS_Build'!$E$8</f>
        <v>0</v>
      </c>
      <c r="BX8" s="19">
        <f>'Revenue_COGS_Build'!$E$8</f>
        <v>0</v>
      </c>
      <c r="BY8" s="19">
        <f>'Revenue_COGS_Build'!$E$8</f>
        <v>0</v>
      </c>
      <c r="BZ8" s="19">
        <f>'Revenue_COGS_Build'!$E$8</f>
        <v>0</v>
      </c>
      <c r="CA8" s="19">
        <f>'Revenue_COGS_Build'!$E$8</f>
        <v>0</v>
      </c>
      <c r="CB8" s="19">
        <f>'Revenue_COGS_Build'!$E$8</f>
        <v>0</v>
      </c>
      <c r="CC8" s="19">
        <f>'Revenue_COGS_Build'!$E$8</f>
        <v>0</v>
      </c>
      <c r="CD8" s="19">
        <f>'Revenue_COGS_Build'!$E$8</f>
        <v>0</v>
      </c>
      <c r="CE8" s="19">
        <f>'Revenue_COGS_Build'!$E$8</f>
        <v>0</v>
      </c>
      <c r="CF8" s="19">
        <f>'Revenue_COGS_Build'!$E$8</f>
        <v>0</v>
      </c>
      <c r="CG8" s="19">
        <f>'Revenue_COGS_Build'!$E$8</f>
        <v>0</v>
      </c>
      <c r="CH8" s="19">
        <f>'Revenue_COGS_Build'!$E$8</f>
        <v>0</v>
      </c>
      <c r="CI8" s="19">
        <f>'Revenue_COGS_Build'!$E$8</f>
        <v>0</v>
      </c>
      <c r="CJ8" s="19">
        <f>'Revenue_COGS_Build'!$E$8</f>
        <v>0</v>
      </c>
      <c r="CK8" s="19">
        <f>'Revenue_COGS_Build'!$E$8</f>
        <v>0</v>
      </c>
      <c r="CL8" s="19">
        <f>'Revenue_COGS_Build'!$E$8</f>
        <v>0</v>
      </c>
      <c r="CM8" s="19">
        <f>'Revenue_COGS_Build'!$E$8</f>
        <v>0</v>
      </c>
      <c r="CN8" s="19">
        <f>'Revenue_COGS_Build'!$E$8</f>
        <v>0</v>
      </c>
      <c r="CO8" s="19">
        <f>'Revenue_COGS_Build'!$E$8</f>
        <v>0</v>
      </c>
      <c r="CP8" s="19">
        <f>'Revenue_COGS_Build'!$E$8</f>
        <v>0</v>
      </c>
      <c r="CQ8" s="19">
        <f>'Revenue_COGS_Build'!$E$8</f>
        <v>0</v>
      </c>
      <c r="CR8" s="19">
        <f>'Revenue_COGS_Build'!$E$8</f>
        <v>0</v>
      </c>
      <c r="CS8" s="19">
        <f>'Revenue_COGS_Build'!$E$8</f>
        <v>0</v>
      </c>
      <c r="CT8" s="19">
        <f>'Revenue_COGS_Build'!$E$8</f>
        <v>0</v>
      </c>
      <c r="CU8" s="19">
        <f>'Revenue_COGS_Build'!$E$8</f>
        <v>0</v>
      </c>
      <c r="CV8" s="19">
        <f>'Revenue_COGS_Build'!$E$8</f>
        <v>0</v>
      </c>
      <c r="CW8" s="19">
        <f>'Revenue_COGS_Build'!$E$8</f>
        <v>0</v>
      </c>
      <c r="CX8" s="19">
        <f>'Revenue_COGS_Build'!$E$8</f>
        <v>0</v>
      </c>
      <c r="CY8" s="19">
        <f>'Revenue_COGS_Build'!$E$8</f>
        <v>0</v>
      </c>
      <c r="CZ8" s="19">
        <f>'Revenue_COGS_Build'!$E$8</f>
        <v>0</v>
      </c>
      <c r="DA8" s="19">
        <f>'Revenue_COGS_Build'!$E$8</f>
        <v>0</v>
      </c>
      <c r="DB8" s="19">
        <f>'Revenue_COGS_Build'!$E$8</f>
        <v>0</v>
      </c>
      <c r="DC8" s="19">
        <f>'Revenue_COGS_Build'!$E$8</f>
        <v>0</v>
      </c>
      <c r="DD8" s="19">
        <f>'Revenue_COGS_Build'!$E$8</f>
        <v>0</v>
      </c>
      <c r="DE8" s="19">
        <f>'Revenue_COGS_Build'!$E$8</f>
        <v>0</v>
      </c>
      <c r="DF8" s="19">
        <f>'Revenue_COGS_Build'!$E$8</f>
        <v>0</v>
      </c>
      <c r="DG8" s="19">
        <f>'Revenue_COGS_Build'!$E$8</f>
        <v>0</v>
      </c>
      <c r="DH8" s="19">
        <f>'Revenue_COGS_Build'!$E$8</f>
        <v>0</v>
      </c>
      <c r="DI8" s="19">
        <f>'Revenue_COGS_Build'!$E$8</f>
        <v>0</v>
      </c>
      <c r="DJ8" s="19">
        <f>'Revenue_COGS_Build'!$E$8</f>
        <v>0</v>
      </c>
      <c r="DK8" s="19">
        <f>'Revenue_COGS_Build'!$E$8</f>
        <v>0</v>
      </c>
      <c r="DL8" s="19">
        <f>'Revenue_COGS_Build'!$E$8</f>
        <v>0</v>
      </c>
      <c r="DM8" s="19">
        <f>'Revenue_COGS_Build'!$E$8</f>
        <v>0</v>
      </c>
      <c r="DN8" s="19">
        <f>'Revenue_COGS_Build'!$E$8</f>
        <v>0</v>
      </c>
      <c r="DO8" s="19">
        <f>'Revenue_COGS_Build'!$E$8</f>
        <v>0</v>
      </c>
      <c r="DP8" s="19">
        <f>'Revenue_COGS_Build'!$E$8</f>
        <v>0</v>
      </c>
      <c r="DQ8" s="19">
        <f>'Revenue_COGS_Build'!$E$8</f>
        <v>0</v>
      </c>
      <c r="DR8" s="19">
        <f>'Revenue_COGS_Build'!$E$8</f>
        <v>0</v>
      </c>
      <c r="DS8" s="19">
        <f>'Revenue_COGS_Build'!$E$8</f>
        <v>0</v>
      </c>
      <c r="DT8" s="19">
        <f>'Revenue_COGS_Build'!$E$8</f>
        <v>0</v>
      </c>
      <c r="DU8" s="19">
        <f>'Revenue_COGS_Build'!$E$8</f>
        <v>0</v>
      </c>
      <c r="DV8" s="19">
        <f>'Revenue_COGS_Build'!$E$8</f>
        <v>0</v>
      </c>
      <c r="DW8" s="19">
        <f>'Revenue_COGS_Build'!$E$8</f>
        <v>0</v>
      </c>
      <c r="DX8" s="19">
        <f>'Revenue_COGS_Build'!$E$8</f>
        <v>0</v>
      </c>
      <c r="DY8" s="19">
        <f>'Revenue_COGS_Build'!$E$8</f>
        <v>0</v>
      </c>
      <c r="DZ8" s="19">
        <f>'Revenue_COGS_Build'!$E$8</f>
        <v>0</v>
      </c>
      <c r="EA8" s="19">
        <f>'Revenue_COGS_Build'!$E$8</f>
        <v>0</v>
      </c>
      <c r="EB8" s="19">
        <f>'Revenue_COGS_Build'!$E$8</f>
        <v>0</v>
      </c>
      <c r="EC8" s="19">
        <f>'Revenue_COGS_Build'!$E$8</f>
        <v>0</v>
      </c>
      <c r="ED8" s="19">
        <f>'Revenue_COGS_Build'!$E$8</f>
        <v>0</v>
      </c>
      <c r="EE8" s="19">
        <f>'Revenue_COGS_Build'!$E$8</f>
        <v>0</v>
      </c>
    </row>
    <row r="9" spans="2:135">
      <c r="B9" s="18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'Revenue_COGS_Build'!$E$9</f>
        <v>0</v>
      </c>
      <c r="Q9" s="19">
        <f>'Revenue_COGS_Build'!$E$9</f>
        <v>0</v>
      </c>
      <c r="R9" s="19">
        <f>'Revenue_COGS_Build'!$E$9</f>
        <v>0</v>
      </c>
      <c r="S9" s="19">
        <f>'Revenue_COGS_Build'!$E$9</f>
        <v>0</v>
      </c>
      <c r="T9" s="19">
        <f>'Revenue_COGS_Build'!$E$9</f>
        <v>0</v>
      </c>
      <c r="U9" s="19">
        <f>'Revenue_COGS_Build'!$E$9</f>
        <v>0</v>
      </c>
      <c r="V9" s="19">
        <f>'Revenue_COGS_Build'!$E$9</f>
        <v>0</v>
      </c>
      <c r="W9" s="19">
        <f>'Revenue_COGS_Build'!$E$9</f>
        <v>0</v>
      </c>
      <c r="X9" s="19">
        <f>'Revenue_COGS_Build'!$E$9</f>
        <v>0</v>
      </c>
      <c r="Y9" s="19">
        <f>'Revenue_COGS_Build'!$E$9</f>
        <v>0</v>
      </c>
      <c r="Z9" s="19">
        <f>'Revenue_COGS_Build'!$E$9</f>
        <v>0</v>
      </c>
      <c r="AA9" s="19">
        <f>'Revenue_COGS_Build'!$E$9</f>
        <v>0</v>
      </c>
      <c r="AB9" s="19">
        <f>'Revenue_COGS_Build'!$E$9</f>
        <v>0</v>
      </c>
      <c r="AC9" s="19">
        <f>'Revenue_COGS_Build'!$E$9</f>
        <v>0</v>
      </c>
      <c r="AD9" s="19">
        <f>'Revenue_COGS_Build'!$E$9</f>
        <v>0</v>
      </c>
      <c r="AE9" s="19">
        <f>'Revenue_COGS_Build'!$E$9</f>
        <v>0</v>
      </c>
      <c r="AF9" s="19">
        <f>'Revenue_COGS_Build'!$E$9</f>
        <v>0</v>
      </c>
      <c r="AG9" s="19">
        <f>'Revenue_COGS_Build'!$E$9</f>
        <v>0</v>
      </c>
      <c r="AH9" s="19">
        <f>'Revenue_COGS_Build'!$E$9</f>
        <v>0</v>
      </c>
      <c r="AI9" s="19">
        <f>'Revenue_COGS_Build'!$E$9</f>
        <v>0</v>
      </c>
      <c r="AJ9" s="19">
        <f>'Revenue_COGS_Build'!$E$9</f>
        <v>0</v>
      </c>
      <c r="AK9" s="19">
        <f>'Revenue_COGS_Build'!$E$9</f>
        <v>0</v>
      </c>
      <c r="AL9" s="19">
        <f>'Revenue_COGS_Build'!$E$9</f>
        <v>0</v>
      </c>
      <c r="AM9" s="19">
        <f>'Revenue_COGS_Build'!$E$9</f>
        <v>0</v>
      </c>
      <c r="AN9" s="19">
        <f>'Revenue_COGS_Build'!$E$9</f>
        <v>0</v>
      </c>
      <c r="AO9" s="19">
        <f>'Revenue_COGS_Build'!$E$9</f>
        <v>0</v>
      </c>
      <c r="AP9" s="19">
        <f>'Revenue_COGS_Build'!$E$9</f>
        <v>0</v>
      </c>
      <c r="AQ9" s="19">
        <f>'Revenue_COGS_Build'!$E$9</f>
        <v>0</v>
      </c>
      <c r="AR9" s="19">
        <f>'Revenue_COGS_Build'!$E$9</f>
        <v>0</v>
      </c>
      <c r="AS9" s="19">
        <f>'Revenue_COGS_Build'!$E$9</f>
        <v>0</v>
      </c>
      <c r="AT9" s="19">
        <f>'Revenue_COGS_Build'!$E$9</f>
        <v>0</v>
      </c>
      <c r="AU9" s="19">
        <f>'Revenue_COGS_Build'!$E$9</f>
        <v>0</v>
      </c>
      <c r="AV9" s="19">
        <f>'Revenue_COGS_Build'!$E$9</f>
        <v>0</v>
      </c>
      <c r="AW9" s="19">
        <f>'Revenue_COGS_Build'!$E$9</f>
        <v>0</v>
      </c>
      <c r="AX9" s="19">
        <f>'Revenue_COGS_Build'!$E$9</f>
        <v>0</v>
      </c>
      <c r="AY9" s="19">
        <f>'Revenue_COGS_Build'!$E$9</f>
        <v>0</v>
      </c>
      <c r="AZ9" s="19">
        <f>'Revenue_COGS_Build'!$E$9</f>
        <v>0</v>
      </c>
      <c r="BA9" s="19">
        <f>'Revenue_COGS_Build'!$E$9</f>
        <v>0</v>
      </c>
      <c r="BB9" s="19">
        <f>'Revenue_COGS_Build'!$E$9</f>
        <v>0</v>
      </c>
      <c r="BC9" s="19">
        <f>'Revenue_COGS_Build'!$E$9</f>
        <v>0</v>
      </c>
      <c r="BD9" s="19">
        <f>'Revenue_COGS_Build'!$E$9</f>
        <v>0</v>
      </c>
      <c r="BE9" s="19">
        <f>'Revenue_COGS_Build'!$E$9</f>
        <v>0</v>
      </c>
      <c r="BF9" s="19">
        <f>'Revenue_COGS_Build'!$E$9</f>
        <v>0</v>
      </c>
      <c r="BG9" s="19">
        <f>'Revenue_COGS_Build'!$E$9</f>
        <v>0</v>
      </c>
      <c r="BH9" s="19">
        <f>'Revenue_COGS_Build'!$E$9</f>
        <v>0</v>
      </c>
      <c r="BI9" s="19">
        <f>'Revenue_COGS_Build'!$E$9</f>
        <v>0</v>
      </c>
      <c r="BJ9" s="19">
        <f>'Revenue_COGS_Build'!$E$9</f>
        <v>0</v>
      </c>
      <c r="BK9" s="19">
        <f>'Revenue_COGS_Build'!$E$9</f>
        <v>0</v>
      </c>
      <c r="BL9" s="19">
        <f>'Revenue_COGS_Build'!$E$9</f>
        <v>0</v>
      </c>
      <c r="BM9" s="19">
        <f>'Revenue_COGS_Build'!$E$9</f>
        <v>0</v>
      </c>
      <c r="BN9" s="19">
        <f>'Revenue_COGS_Build'!$E$9</f>
        <v>0</v>
      </c>
      <c r="BO9" s="19">
        <f>'Revenue_COGS_Build'!$E$9</f>
        <v>0</v>
      </c>
      <c r="BP9" s="19">
        <f>'Revenue_COGS_Build'!$E$9</f>
        <v>0</v>
      </c>
      <c r="BQ9" s="19">
        <f>'Revenue_COGS_Build'!$E$9</f>
        <v>0</v>
      </c>
      <c r="BR9" s="19">
        <f>'Revenue_COGS_Build'!$E$9</f>
        <v>0</v>
      </c>
      <c r="BS9" s="19">
        <f>'Revenue_COGS_Build'!$E$9</f>
        <v>0</v>
      </c>
      <c r="BT9" s="19">
        <f>'Revenue_COGS_Build'!$E$9</f>
        <v>0</v>
      </c>
      <c r="BU9" s="19">
        <f>'Revenue_COGS_Build'!$E$9</f>
        <v>0</v>
      </c>
      <c r="BV9" s="19">
        <f>'Revenue_COGS_Build'!$E$9</f>
        <v>0</v>
      </c>
      <c r="BW9" s="19">
        <f>'Revenue_COGS_Build'!$E$9</f>
        <v>0</v>
      </c>
      <c r="BX9" s="19">
        <f>'Revenue_COGS_Build'!$E$9</f>
        <v>0</v>
      </c>
      <c r="BY9" s="19">
        <f>'Revenue_COGS_Build'!$E$9</f>
        <v>0</v>
      </c>
      <c r="BZ9" s="19">
        <f>'Revenue_COGS_Build'!$E$9</f>
        <v>0</v>
      </c>
      <c r="CA9" s="19">
        <f>'Revenue_COGS_Build'!$E$9</f>
        <v>0</v>
      </c>
      <c r="CB9" s="19">
        <f>'Revenue_COGS_Build'!$E$9</f>
        <v>0</v>
      </c>
      <c r="CC9" s="19">
        <f>'Revenue_COGS_Build'!$E$9</f>
        <v>0</v>
      </c>
      <c r="CD9" s="19">
        <f>'Revenue_COGS_Build'!$E$9</f>
        <v>0</v>
      </c>
      <c r="CE9" s="19">
        <f>'Revenue_COGS_Build'!$E$9</f>
        <v>0</v>
      </c>
      <c r="CF9" s="19">
        <f>'Revenue_COGS_Build'!$E$9</f>
        <v>0</v>
      </c>
      <c r="CG9" s="19">
        <f>'Revenue_COGS_Build'!$E$9</f>
        <v>0</v>
      </c>
      <c r="CH9" s="19">
        <f>'Revenue_COGS_Build'!$E$9</f>
        <v>0</v>
      </c>
      <c r="CI9" s="19">
        <f>'Revenue_COGS_Build'!$E$9</f>
        <v>0</v>
      </c>
      <c r="CJ9" s="19">
        <f>'Revenue_COGS_Build'!$E$9</f>
        <v>0</v>
      </c>
      <c r="CK9" s="19">
        <f>'Revenue_COGS_Build'!$E$9</f>
        <v>0</v>
      </c>
      <c r="CL9" s="19">
        <f>'Revenue_COGS_Build'!$E$9</f>
        <v>0</v>
      </c>
      <c r="CM9" s="19">
        <f>'Revenue_COGS_Build'!$E$9</f>
        <v>0</v>
      </c>
      <c r="CN9" s="19">
        <f>'Revenue_COGS_Build'!$E$9</f>
        <v>0</v>
      </c>
      <c r="CO9" s="19">
        <f>'Revenue_COGS_Build'!$E$9</f>
        <v>0</v>
      </c>
      <c r="CP9" s="19">
        <f>'Revenue_COGS_Build'!$E$9</f>
        <v>0</v>
      </c>
      <c r="CQ9" s="19">
        <f>'Revenue_COGS_Build'!$E$9</f>
        <v>0</v>
      </c>
      <c r="CR9" s="19">
        <f>'Revenue_COGS_Build'!$E$9</f>
        <v>0</v>
      </c>
      <c r="CS9" s="19">
        <f>'Revenue_COGS_Build'!$E$9</f>
        <v>0</v>
      </c>
      <c r="CT9" s="19">
        <f>'Revenue_COGS_Build'!$E$9</f>
        <v>0</v>
      </c>
      <c r="CU9" s="19">
        <f>'Revenue_COGS_Build'!$E$9</f>
        <v>0</v>
      </c>
      <c r="CV9" s="19">
        <f>'Revenue_COGS_Build'!$E$9</f>
        <v>0</v>
      </c>
      <c r="CW9" s="19">
        <f>'Revenue_COGS_Build'!$E$9</f>
        <v>0</v>
      </c>
      <c r="CX9" s="19">
        <f>'Revenue_COGS_Build'!$E$9</f>
        <v>0</v>
      </c>
      <c r="CY9" s="19">
        <f>'Revenue_COGS_Build'!$E$9</f>
        <v>0</v>
      </c>
      <c r="CZ9" s="19">
        <f>'Revenue_COGS_Build'!$E$9</f>
        <v>0</v>
      </c>
      <c r="DA9" s="19">
        <f>'Revenue_COGS_Build'!$E$9</f>
        <v>0</v>
      </c>
      <c r="DB9" s="19">
        <f>'Revenue_COGS_Build'!$E$9</f>
        <v>0</v>
      </c>
      <c r="DC9" s="19">
        <f>'Revenue_COGS_Build'!$E$9</f>
        <v>0</v>
      </c>
      <c r="DD9" s="19">
        <f>'Revenue_COGS_Build'!$E$9</f>
        <v>0</v>
      </c>
      <c r="DE9" s="19">
        <f>'Revenue_COGS_Build'!$E$9</f>
        <v>0</v>
      </c>
      <c r="DF9" s="19">
        <f>'Revenue_COGS_Build'!$E$9</f>
        <v>0</v>
      </c>
      <c r="DG9" s="19">
        <f>'Revenue_COGS_Build'!$E$9</f>
        <v>0</v>
      </c>
      <c r="DH9" s="19">
        <f>'Revenue_COGS_Build'!$E$9</f>
        <v>0</v>
      </c>
      <c r="DI9" s="19">
        <f>'Revenue_COGS_Build'!$E$9</f>
        <v>0</v>
      </c>
      <c r="DJ9" s="19">
        <f>'Revenue_COGS_Build'!$E$9</f>
        <v>0</v>
      </c>
      <c r="DK9" s="19">
        <f>'Revenue_COGS_Build'!$E$9</f>
        <v>0</v>
      </c>
      <c r="DL9" s="19">
        <f>'Revenue_COGS_Build'!$E$9</f>
        <v>0</v>
      </c>
      <c r="DM9" s="19">
        <f>'Revenue_COGS_Build'!$E$9</f>
        <v>0</v>
      </c>
      <c r="DN9" s="19">
        <f>'Revenue_COGS_Build'!$E$9</f>
        <v>0</v>
      </c>
      <c r="DO9" s="19">
        <f>'Revenue_COGS_Build'!$E$9</f>
        <v>0</v>
      </c>
      <c r="DP9" s="19">
        <f>'Revenue_COGS_Build'!$E$9</f>
        <v>0</v>
      </c>
      <c r="DQ9" s="19">
        <f>'Revenue_COGS_Build'!$E$9</f>
        <v>0</v>
      </c>
      <c r="DR9" s="19">
        <f>'Revenue_COGS_Build'!$E$9</f>
        <v>0</v>
      </c>
      <c r="DS9" s="19">
        <f>'Revenue_COGS_Build'!$E$9</f>
        <v>0</v>
      </c>
      <c r="DT9" s="19">
        <f>'Revenue_COGS_Build'!$E$9</f>
        <v>0</v>
      </c>
      <c r="DU9" s="19">
        <f>'Revenue_COGS_Build'!$E$9</f>
        <v>0</v>
      </c>
      <c r="DV9" s="19">
        <f>'Revenue_COGS_Build'!$E$9</f>
        <v>0</v>
      </c>
      <c r="DW9" s="19">
        <f>'Revenue_COGS_Build'!$E$9</f>
        <v>0</v>
      </c>
      <c r="DX9" s="19">
        <f>'Revenue_COGS_Build'!$E$9</f>
        <v>0</v>
      </c>
      <c r="DY9" s="19">
        <f>'Revenue_COGS_Build'!$E$9</f>
        <v>0</v>
      </c>
      <c r="DZ9" s="19">
        <f>'Revenue_COGS_Build'!$E$9</f>
        <v>0</v>
      </c>
      <c r="EA9" s="19">
        <f>'Revenue_COGS_Build'!$E$9</f>
        <v>0</v>
      </c>
      <c r="EB9" s="19">
        <f>'Revenue_COGS_Build'!$E$9</f>
        <v>0</v>
      </c>
      <c r="EC9" s="19">
        <f>'Revenue_COGS_Build'!$E$9</f>
        <v>0</v>
      </c>
      <c r="ED9" s="19">
        <f>'Revenue_COGS_Build'!$E$9</f>
        <v>0</v>
      </c>
      <c r="EE9" s="19">
        <f>'Revenue_COGS_Build'!$E$9</f>
        <v>0</v>
      </c>
    </row>
    <row r="10" spans="2:135">
      <c r="B10" s="18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'Revenue_COGS_Build'!$E$10</f>
        <v>0</v>
      </c>
      <c r="Q10" s="19">
        <f>'Revenue_COGS_Build'!$E$10</f>
        <v>0</v>
      </c>
      <c r="R10" s="19">
        <f>'Revenue_COGS_Build'!$E$10</f>
        <v>0</v>
      </c>
      <c r="S10" s="19">
        <f>'Revenue_COGS_Build'!$E$10</f>
        <v>0</v>
      </c>
      <c r="T10" s="19">
        <f>'Revenue_COGS_Build'!$E$10</f>
        <v>0</v>
      </c>
      <c r="U10" s="19">
        <f>'Revenue_COGS_Build'!$E$10</f>
        <v>0</v>
      </c>
      <c r="V10" s="19">
        <f>'Revenue_COGS_Build'!$E$10</f>
        <v>0</v>
      </c>
      <c r="W10" s="19">
        <f>'Revenue_COGS_Build'!$E$10</f>
        <v>0</v>
      </c>
      <c r="X10" s="19">
        <f>'Revenue_COGS_Build'!$E$10</f>
        <v>0</v>
      </c>
      <c r="Y10" s="19">
        <f>'Revenue_COGS_Build'!$E$10</f>
        <v>0</v>
      </c>
      <c r="Z10" s="19">
        <f>'Revenue_COGS_Build'!$E$10</f>
        <v>0</v>
      </c>
      <c r="AA10" s="19">
        <f>'Revenue_COGS_Build'!$E$10</f>
        <v>0</v>
      </c>
      <c r="AB10" s="19">
        <f>'Revenue_COGS_Build'!$E$10</f>
        <v>0</v>
      </c>
      <c r="AC10" s="19">
        <f>'Revenue_COGS_Build'!$E$10</f>
        <v>0</v>
      </c>
      <c r="AD10" s="19">
        <f>'Revenue_COGS_Build'!$E$10</f>
        <v>0</v>
      </c>
      <c r="AE10" s="19">
        <f>'Revenue_COGS_Build'!$E$10</f>
        <v>0</v>
      </c>
      <c r="AF10" s="19">
        <f>'Revenue_COGS_Build'!$E$10</f>
        <v>0</v>
      </c>
      <c r="AG10" s="19">
        <f>'Revenue_COGS_Build'!$E$10</f>
        <v>0</v>
      </c>
      <c r="AH10" s="19">
        <f>'Revenue_COGS_Build'!$E$10</f>
        <v>0</v>
      </c>
      <c r="AI10" s="19">
        <f>'Revenue_COGS_Build'!$E$10</f>
        <v>0</v>
      </c>
      <c r="AJ10" s="19">
        <f>'Revenue_COGS_Build'!$E$10</f>
        <v>0</v>
      </c>
      <c r="AK10" s="19">
        <f>'Revenue_COGS_Build'!$E$10</f>
        <v>0</v>
      </c>
      <c r="AL10" s="19">
        <f>'Revenue_COGS_Build'!$E$10</f>
        <v>0</v>
      </c>
      <c r="AM10" s="19">
        <f>'Revenue_COGS_Build'!$E$10</f>
        <v>0</v>
      </c>
      <c r="AN10" s="19">
        <f>'Revenue_COGS_Build'!$E$10</f>
        <v>0</v>
      </c>
      <c r="AO10" s="19">
        <f>'Revenue_COGS_Build'!$E$10</f>
        <v>0</v>
      </c>
      <c r="AP10" s="19">
        <f>'Revenue_COGS_Build'!$E$10</f>
        <v>0</v>
      </c>
      <c r="AQ10" s="19">
        <f>'Revenue_COGS_Build'!$E$10</f>
        <v>0</v>
      </c>
      <c r="AR10" s="19">
        <f>'Revenue_COGS_Build'!$E$10</f>
        <v>0</v>
      </c>
      <c r="AS10" s="19">
        <f>'Revenue_COGS_Build'!$E$10</f>
        <v>0</v>
      </c>
      <c r="AT10" s="19">
        <f>'Revenue_COGS_Build'!$E$10</f>
        <v>0</v>
      </c>
      <c r="AU10" s="19">
        <f>'Revenue_COGS_Build'!$E$10</f>
        <v>0</v>
      </c>
      <c r="AV10" s="19">
        <f>'Revenue_COGS_Build'!$E$10</f>
        <v>0</v>
      </c>
      <c r="AW10" s="19">
        <f>'Revenue_COGS_Build'!$E$10</f>
        <v>0</v>
      </c>
      <c r="AX10" s="19">
        <f>'Revenue_COGS_Build'!$E$10</f>
        <v>0</v>
      </c>
      <c r="AY10" s="19">
        <f>'Revenue_COGS_Build'!$E$10</f>
        <v>0</v>
      </c>
      <c r="AZ10" s="19">
        <f>'Revenue_COGS_Build'!$E$10</f>
        <v>0</v>
      </c>
      <c r="BA10" s="19">
        <f>'Revenue_COGS_Build'!$E$10</f>
        <v>0</v>
      </c>
      <c r="BB10" s="19">
        <f>'Revenue_COGS_Build'!$E$10</f>
        <v>0</v>
      </c>
      <c r="BC10" s="19">
        <f>'Revenue_COGS_Build'!$E$10</f>
        <v>0</v>
      </c>
      <c r="BD10" s="19">
        <f>'Revenue_COGS_Build'!$E$10</f>
        <v>0</v>
      </c>
      <c r="BE10" s="19">
        <f>'Revenue_COGS_Build'!$E$10</f>
        <v>0</v>
      </c>
      <c r="BF10" s="19">
        <f>'Revenue_COGS_Build'!$E$10</f>
        <v>0</v>
      </c>
      <c r="BG10" s="19">
        <f>'Revenue_COGS_Build'!$E$10</f>
        <v>0</v>
      </c>
      <c r="BH10" s="19">
        <f>'Revenue_COGS_Build'!$E$10</f>
        <v>0</v>
      </c>
      <c r="BI10" s="19">
        <f>'Revenue_COGS_Build'!$E$10</f>
        <v>0</v>
      </c>
      <c r="BJ10" s="19">
        <f>'Revenue_COGS_Build'!$E$10</f>
        <v>0</v>
      </c>
      <c r="BK10" s="19">
        <f>'Revenue_COGS_Build'!$E$10</f>
        <v>0</v>
      </c>
      <c r="BL10" s="19">
        <f>'Revenue_COGS_Build'!$E$10</f>
        <v>0</v>
      </c>
      <c r="BM10" s="19">
        <f>'Revenue_COGS_Build'!$E$10</f>
        <v>0</v>
      </c>
      <c r="BN10" s="19">
        <f>'Revenue_COGS_Build'!$E$10</f>
        <v>0</v>
      </c>
      <c r="BO10" s="19">
        <f>'Revenue_COGS_Build'!$E$10</f>
        <v>0</v>
      </c>
      <c r="BP10" s="19">
        <f>'Revenue_COGS_Build'!$E$10</f>
        <v>0</v>
      </c>
      <c r="BQ10" s="19">
        <f>'Revenue_COGS_Build'!$E$10</f>
        <v>0</v>
      </c>
      <c r="BR10" s="19">
        <f>'Revenue_COGS_Build'!$E$10</f>
        <v>0</v>
      </c>
      <c r="BS10" s="19">
        <f>'Revenue_COGS_Build'!$E$10</f>
        <v>0</v>
      </c>
      <c r="BT10" s="19">
        <f>'Revenue_COGS_Build'!$E$10</f>
        <v>0</v>
      </c>
      <c r="BU10" s="19">
        <f>'Revenue_COGS_Build'!$E$10</f>
        <v>0</v>
      </c>
      <c r="BV10" s="19">
        <f>'Revenue_COGS_Build'!$E$10</f>
        <v>0</v>
      </c>
      <c r="BW10" s="19">
        <f>'Revenue_COGS_Build'!$E$10</f>
        <v>0</v>
      </c>
      <c r="BX10" s="19">
        <f>'Revenue_COGS_Build'!$E$10</f>
        <v>0</v>
      </c>
      <c r="BY10" s="19">
        <f>'Revenue_COGS_Build'!$E$10</f>
        <v>0</v>
      </c>
      <c r="BZ10" s="19">
        <f>'Revenue_COGS_Build'!$E$10</f>
        <v>0</v>
      </c>
      <c r="CA10" s="19">
        <f>'Revenue_COGS_Build'!$E$10</f>
        <v>0</v>
      </c>
      <c r="CB10" s="19">
        <f>'Revenue_COGS_Build'!$E$10</f>
        <v>0</v>
      </c>
      <c r="CC10" s="19">
        <f>'Revenue_COGS_Build'!$E$10</f>
        <v>0</v>
      </c>
      <c r="CD10" s="19">
        <f>'Revenue_COGS_Build'!$E$10</f>
        <v>0</v>
      </c>
      <c r="CE10" s="19">
        <f>'Revenue_COGS_Build'!$E$10</f>
        <v>0</v>
      </c>
      <c r="CF10" s="19">
        <f>'Revenue_COGS_Build'!$E$10</f>
        <v>0</v>
      </c>
      <c r="CG10" s="19">
        <f>'Revenue_COGS_Build'!$E$10</f>
        <v>0</v>
      </c>
      <c r="CH10" s="19">
        <f>'Revenue_COGS_Build'!$E$10</f>
        <v>0</v>
      </c>
      <c r="CI10" s="19">
        <f>'Revenue_COGS_Build'!$E$10</f>
        <v>0</v>
      </c>
      <c r="CJ10" s="19">
        <f>'Revenue_COGS_Build'!$E$10</f>
        <v>0</v>
      </c>
      <c r="CK10" s="19">
        <f>'Revenue_COGS_Build'!$E$10</f>
        <v>0</v>
      </c>
      <c r="CL10" s="19">
        <f>'Revenue_COGS_Build'!$E$10</f>
        <v>0</v>
      </c>
      <c r="CM10" s="19">
        <f>'Revenue_COGS_Build'!$E$10</f>
        <v>0</v>
      </c>
      <c r="CN10" s="19">
        <f>'Revenue_COGS_Build'!$E$10</f>
        <v>0</v>
      </c>
      <c r="CO10" s="19">
        <f>'Revenue_COGS_Build'!$E$10</f>
        <v>0</v>
      </c>
      <c r="CP10" s="19">
        <f>'Revenue_COGS_Build'!$E$10</f>
        <v>0</v>
      </c>
      <c r="CQ10" s="19">
        <f>'Revenue_COGS_Build'!$E$10</f>
        <v>0</v>
      </c>
      <c r="CR10" s="19">
        <f>'Revenue_COGS_Build'!$E$10</f>
        <v>0</v>
      </c>
      <c r="CS10" s="19">
        <f>'Revenue_COGS_Build'!$E$10</f>
        <v>0</v>
      </c>
      <c r="CT10" s="19">
        <f>'Revenue_COGS_Build'!$E$10</f>
        <v>0</v>
      </c>
      <c r="CU10" s="19">
        <f>'Revenue_COGS_Build'!$E$10</f>
        <v>0</v>
      </c>
      <c r="CV10" s="19">
        <f>'Revenue_COGS_Build'!$E$10</f>
        <v>0</v>
      </c>
      <c r="CW10" s="19">
        <f>'Revenue_COGS_Build'!$E$10</f>
        <v>0</v>
      </c>
      <c r="CX10" s="19">
        <f>'Revenue_COGS_Build'!$E$10</f>
        <v>0</v>
      </c>
      <c r="CY10" s="19">
        <f>'Revenue_COGS_Build'!$E$10</f>
        <v>0</v>
      </c>
      <c r="CZ10" s="19">
        <f>'Revenue_COGS_Build'!$E$10</f>
        <v>0</v>
      </c>
      <c r="DA10" s="19">
        <f>'Revenue_COGS_Build'!$E$10</f>
        <v>0</v>
      </c>
      <c r="DB10" s="19">
        <f>'Revenue_COGS_Build'!$E$10</f>
        <v>0</v>
      </c>
      <c r="DC10" s="19">
        <f>'Revenue_COGS_Build'!$E$10</f>
        <v>0</v>
      </c>
      <c r="DD10" s="19">
        <f>'Revenue_COGS_Build'!$E$10</f>
        <v>0</v>
      </c>
      <c r="DE10" s="19">
        <f>'Revenue_COGS_Build'!$E$10</f>
        <v>0</v>
      </c>
      <c r="DF10" s="19">
        <f>'Revenue_COGS_Build'!$E$10</f>
        <v>0</v>
      </c>
      <c r="DG10" s="19">
        <f>'Revenue_COGS_Build'!$E$10</f>
        <v>0</v>
      </c>
      <c r="DH10" s="19">
        <f>'Revenue_COGS_Build'!$E$10</f>
        <v>0</v>
      </c>
      <c r="DI10" s="19">
        <f>'Revenue_COGS_Build'!$E$10</f>
        <v>0</v>
      </c>
      <c r="DJ10" s="19">
        <f>'Revenue_COGS_Build'!$E$10</f>
        <v>0</v>
      </c>
      <c r="DK10" s="19">
        <f>'Revenue_COGS_Build'!$E$10</f>
        <v>0</v>
      </c>
      <c r="DL10" s="19">
        <f>'Revenue_COGS_Build'!$E$10</f>
        <v>0</v>
      </c>
      <c r="DM10" s="19">
        <f>'Revenue_COGS_Build'!$E$10</f>
        <v>0</v>
      </c>
      <c r="DN10" s="19">
        <f>'Revenue_COGS_Build'!$E$10</f>
        <v>0</v>
      </c>
      <c r="DO10" s="19">
        <f>'Revenue_COGS_Build'!$E$10</f>
        <v>0</v>
      </c>
      <c r="DP10" s="19">
        <f>'Revenue_COGS_Build'!$E$10</f>
        <v>0</v>
      </c>
      <c r="DQ10" s="19">
        <f>'Revenue_COGS_Build'!$E$10</f>
        <v>0</v>
      </c>
      <c r="DR10" s="19">
        <f>'Revenue_COGS_Build'!$E$10</f>
        <v>0</v>
      </c>
      <c r="DS10" s="19">
        <f>'Revenue_COGS_Build'!$E$10</f>
        <v>0</v>
      </c>
      <c r="DT10" s="19">
        <f>'Revenue_COGS_Build'!$E$10</f>
        <v>0</v>
      </c>
      <c r="DU10" s="19">
        <f>'Revenue_COGS_Build'!$E$10</f>
        <v>0</v>
      </c>
      <c r="DV10" s="19">
        <f>'Revenue_COGS_Build'!$E$10</f>
        <v>0</v>
      </c>
      <c r="DW10" s="19">
        <f>'Revenue_COGS_Build'!$E$10</f>
        <v>0</v>
      </c>
      <c r="DX10" s="19">
        <f>'Revenue_COGS_Build'!$E$10</f>
        <v>0</v>
      </c>
      <c r="DY10" s="19">
        <f>'Revenue_COGS_Build'!$E$10</f>
        <v>0</v>
      </c>
      <c r="DZ10" s="19">
        <f>'Revenue_COGS_Build'!$E$10</f>
        <v>0</v>
      </c>
      <c r="EA10" s="19">
        <f>'Revenue_COGS_Build'!$E$10</f>
        <v>0</v>
      </c>
      <c r="EB10" s="19">
        <f>'Revenue_COGS_Build'!$E$10</f>
        <v>0</v>
      </c>
      <c r="EC10" s="19">
        <f>'Revenue_COGS_Build'!$E$10</f>
        <v>0</v>
      </c>
      <c r="ED10" s="19">
        <f>'Revenue_COGS_Build'!$E$10</f>
        <v>0</v>
      </c>
      <c r="EE10" s="19">
        <f>'Revenue_COGS_Build'!$E$10</f>
        <v>0</v>
      </c>
    </row>
    <row r="11" spans="2:135">
      <c r="B11" s="18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19">
        <f>'Revenue_COGS_Build'!$E$11</f>
        <v>0</v>
      </c>
      <c r="Q11" s="19">
        <f>'Revenue_COGS_Build'!$E$11</f>
        <v>0</v>
      </c>
      <c r="R11" s="19">
        <f>'Revenue_COGS_Build'!$E$11</f>
        <v>0</v>
      </c>
      <c r="S11" s="19">
        <f>'Revenue_COGS_Build'!$E$11</f>
        <v>0</v>
      </c>
      <c r="T11" s="19">
        <f>'Revenue_COGS_Build'!$E$11</f>
        <v>0</v>
      </c>
      <c r="U11" s="19">
        <f>'Revenue_COGS_Build'!$E$11</f>
        <v>0</v>
      </c>
      <c r="V11" s="19">
        <f>'Revenue_COGS_Build'!$E$11</f>
        <v>0</v>
      </c>
      <c r="W11" s="19">
        <f>'Revenue_COGS_Build'!$E$11</f>
        <v>0</v>
      </c>
      <c r="X11" s="19">
        <f>'Revenue_COGS_Build'!$E$11</f>
        <v>0</v>
      </c>
      <c r="Y11" s="19">
        <f>'Revenue_COGS_Build'!$E$11</f>
        <v>0</v>
      </c>
      <c r="Z11" s="19">
        <f>'Revenue_COGS_Build'!$E$11</f>
        <v>0</v>
      </c>
      <c r="AA11" s="19">
        <f>'Revenue_COGS_Build'!$E$11</f>
        <v>0</v>
      </c>
      <c r="AB11" s="19">
        <f>'Revenue_COGS_Build'!$E$11</f>
        <v>0</v>
      </c>
      <c r="AC11" s="19">
        <f>'Revenue_COGS_Build'!$E$11</f>
        <v>0</v>
      </c>
      <c r="AD11" s="19">
        <f>'Revenue_COGS_Build'!$E$11</f>
        <v>0</v>
      </c>
      <c r="AE11" s="19">
        <f>'Revenue_COGS_Build'!$E$11</f>
        <v>0</v>
      </c>
      <c r="AF11" s="19">
        <f>'Revenue_COGS_Build'!$E$11</f>
        <v>0</v>
      </c>
      <c r="AG11" s="19">
        <f>'Revenue_COGS_Build'!$E$11</f>
        <v>0</v>
      </c>
      <c r="AH11" s="19">
        <f>'Revenue_COGS_Build'!$E$11</f>
        <v>0</v>
      </c>
      <c r="AI11" s="19">
        <f>'Revenue_COGS_Build'!$E$11</f>
        <v>0</v>
      </c>
      <c r="AJ11" s="19">
        <f>'Revenue_COGS_Build'!$E$11</f>
        <v>0</v>
      </c>
      <c r="AK11" s="19">
        <f>'Revenue_COGS_Build'!$E$11</f>
        <v>0</v>
      </c>
      <c r="AL11" s="19">
        <f>'Revenue_COGS_Build'!$E$11</f>
        <v>0</v>
      </c>
      <c r="AM11" s="19">
        <f>'Revenue_COGS_Build'!$E$11</f>
        <v>0</v>
      </c>
      <c r="AN11" s="19">
        <f>'Revenue_COGS_Build'!$E$11</f>
        <v>0</v>
      </c>
      <c r="AO11" s="19">
        <f>'Revenue_COGS_Build'!$E$11</f>
        <v>0</v>
      </c>
      <c r="AP11" s="19">
        <f>'Revenue_COGS_Build'!$E$11</f>
        <v>0</v>
      </c>
      <c r="AQ11" s="19">
        <f>'Revenue_COGS_Build'!$E$11</f>
        <v>0</v>
      </c>
      <c r="AR11" s="19">
        <f>'Revenue_COGS_Build'!$E$11</f>
        <v>0</v>
      </c>
      <c r="AS11" s="19">
        <f>'Revenue_COGS_Build'!$E$11</f>
        <v>0</v>
      </c>
      <c r="AT11" s="19">
        <f>'Revenue_COGS_Build'!$E$11</f>
        <v>0</v>
      </c>
      <c r="AU11" s="19">
        <f>'Revenue_COGS_Build'!$E$11</f>
        <v>0</v>
      </c>
      <c r="AV11" s="19">
        <f>'Revenue_COGS_Build'!$E$11</f>
        <v>0</v>
      </c>
      <c r="AW11" s="19">
        <f>'Revenue_COGS_Build'!$E$11</f>
        <v>0</v>
      </c>
      <c r="AX11" s="19">
        <f>'Revenue_COGS_Build'!$E$11</f>
        <v>0</v>
      </c>
      <c r="AY11" s="19">
        <f>'Revenue_COGS_Build'!$E$11</f>
        <v>0</v>
      </c>
      <c r="AZ11" s="19">
        <f>'Revenue_COGS_Build'!$E$11</f>
        <v>0</v>
      </c>
      <c r="BA11" s="19">
        <f>'Revenue_COGS_Build'!$E$11</f>
        <v>0</v>
      </c>
      <c r="BB11" s="19">
        <f>'Revenue_COGS_Build'!$E$11</f>
        <v>0</v>
      </c>
      <c r="BC11" s="19">
        <f>'Revenue_COGS_Build'!$E$11</f>
        <v>0</v>
      </c>
      <c r="BD11" s="19">
        <f>'Revenue_COGS_Build'!$E$11</f>
        <v>0</v>
      </c>
      <c r="BE11" s="19">
        <f>'Revenue_COGS_Build'!$E$11</f>
        <v>0</v>
      </c>
      <c r="BF11" s="19">
        <f>'Revenue_COGS_Build'!$E$11</f>
        <v>0</v>
      </c>
      <c r="BG11" s="19">
        <f>'Revenue_COGS_Build'!$E$11</f>
        <v>0</v>
      </c>
      <c r="BH11" s="19">
        <f>'Revenue_COGS_Build'!$E$11</f>
        <v>0</v>
      </c>
      <c r="BI11" s="19">
        <f>'Revenue_COGS_Build'!$E$11</f>
        <v>0</v>
      </c>
      <c r="BJ11" s="19">
        <f>'Revenue_COGS_Build'!$E$11</f>
        <v>0</v>
      </c>
      <c r="BK11" s="19">
        <f>'Revenue_COGS_Build'!$E$11</f>
        <v>0</v>
      </c>
      <c r="BL11" s="19">
        <f>'Revenue_COGS_Build'!$E$11</f>
        <v>0</v>
      </c>
      <c r="BM11" s="19">
        <f>'Revenue_COGS_Build'!$E$11</f>
        <v>0</v>
      </c>
      <c r="BN11" s="19">
        <f>'Revenue_COGS_Build'!$E$11</f>
        <v>0</v>
      </c>
      <c r="BO11" s="19">
        <f>'Revenue_COGS_Build'!$E$11</f>
        <v>0</v>
      </c>
      <c r="BP11" s="19">
        <f>'Revenue_COGS_Build'!$E$11</f>
        <v>0</v>
      </c>
      <c r="BQ11" s="19">
        <f>'Revenue_COGS_Build'!$E$11</f>
        <v>0</v>
      </c>
      <c r="BR11" s="19">
        <f>'Revenue_COGS_Build'!$E$11</f>
        <v>0</v>
      </c>
      <c r="BS11" s="19">
        <f>'Revenue_COGS_Build'!$E$11</f>
        <v>0</v>
      </c>
      <c r="BT11" s="19">
        <f>'Revenue_COGS_Build'!$E$11</f>
        <v>0</v>
      </c>
      <c r="BU11" s="19">
        <f>'Revenue_COGS_Build'!$E$11</f>
        <v>0</v>
      </c>
      <c r="BV11" s="19">
        <f>'Revenue_COGS_Build'!$E$11</f>
        <v>0</v>
      </c>
      <c r="BW11" s="19">
        <f>'Revenue_COGS_Build'!$E$11</f>
        <v>0</v>
      </c>
      <c r="BX11" s="19">
        <f>'Revenue_COGS_Build'!$E$11</f>
        <v>0</v>
      </c>
      <c r="BY11" s="19">
        <f>'Revenue_COGS_Build'!$E$11</f>
        <v>0</v>
      </c>
      <c r="BZ11" s="19">
        <f>'Revenue_COGS_Build'!$E$11</f>
        <v>0</v>
      </c>
      <c r="CA11" s="19">
        <f>'Revenue_COGS_Build'!$E$11</f>
        <v>0</v>
      </c>
      <c r="CB11" s="19">
        <f>'Revenue_COGS_Build'!$E$11</f>
        <v>0</v>
      </c>
      <c r="CC11" s="19">
        <f>'Revenue_COGS_Build'!$E$11</f>
        <v>0</v>
      </c>
      <c r="CD11" s="19">
        <f>'Revenue_COGS_Build'!$E$11</f>
        <v>0</v>
      </c>
      <c r="CE11" s="19">
        <f>'Revenue_COGS_Build'!$E$11</f>
        <v>0</v>
      </c>
      <c r="CF11" s="19">
        <f>'Revenue_COGS_Build'!$E$11</f>
        <v>0</v>
      </c>
      <c r="CG11" s="19">
        <f>'Revenue_COGS_Build'!$E$11</f>
        <v>0</v>
      </c>
      <c r="CH11" s="19">
        <f>'Revenue_COGS_Build'!$E$11</f>
        <v>0</v>
      </c>
      <c r="CI11" s="19">
        <f>'Revenue_COGS_Build'!$E$11</f>
        <v>0</v>
      </c>
      <c r="CJ11" s="19">
        <f>'Revenue_COGS_Build'!$E$11</f>
        <v>0</v>
      </c>
      <c r="CK11" s="19">
        <f>'Revenue_COGS_Build'!$E$11</f>
        <v>0</v>
      </c>
      <c r="CL11" s="19">
        <f>'Revenue_COGS_Build'!$E$11</f>
        <v>0</v>
      </c>
      <c r="CM11" s="19">
        <f>'Revenue_COGS_Build'!$E$11</f>
        <v>0</v>
      </c>
      <c r="CN11" s="19">
        <f>'Revenue_COGS_Build'!$E$11</f>
        <v>0</v>
      </c>
      <c r="CO11" s="19">
        <f>'Revenue_COGS_Build'!$E$11</f>
        <v>0</v>
      </c>
      <c r="CP11" s="19">
        <f>'Revenue_COGS_Build'!$E$11</f>
        <v>0</v>
      </c>
      <c r="CQ11" s="19">
        <f>'Revenue_COGS_Build'!$E$11</f>
        <v>0</v>
      </c>
      <c r="CR11" s="19">
        <f>'Revenue_COGS_Build'!$E$11</f>
        <v>0</v>
      </c>
      <c r="CS11" s="19">
        <f>'Revenue_COGS_Build'!$E$11</f>
        <v>0</v>
      </c>
      <c r="CT11" s="19">
        <f>'Revenue_COGS_Build'!$E$11</f>
        <v>0</v>
      </c>
      <c r="CU11" s="19">
        <f>'Revenue_COGS_Build'!$E$11</f>
        <v>0</v>
      </c>
      <c r="CV11" s="19">
        <f>'Revenue_COGS_Build'!$E$11</f>
        <v>0</v>
      </c>
      <c r="CW11" s="19">
        <f>'Revenue_COGS_Build'!$E$11</f>
        <v>0</v>
      </c>
      <c r="CX11" s="19">
        <f>'Revenue_COGS_Build'!$E$11</f>
        <v>0</v>
      </c>
      <c r="CY11" s="19">
        <f>'Revenue_COGS_Build'!$E$11</f>
        <v>0</v>
      </c>
      <c r="CZ11" s="19">
        <f>'Revenue_COGS_Build'!$E$11</f>
        <v>0</v>
      </c>
      <c r="DA11" s="19">
        <f>'Revenue_COGS_Build'!$E$11</f>
        <v>0</v>
      </c>
      <c r="DB11" s="19">
        <f>'Revenue_COGS_Build'!$E$11</f>
        <v>0</v>
      </c>
      <c r="DC11" s="19">
        <f>'Revenue_COGS_Build'!$E$11</f>
        <v>0</v>
      </c>
      <c r="DD11" s="19">
        <f>'Revenue_COGS_Build'!$E$11</f>
        <v>0</v>
      </c>
      <c r="DE11" s="19">
        <f>'Revenue_COGS_Build'!$E$11</f>
        <v>0</v>
      </c>
      <c r="DF11" s="19">
        <f>'Revenue_COGS_Build'!$E$11</f>
        <v>0</v>
      </c>
      <c r="DG11" s="19">
        <f>'Revenue_COGS_Build'!$E$11</f>
        <v>0</v>
      </c>
      <c r="DH11" s="19">
        <f>'Revenue_COGS_Build'!$E$11</f>
        <v>0</v>
      </c>
      <c r="DI11" s="19">
        <f>'Revenue_COGS_Build'!$E$11</f>
        <v>0</v>
      </c>
      <c r="DJ11" s="19">
        <f>'Revenue_COGS_Build'!$E$11</f>
        <v>0</v>
      </c>
      <c r="DK11" s="19">
        <f>'Revenue_COGS_Build'!$E$11</f>
        <v>0</v>
      </c>
      <c r="DL11" s="19">
        <f>'Revenue_COGS_Build'!$E$11</f>
        <v>0</v>
      </c>
      <c r="DM11" s="19">
        <f>'Revenue_COGS_Build'!$E$11</f>
        <v>0</v>
      </c>
      <c r="DN11" s="19">
        <f>'Revenue_COGS_Build'!$E$11</f>
        <v>0</v>
      </c>
      <c r="DO11" s="19">
        <f>'Revenue_COGS_Build'!$E$11</f>
        <v>0</v>
      </c>
      <c r="DP11" s="19">
        <f>'Revenue_COGS_Build'!$E$11</f>
        <v>0</v>
      </c>
      <c r="DQ11" s="19">
        <f>'Revenue_COGS_Build'!$E$11</f>
        <v>0</v>
      </c>
      <c r="DR11" s="19">
        <f>'Revenue_COGS_Build'!$E$11</f>
        <v>0</v>
      </c>
      <c r="DS11" s="19">
        <f>'Revenue_COGS_Build'!$E$11</f>
        <v>0</v>
      </c>
      <c r="DT11" s="19">
        <f>'Revenue_COGS_Build'!$E$11</f>
        <v>0</v>
      </c>
      <c r="DU11" s="19">
        <f>'Revenue_COGS_Build'!$E$11</f>
        <v>0</v>
      </c>
      <c r="DV11" s="19">
        <f>'Revenue_COGS_Build'!$E$11</f>
        <v>0</v>
      </c>
      <c r="DW11" s="19">
        <f>'Revenue_COGS_Build'!$E$11</f>
        <v>0</v>
      </c>
      <c r="DX11" s="19">
        <f>'Revenue_COGS_Build'!$E$11</f>
        <v>0</v>
      </c>
      <c r="DY11" s="19">
        <f>'Revenue_COGS_Build'!$E$11</f>
        <v>0</v>
      </c>
      <c r="DZ11" s="19">
        <f>'Revenue_COGS_Build'!$E$11</f>
        <v>0</v>
      </c>
      <c r="EA11" s="19">
        <f>'Revenue_COGS_Build'!$E$11</f>
        <v>0</v>
      </c>
      <c r="EB11" s="19">
        <f>'Revenue_COGS_Build'!$E$11</f>
        <v>0</v>
      </c>
      <c r="EC11" s="19">
        <f>'Revenue_COGS_Build'!$E$11</f>
        <v>0</v>
      </c>
      <c r="ED11" s="19">
        <f>'Revenue_COGS_Build'!$E$11</f>
        <v>0</v>
      </c>
      <c r="EE11" s="19">
        <f>'Revenue_COGS_Build'!$E$11</f>
        <v>0</v>
      </c>
    </row>
    <row r="12" spans="2:135">
      <c r="B12" s="18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19">
        <f>'Revenue_COGS_Build'!$E$12</f>
        <v>0</v>
      </c>
      <c r="Q12" s="19">
        <f>'Revenue_COGS_Build'!$E$12</f>
        <v>0</v>
      </c>
      <c r="R12" s="19">
        <f>'Revenue_COGS_Build'!$E$12</f>
        <v>0</v>
      </c>
      <c r="S12" s="19">
        <f>'Revenue_COGS_Build'!$E$12</f>
        <v>0</v>
      </c>
      <c r="T12" s="19">
        <f>'Revenue_COGS_Build'!$E$12</f>
        <v>0</v>
      </c>
      <c r="U12" s="19">
        <f>'Revenue_COGS_Build'!$E$12</f>
        <v>0</v>
      </c>
      <c r="V12" s="19">
        <f>'Revenue_COGS_Build'!$E$12</f>
        <v>0</v>
      </c>
      <c r="W12" s="19">
        <f>'Revenue_COGS_Build'!$E$12</f>
        <v>0</v>
      </c>
      <c r="X12" s="19">
        <f>'Revenue_COGS_Build'!$E$12</f>
        <v>0</v>
      </c>
      <c r="Y12" s="19">
        <f>'Revenue_COGS_Build'!$E$12</f>
        <v>0</v>
      </c>
      <c r="Z12" s="19">
        <f>'Revenue_COGS_Build'!$E$12</f>
        <v>0</v>
      </c>
      <c r="AA12" s="19">
        <f>'Revenue_COGS_Build'!$E$12</f>
        <v>0</v>
      </c>
      <c r="AB12" s="19">
        <f>'Revenue_COGS_Build'!$E$12</f>
        <v>0</v>
      </c>
      <c r="AC12" s="19">
        <f>'Revenue_COGS_Build'!$E$12</f>
        <v>0</v>
      </c>
      <c r="AD12" s="19">
        <f>'Revenue_COGS_Build'!$E$12</f>
        <v>0</v>
      </c>
      <c r="AE12" s="19">
        <f>'Revenue_COGS_Build'!$E$12</f>
        <v>0</v>
      </c>
      <c r="AF12" s="19">
        <f>'Revenue_COGS_Build'!$E$12</f>
        <v>0</v>
      </c>
      <c r="AG12" s="19">
        <f>'Revenue_COGS_Build'!$E$12</f>
        <v>0</v>
      </c>
      <c r="AH12" s="19">
        <f>'Revenue_COGS_Build'!$E$12</f>
        <v>0</v>
      </c>
      <c r="AI12" s="19">
        <f>'Revenue_COGS_Build'!$E$12</f>
        <v>0</v>
      </c>
      <c r="AJ12" s="19">
        <f>'Revenue_COGS_Build'!$E$12</f>
        <v>0</v>
      </c>
      <c r="AK12" s="19">
        <f>'Revenue_COGS_Build'!$E$12</f>
        <v>0</v>
      </c>
      <c r="AL12" s="19">
        <f>'Revenue_COGS_Build'!$E$12</f>
        <v>0</v>
      </c>
      <c r="AM12" s="19">
        <f>'Revenue_COGS_Build'!$E$12</f>
        <v>0</v>
      </c>
      <c r="AN12" s="19">
        <f>'Revenue_COGS_Build'!$E$12</f>
        <v>0</v>
      </c>
      <c r="AO12" s="19">
        <f>'Revenue_COGS_Build'!$E$12</f>
        <v>0</v>
      </c>
      <c r="AP12" s="19">
        <f>'Revenue_COGS_Build'!$E$12</f>
        <v>0</v>
      </c>
      <c r="AQ12" s="19">
        <f>'Revenue_COGS_Build'!$E$12</f>
        <v>0</v>
      </c>
      <c r="AR12" s="19">
        <f>'Revenue_COGS_Build'!$E$12</f>
        <v>0</v>
      </c>
      <c r="AS12" s="19">
        <f>'Revenue_COGS_Build'!$E$12</f>
        <v>0</v>
      </c>
      <c r="AT12" s="19">
        <f>'Revenue_COGS_Build'!$E$12</f>
        <v>0</v>
      </c>
      <c r="AU12" s="19">
        <f>'Revenue_COGS_Build'!$E$12</f>
        <v>0</v>
      </c>
      <c r="AV12" s="19">
        <f>'Revenue_COGS_Build'!$E$12</f>
        <v>0</v>
      </c>
      <c r="AW12" s="19">
        <f>'Revenue_COGS_Build'!$E$12</f>
        <v>0</v>
      </c>
      <c r="AX12" s="19">
        <f>'Revenue_COGS_Build'!$E$12</f>
        <v>0</v>
      </c>
      <c r="AY12" s="19">
        <f>'Revenue_COGS_Build'!$E$12</f>
        <v>0</v>
      </c>
      <c r="AZ12" s="19">
        <f>'Revenue_COGS_Build'!$E$12</f>
        <v>0</v>
      </c>
      <c r="BA12" s="19">
        <f>'Revenue_COGS_Build'!$E$12</f>
        <v>0</v>
      </c>
      <c r="BB12" s="19">
        <f>'Revenue_COGS_Build'!$E$12</f>
        <v>0</v>
      </c>
      <c r="BC12" s="19">
        <f>'Revenue_COGS_Build'!$E$12</f>
        <v>0</v>
      </c>
      <c r="BD12" s="19">
        <f>'Revenue_COGS_Build'!$E$12</f>
        <v>0</v>
      </c>
      <c r="BE12" s="19">
        <f>'Revenue_COGS_Build'!$E$12</f>
        <v>0</v>
      </c>
      <c r="BF12" s="19">
        <f>'Revenue_COGS_Build'!$E$12</f>
        <v>0</v>
      </c>
      <c r="BG12" s="19">
        <f>'Revenue_COGS_Build'!$E$12</f>
        <v>0</v>
      </c>
      <c r="BH12" s="19">
        <f>'Revenue_COGS_Build'!$E$12</f>
        <v>0</v>
      </c>
      <c r="BI12" s="19">
        <f>'Revenue_COGS_Build'!$E$12</f>
        <v>0</v>
      </c>
      <c r="BJ12" s="19">
        <f>'Revenue_COGS_Build'!$E$12</f>
        <v>0</v>
      </c>
      <c r="BK12" s="19">
        <f>'Revenue_COGS_Build'!$E$12</f>
        <v>0</v>
      </c>
      <c r="BL12" s="19">
        <f>'Revenue_COGS_Build'!$E$12</f>
        <v>0</v>
      </c>
      <c r="BM12" s="19">
        <f>'Revenue_COGS_Build'!$E$12</f>
        <v>0</v>
      </c>
      <c r="BN12" s="19">
        <f>'Revenue_COGS_Build'!$E$12</f>
        <v>0</v>
      </c>
      <c r="BO12" s="19">
        <f>'Revenue_COGS_Build'!$E$12</f>
        <v>0</v>
      </c>
      <c r="BP12" s="19">
        <f>'Revenue_COGS_Build'!$E$12</f>
        <v>0</v>
      </c>
      <c r="BQ12" s="19">
        <f>'Revenue_COGS_Build'!$E$12</f>
        <v>0</v>
      </c>
      <c r="BR12" s="19">
        <f>'Revenue_COGS_Build'!$E$12</f>
        <v>0</v>
      </c>
      <c r="BS12" s="19">
        <f>'Revenue_COGS_Build'!$E$12</f>
        <v>0</v>
      </c>
      <c r="BT12" s="19">
        <f>'Revenue_COGS_Build'!$E$12</f>
        <v>0</v>
      </c>
      <c r="BU12" s="19">
        <f>'Revenue_COGS_Build'!$E$12</f>
        <v>0</v>
      </c>
      <c r="BV12" s="19">
        <f>'Revenue_COGS_Build'!$E$12</f>
        <v>0</v>
      </c>
      <c r="BW12" s="19">
        <f>'Revenue_COGS_Build'!$E$12</f>
        <v>0</v>
      </c>
      <c r="BX12" s="19">
        <f>'Revenue_COGS_Build'!$E$12</f>
        <v>0</v>
      </c>
      <c r="BY12" s="19">
        <f>'Revenue_COGS_Build'!$E$12</f>
        <v>0</v>
      </c>
      <c r="BZ12" s="19">
        <f>'Revenue_COGS_Build'!$E$12</f>
        <v>0</v>
      </c>
      <c r="CA12" s="19">
        <f>'Revenue_COGS_Build'!$E$12</f>
        <v>0</v>
      </c>
      <c r="CB12" s="19">
        <f>'Revenue_COGS_Build'!$E$12</f>
        <v>0</v>
      </c>
      <c r="CC12" s="19">
        <f>'Revenue_COGS_Build'!$E$12</f>
        <v>0</v>
      </c>
      <c r="CD12" s="19">
        <f>'Revenue_COGS_Build'!$E$12</f>
        <v>0</v>
      </c>
      <c r="CE12" s="19">
        <f>'Revenue_COGS_Build'!$E$12</f>
        <v>0</v>
      </c>
      <c r="CF12" s="19">
        <f>'Revenue_COGS_Build'!$E$12</f>
        <v>0</v>
      </c>
      <c r="CG12" s="19">
        <f>'Revenue_COGS_Build'!$E$12</f>
        <v>0</v>
      </c>
      <c r="CH12" s="19">
        <f>'Revenue_COGS_Build'!$E$12</f>
        <v>0</v>
      </c>
      <c r="CI12" s="19">
        <f>'Revenue_COGS_Build'!$E$12</f>
        <v>0</v>
      </c>
      <c r="CJ12" s="19">
        <f>'Revenue_COGS_Build'!$E$12</f>
        <v>0</v>
      </c>
      <c r="CK12" s="19">
        <f>'Revenue_COGS_Build'!$E$12</f>
        <v>0</v>
      </c>
      <c r="CL12" s="19">
        <f>'Revenue_COGS_Build'!$E$12</f>
        <v>0</v>
      </c>
      <c r="CM12" s="19">
        <f>'Revenue_COGS_Build'!$E$12</f>
        <v>0</v>
      </c>
      <c r="CN12" s="19">
        <f>'Revenue_COGS_Build'!$E$12</f>
        <v>0</v>
      </c>
      <c r="CO12" s="19">
        <f>'Revenue_COGS_Build'!$E$12</f>
        <v>0</v>
      </c>
      <c r="CP12" s="19">
        <f>'Revenue_COGS_Build'!$E$12</f>
        <v>0</v>
      </c>
      <c r="CQ12" s="19">
        <f>'Revenue_COGS_Build'!$E$12</f>
        <v>0</v>
      </c>
      <c r="CR12" s="19">
        <f>'Revenue_COGS_Build'!$E$12</f>
        <v>0</v>
      </c>
      <c r="CS12" s="19">
        <f>'Revenue_COGS_Build'!$E$12</f>
        <v>0</v>
      </c>
      <c r="CT12" s="19">
        <f>'Revenue_COGS_Build'!$E$12</f>
        <v>0</v>
      </c>
      <c r="CU12" s="19">
        <f>'Revenue_COGS_Build'!$E$12</f>
        <v>0</v>
      </c>
      <c r="CV12" s="19">
        <f>'Revenue_COGS_Build'!$E$12</f>
        <v>0</v>
      </c>
      <c r="CW12" s="19">
        <f>'Revenue_COGS_Build'!$E$12</f>
        <v>0</v>
      </c>
      <c r="CX12" s="19">
        <f>'Revenue_COGS_Build'!$E$12</f>
        <v>0</v>
      </c>
      <c r="CY12" s="19">
        <f>'Revenue_COGS_Build'!$E$12</f>
        <v>0</v>
      </c>
      <c r="CZ12" s="19">
        <f>'Revenue_COGS_Build'!$E$12</f>
        <v>0</v>
      </c>
      <c r="DA12" s="19">
        <f>'Revenue_COGS_Build'!$E$12</f>
        <v>0</v>
      </c>
      <c r="DB12" s="19">
        <f>'Revenue_COGS_Build'!$E$12</f>
        <v>0</v>
      </c>
      <c r="DC12" s="19">
        <f>'Revenue_COGS_Build'!$E$12</f>
        <v>0</v>
      </c>
      <c r="DD12" s="19">
        <f>'Revenue_COGS_Build'!$E$12</f>
        <v>0</v>
      </c>
      <c r="DE12" s="19">
        <f>'Revenue_COGS_Build'!$E$12</f>
        <v>0</v>
      </c>
      <c r="DF12" s="19">
        <f>'Revenue_COGS_Build'!$E$12</f>
        <v>0</v>
      </c>
      <c r="DG12" s="19">
        <f>'Revenue_COGS_Build'!$E$12</f>
        <v>0</v>
      </c>
      <c r="DH12" s="19">
        <f>'Revenue_COGS_Build'!$E$12</f>
        <v>0</v>
      </c>
      <c r="DI12" s="19">
        <f>'Revenue_COGS_Build'!$E$12</f>
        <v>0</v>
      </c>
      <c r="DJ12" s="19">
        <f>'Revenue_COGS_Build'!$E$12</f>
        <v>0</v>
      </c>
      <c r="DK12" s="19">
        <f>'Revenue_COGS_Build'!$E$12</f>
        <v>0</v>
      </c>
      <c r="DL12" s="19">
        <f>'Revenue_COGS_Build'!$E$12</f>
        <v>0</v>
      </c>
      <c r="DM12" s="19">
        <f>'Revenue_COGS_Build'!$E$12</f>
        <v>0</v>
      </c>
      <c r="DN12" s="19">
        <f>'Revenue_COGS_Build'!$E$12</f>
        <v>0</v>
      </c>
      <c r="DO12" s="19">
        <f>'Revenue_COGS_Build'!$E$12</f>
        <v>0</v>
      </c>
      <c r="DP12" s="19">
        <f>'Revenue_COGS_Build'!$E$12</f>
        <v>0</v>
      </c>
      <c r="DQ12" s="19">
        <f>'Revenue_COGS_Build'!$E$12</f>
        <v>0</v>
      </c>
      <c r="DR12" s="19">
        <f>'Revenue_COGS_Build'!$E$12</f>
        <v>0</v>
      </c>
      <c r="DS12" s="19">
        <f>'Revenue_COGS_Build'!$E$12</f>
        <v>0</v>
      </c>
      <c r="DT12" s="19">
        <f>'Revenue_COGS_Build'!$E$12</f>
        <v>0</v>
      </c>
      <c r="DU12" s="19">
        <f>'Revenue_COGS_Build'!$E$12</f>
        <v>0</v>
      </c>
      <c r="DV12" s="19">
        <f>'Revenue_COGS_Build'!$E$12</f>
        <v>0</v>
      </c>
      <c r="DW12" s="19">
        <f>'Revenue_COGS_Build'!$E$12</f>
        <v>0</v>
      </c>
      <c r="DX12" s="19">
        <f>'Revenue_COGS_Build'!$E$12</f>
        <v>0</v>
      </c>
      <c r="DY12" s="19">
        <f>'Revenue_COGS_Build'!$E$12</f>
        <v>0</v>
      </c>
      <c r="DZ12" s="19">
        <f>'Revenue_COGS_Build'!$E$12</f>
        <v>0</v>
      </c>
      <c r="EA12" s="19">
        <f>'Revenue_COGS_Build'!$E$12</f>
        <v>0</v>
      </c>
      <c r="EB12" s="19">
        <f>'Revenue_COGS_Build'!$E$12</f>
        <v>0</v>
      </c>
      <c r="EC12" s="19">
        <f>'Revenue_COGS_Build'!$E$12</f>
        <v>0</v>
      </c>
      <c r="ED12" s="19">
        <f>'Revenue_COGS_Build'!$E$12</f>
        <v>0</v>
      </c>
      <c r="EE12" s="19">
        <f>'Revenue_COGS_Build'!$E$12</f>
        <v>0</v>
      </c>
    </row>
    <row r="13" spans="2:135">
      <c r="B13" s="3" t="s">
        <v>132</v>
      </c>
      <c r="E13" s="14">
        <f>+E$8+E$9+E$10+E$11+E$12</f>
        <v>0</v>
      </c>
      <c r="F13" s="14">
        <f>+F$8+F$9+F$10+F$11+F$12</f>
        <v>0</v>
      </c>
      <c r="G13" s="14">
        <f>+G$8+G$9+G$10+G$11+G$12</f>
        <v>0</v>
      </c>
      <c r="H13" s="14">
        <f>+H$8+H$9+H$10+H$11+H$12</f>
        <v>0</v>
      </c>
      <c r="I13" s="14">
        <f>+I$8+I$9+I$10+I$11+I$12</f>
        <v>0</v>
      </c>
      <c r="J13" s="14">
        <f>+J$8+J$9+J$10+J$11+J$12</f>
        <v>0</v>
      </c>
      <c r="K13" s="14">
        <f>+K$8+K$9+K$10+K$11+K$12</f>
        <v>0</v>
      </c>
      <c r="L13" s="14">
        <f>+L$8+L$9+L$10+L$11+L$12</f>
        <v>0</v>
      </c>
      <c r="M13" s="14">
        <f>+M$8+M$9+M$10+M$11+M$12</f>
        <v>0</v>
      </c>
      <c r="N13" s="14">
        <f>+N$8+N$9+N$10+N$11+N$12</f>
        <v>0</v>
      </c>
      <c r="P13" s="14">
        <f>+P$8+P$9+P$10+P$11+P$12</f>
        <v>0</v>
      </c>
      <c r="Q13" s="14">
        <f>+Q$8+Q$9+Q$10+Q$11+Q$12</f>
        <v>0</v>
      </c>
      <c r="R13" s="14">
        <f>+R$8+R$9+R$10+R$11+R$12</f>
        <v>0</v>
      </c>
      <c r="S13" s="14">
        <f>+S$8+S$9+S$10+S$11+S$12</f>
        <v>0</v>
      </c>
      <c r="T13" s="14">
        <f>+T$8+T$9+T$10+T$11+T$12</f>
        <v>0</v>
      </c>
      <c r="U13" s="14">
        <f>+U$8+U$9+U$10+U$11+U$12</f>
        <v>0</v>
      </c>
      <c r="V13" s="14">
        <f>+V$8+V$9+V$10+V$11+V$12</f>
        <v>0</v>
      </c>
      <c r="W13" s="14">
        <f>+W$8+W$9+W$10+W$11+W$12</f>
        <v>0</v>
      </c>
      <c r="X13" s="14">
        <f>+X$8+X$9+X$10+X$11+X$12</f>
        <v>0</v>
      </c>
      <c r="Y13" s="14">
        <f>+Y$8+Y$9+Y$10+Y$11+Y$12</f>
        <v>0</v>
      </c>
      <c r="Z13" s="14">
        <f>+Z$8+Z$9+Z$10+Z$11+Z$12</f>
        <v>0</v>
      </c>
      <c r="AA13" s="14">
        <f>+AA$8+AA$9+AA$10+AA$11+AA$12</f>
        <v>0</v>
      </c>
      <c r="AB13" s="14">
        <f>+AB$8+AB$9+AB$10+AB$11+AB$12</f>
        <v>0</v>
      </c>
      <c r="AC13" s="14">
        <f>+AC$8+AC$9+AC$10+AC$11+AC$12</f>
        <v>0</v>
      </c>
      <c r="AD13" s="14">
        <f>+AD$8+AD$9+AD$10+AD$11+AD$12</f>
        <v>0</v>
      </c>
      <c r="AE13" s="14">
        <f>+AE$8+AE$9+AE$10+AE$11+AE$12</f>
        <v>0</v>
      </c>
      <c r="AF13" s="14">
        <f>+AF$8+AF$9+AF$10+AF$11+AF$12</f>
        <v>0</v>
      </c>
      <c r="AG13" s="14">
        <f>+AG$8+AG$9+AG$10+AG$11+AG$12</f>
        <v>0</v>
      </c>
      <c r="AH13" s="14">
        <f>+AH$8+AH$9+AH$10+AH$11+AH$12</f>
        <v>0</v>
      </c>
      <c r="AI13" s="14">
        <f>+AI$8+AI$9+AI$10+AI$11+AI$12</f>
        <v>0</v>
      </c>
      <c r="AJ13" s="14">
        <f>+AJ$8+AJ$9+AJ$10+AJ$11+AJ$12</f>
        <v>0</v>
      </c>
      <c r="AK13" s="14">
        <f>+AK$8+AK$9+AK$10+AK$11+AK$12</f>
        <v>0</v>
      </c>
      <c r="AL13" s="14">
        <f>+AL$8+AL$9+AL$10+AL$11+AL$12</f>
        <v>0</v>
      </c>
      <c r="AM13" s="14">
        <f>+AM$8+AM$9+AM$10+AM$11+AM$12</f>
        <v>0</v>
      </c>
      <c r="AN13" s="14">
        <f>+AN$8+AN$9+AN$10+AN$11+AN$12</f>
        <v>0</v>
      </c>
      <c r="AO13" s="14">
        <f>+AO$8+AO$9+AO$10+AO$11+AO$12</f>
        <v>0</v>
      </c>
      <c r="AP13" s="14">
        <f>+AP$8+AP$9+AP$10+AP$11+AP$12</f>
        <v>0</v>
      </c>
      <c r="AQ13" s="14">
        <f>+AQ$8+AQ$9+AQ$10+AQ$11+AQ$12</f>
        <v>0</v>
      </c>
      <c r="AR13" s="14">
        <f>+AR$8+AR$9+AR$10+AR$11+AR$12</f>
        <v>0</v>
      </c>
      <c r="AS13" s="14">
        <f>+AS$8+AS$9+AS$10+AS$11+AS$12</f>
        <v>0</v>
      </c>
      <c r="AT13" s="14">
        <f>+AT$8+AT$9+AT$10+AT$11+AT$12</f>
        <v>0</v>
      </c>
      <c r="AU13" s="14">
        <f>+AU$8+AU$9+AU$10+AU$11+AU$12</f>
        <v>0</v>
      </c>
      <c r="AV13" s="14">
        <f>+AV$8+AV$9+AV$10+AV$11+AV$12</f>
        <v>0</v>
      </c>
      <c r="AW13" s="14">
        <f>+AW$8+AW$9+AW$10+AW$11+AW$12</f>
        <v>0</v>
      </c>
      <c r="AX13" s="14">
        <f>+AX$8+AX$9+AX$10+AX$11+AX$12</f>
        <v>0</v>
      </c>
      <c r="AY13" s="14">
        <f>+AY$8+AY$9+AY$10+AY$11+AY$12</f>
        <v>0</v>
      </c>
      <c r="AZ13" s="14">
        <f>+AZ$8+AZ$9+AZ$10+AZ$11+AZ$12</f>
        <v>0</v>
      </c>
      <c r="BA13" s="14">
        <f>+BA$8+BA$9+BA$10+BA$11+BA$12</f>
        <v>0</v>
      </c>
      <c r="BB13" s="14">
        <f>+BB$8+BB$9+BB$10+BB$11+BB$12</f>
        <v>0</v>
      </c>
      <c r="BC13" s="14">
        <f>+BC$8+BC$9+BC$10+BC$11+BC$12</f>
        <v>0</v>
      </c>
      <c r="BD13" s="14">
        <f>+BD$8+BD$9+BD$10+BD$11+BD$12</f>
        <v>0</v>
      </c>
      <c r="BE13" s="14">
        <f>+BE$8+BE$9+BE$10+BE$11+BE$12</f>
        <v>0</v>
      </c>
      <c r="BF13" s="14">
        <f>+BF$8+BF$9+BF$10+BF$11+BF$12</f>
        <v>0</v>
      </c>
      <c r="BG13" s="14">
        <f>+BG$8+BG$9+BG$10+BG$11+BG$12</f>
        <v>0</v>
      </c>
      <c r="BH13" s="14">
        <f>+BH$8+BH$9+BH$10+BH$11+BH$12</f>
        <v>0</v>
      </c>
      <c r="BI13" s="14">
        <f>+BI$8+BI$9+BI$10+BI$11+BI$12</f>
        <v>0</v>
      </c>
      <c r="BJ13" s="14">
        <f>+BJ$8+BJ$9+BJ$10+BJ$11+BJ$12</f>
        <v>0</v>
      </c>
      <c r="BK13" s="14">
        <f>+BK$8+BK$9+BK$10+BK$11+BK$12</f>
        <v>0</v>
      </c>
      <c r="BL13" s="14">
        <f>+BL$8+BL$9+BL$10+BL$11+BL$12</f>
        <v>0</v>
      </c>
      <c r="BM13" s="14">
        <f>+BM$8+BM$9+BM$10+BM$11+BM$12</f>
        <v>0</v>
      </c>
      <c r="BN13" s="14">
        <f>+BN$8+BN$9+BN$10+BN$11+BN$12</f>
        <v>0</v>
      </c>
      <c r="BO13" s="14">
        <f>+BO$8+BO$9+BO$10+BO$11+BO$12</f>
        <v>0</v>
      </c>
      <c r="BP13" s="14">
        <f>+BP$8+BP$9+BP$10+BP$11+BP$12</f>
        <v>0</v>
      </c>
      <c r="BQ13" s="14">
        <f>+BQ$8+BQ$9+BQ$10+BQ$11+BQ$12</f>
        <v>0</v>
      </c>
      <c r="BR13" s="14">
        <f>+BR$8+BR$9+BR$10+BR$11+BR$12</f>
        <v>0</v>
      </c>
      <c r="BS13" s="14">
        <f>+BS$8+BS$9+BS$10+BS$11+BS$12</f>
        <v>0</v>
      </c>
      <c r="BT13" s="14">
        <f>+BT$8+BT$9+BT$10+BT$11+BT$12</f>
        <v>0</v>
      </c>
      <c r="BU13" s="14">
        <f>+BU$8+BU$9+BU$10+BU$11+BU$12</f>
        <v>0</v>
      </c>
      <c r="BV13" s="14">
        <f>+BV$8+BV$9+BV$10+BV$11+BV$12</f>
        <v>0</v>
      </c>
      <c r="BW13" s="14">
        <f>+BW$8+BW$9+BW$10+BW$11+BW$12</f>
        <v>0</v>
      </c>
      <c r="BX13" s="14">
        <f>+BX$8+BX$9+BX$10+BX$11+BX$12</f>
        <v>0</v>
      </c>
      <c r="BY13" s="14">
        <f>+BY$8+BY$9+BY$10+BY$11+BY$12</f>
        <v>0</v>
      </c>
      <c r="BZ13" s="14">
        <f>+BZ$8+BZ$9+BZ$10+BZ$11+BZ$12</f>
        <v>0</v>
      </c>
      <c r="CA13" s="14">
        <f>+CA$8+CA$9+CA$10+CA$11+CA$12</f>
        <v>0</v>
      </c>
      <c r="CB13" s="14">
        <f>+CB$8+CB$9+CB$10+CB$11+CB$12</f>
        <v>0</v>
      </c>
      <c r="CC13" s="14">
        <f>+CC$8+CC$9+CC$10+CC$11+CC$12</f>
        <v>0</v>
      </c>
      <c r="CD13" s="14">
        <f>+CD$8+CD$9+CD$10+CD$11+CD$12</f>
        <v>0</v>
      </c>
      <c r="CE13" s="14">
        <f>+CE$8+CE$9+CE$10+CE$11+CE$12</f>
        <v>0</v>
      </c>
      <c r="CF13" s="14">
        <f>+CF$8+CF$9+CF$10+CF$11+CF$12</f>
        <v>0</v>
      </c>
      <c r="CG13" s="14">
        <f>+CG$8+CG$9+CG$10+CG$11+CG$12</f>
        <v>0</v>
      </c>
      <c r="CH13" s="14">
        <f>+CH$8+CH$9+CH$10+CH$11+CH$12</f>
        <v>0</v>
      </c>
      <c r="CI13" s="14">
        <f>+CI$8+CI$9+CI$10+CI$11+CI$12</f>
        <v>0</v>
      </c>
      <c r="CJ13" s="14">
        <f>+CJ$8+CJ$9+CJ$10+CJ$11+CJ$12</f>
        <v>0</v>
      </c>
      <c r="CK13" s="14">
        <f>+CK$8+CK$9+CK$10+CK$11+CK$12</f>
        <v>0</v>
      </c>
      <c r="CL13" s="14">
        <f>+CL$8+CL$9+CL$10+CL$11+CL$12</f>
        <v>0</v>
      </c>
      <c r="CM13" s="14">
        <f>+CM$8+CM$9+CM$10+CM$11+CM$12</f>
        <v>0</v>
      </c>
      <c r="CN13" s="14">
        <f>+CN$8+CN$9+CN$10+CN$11+CN$12</f>
        <v>0</v>
      </c>
      <c r="CO13" s="14">
        <f>+CO$8+CO$9+CO$10+CO$11+CO$12</f>
        <v>0</v>
      </c>
      <c r="CP13" s="14">
        <f>+CP$8+CP$9+CP$10+CP$11+CP$12</f>
        <v>0</v>
      </c>
      <c r="CQ13" s="14">
        <f>+CQ$8+CQ$9+CQ$10+CQ$11+CQ$12</f>
        <v>0</v>
      </c>
      <c r="CR13" s="14">
        <f>+CR$8+CR$9+CR$10+CR$11+CR$12</f>
        <v>0</v>
      </c>
      <c r="CS13" s="14">
        <f>+CS$8+CS$9+CS$10+CS$11+CS$12</f>
        <v>0</v>
      </c>
      <c r="CT13" s="14">
        <f>+CT$8+CT$9+CT$10+CT$11+CT$12</f>
        <v>0</v>
      </c>
      <c r="CU13" s="14">
        <f>+CU$8+CU$9+CU$10+CU$11+CU$12</f>
        <v>0</v>
      </c>
      <c r="CV13" s="14">
        <f>+CV$8+CV$9+CV$10+CV$11+CV$12</f>
        <v>0</v>
      </c>
      <c r="CW13" s="14">
        <f>+CW$8+CW$9+CW$10+CW$11+CW$12</f>
        <v>0</v>
      </c>
      <c r="CX13" s="14">
        <f>+CX$8+CX$9+CX$10+CX$11+CX$12</f>
        <v>0</v>
      </c>
      <c r="CY13" s="14">
        <f>+CY$8+CY$9+CY$10+CY$11+CY$12</f>
        <v>0</v>
      </c>
      <c r="CZ13" s="14">
        <f>+CZ$8+CZ$9+CZ$10+CZ$11+CZ$12</f>
        <v>0</v>
      </c>
      <c r="DA13" s="14">
        <f>+DA$8+DA$9+DA$10+DA$11+DA$12</f>
        <v>0</v>
      </c>
      <c r="DB13" s="14">
        <f>+DB$8+DB$9+DB$10+DB$11+DB$12</f>
        <v>0</v>
      </c>
      <c r="DC13" s="14">
        <f>+DC$8+DC$9+DC$10+DC$11+DC$12</f>
        <v>0</v>
      </c>
      <c r="DD13" s="14">
        <f>+DD$8+DD$9+DD$10+DD$11+DD$12</f>
        <v>0</v>
      </c>
      <c r="DE13" s="14">
        <f>+DE$8+DE$9+DE$10+DE$11+DE$12</f>
        <v>0</v>
      </c>
      <c r="DF13" s="14">
        <f>+DF$8+DF$9+DF$10+DF$11+DF$12</f>
        <v>0</v>
      </c>
      <c r="DG13" s="14">
        <f>+DG$8+DG$9+DG$10+DG$11+DG$12</f>
        <v>0</v>
      </c>
      <c r="DH13" s="14">
        <f>+DH$8+DH$9+DH$10+DH$11+DH$12</f>
        <v>0</v>
      </c>
      <c r="DI13" s="14">
        <f>+DI$8+DI$9+DI$10+DI$11+DI$12</f>
        <v>0</v>
      </c>
      <c r="DJ13" s="14">
        <f>+DJ$8+DJ$9+DJ$10+DJ$11+DJ$12</f>
        <v>0</v>
      </c>
      <c r="DK13" s="14">
        <f>+DK$8+DK$9+DK$10+DK$11+DK$12</f>
        <v>0</v>
      </c>
      <c r="DL13" s="14">
        <f>+DL$8+DL$9+DL$10+DL$11+DL$12</f>
        <v>0</v>
      </c>
      <c r="DM13" s="14">
        <f>+DM$8+DM$9+DM$10+DM$11+DM$12</f>
        <v>0</v>
      </c>
      <c r="DN13" s="14">
        <f>+DN$8+DN$9+DN$10+DN$11+DN$12</f>
        <v>0</v>
      </c>
      <c r="DO13" s="14">
        <f>+DO$8+DO$9+DO$10+DO$11+DO$12</f>
        <v>0</v>
      </c>
      <c r="DP13" s="14">
        <f>+DP$8+DP$9+DP$10+DP$11+DP$12</f>
        <v>0</v>
      </c>
      <c r="DQ13" s="14">
        <f>+DQ$8+DQ$9+DQ$10+DQ$11+DQ$12</f>
        <v>0</v>
      </c>
      <c r="DR13" s="14">
        <f>+DR$8+DR$9+DR$10+DR$11+DR$12</f>
        <v>0</v>
      </c>
      <c r="DS13" s="14">
        <f>+DS$8+DS$9+DS$10+DS$11+DS$12</f>
        <v>0</v>
      </c>
      <c r="DT13" s="14">
        <f>+DT$8+DT$9+DT$10+DT$11+DT$12</f>
        <v>0</v>
      </c>
      <c r="DU13" s="14">
        <f>+DU$8+DU$9+DU$10+DU$11+DU$12</f>
        <v>0</v>
      </c>
      <c r="DV13" s="14">
        <f>+DV$8+DV$9+DV$10+DV$11+DV$12</f>
        <v>0</v>
      </c>
      <c r="DW13" s="14">
        <f>+DW$8+DW$9+DW$10+DW$11+DW$12</f>
        <v>0</v>
      </c>
      <c r="DX13" s="14">
        <f>+DX$8+DX$9+DX$10+DX$11+DX$12</f>
        <v>0</v>
      </c>
      <c r="DY13" s="14">
        <f>+DY$8+DY$9+DY$10+DY$11+DY$12</f>
        <v>0</v>
      </c>
      <c r="DZ13" s="14">
        <f>+DZ$8+DZ$9+DZ$10+DZ$11+DZ$12</f>
        <v>0</v>
      </c>
      <c r="EA13" s="14">
        <f>+EA$8+EA$9+EA$10+EA$11+EA$12</f>
        <v>0</v>
      </c>
      <c r="EB13" s="14">
        <f>+EB$8+EB$9+EB$10+EB$11+EB$12</f>
        <v>0</v>
      </c>
      <c r="EC13" s="14">
        <f>+EC$8+EC$9+EC$10+EC$11+EC$12</f>
        <v>0</v>
      </c>
      <c r="ED13" s="14">
        <f>+ED$8+ED$9+ED$10+ED$11+ED$12</f>
        <v>0</v>
      </c>
      <c r="EE13" s="14">
        <f>+EE$8+EE$9+EE$10+EE$11+EE$12</f>
        <v>0</v>
      </c>
    </row>
    <row r="14" spans="2:135">
      <c r="B14" s="20" t="s">
        <v>133</v>
      </c>
      <c r="F14" s="21">
        <f>(F$13-E$13)/E$13</f>
        <v>0</v>
      </c>
      <c r="G14" s="21">
        <f>(G$13-F$13)/F$13</f>
        <v>0</v>
      </c>
      <c r="H14" s="21">
        <f>(H$13-G$13)/G$13</f>
        <v>0</v>
      </c>
      <c r="I14" s="21">
        <f>(I$13-H$13)/H$13</f>
        <v>0</v>
      </c>
      <c r="J14" s="21">
        <f>(J$13-I$13)/I$13</f>
        <v>0</v>
      </c>
      <c r="K14" s="21">
        <f>(K$13-J$13)/J$13</f>
        <v>0</v>
      </c>
      <c r="L14" s="21">
        <f>(L$13-K$13)/K$13</f>
        <v>0</v>
      </c>
      <c r="M14" s="21">
        <f>(M$13-L$13)/L$13</f>
        <v>0</v>
      </c>
      <c r="N14" s="21">
        <f>(N$13-M$13)/M$13</f>
        <v>0</v>
      </c>
      <c r="Q14" s="21">
        <f>(Q$13-P$13)/P$13</f>
        <v>0</v>
      </c>
      <c r="R14" s="21">
        <f>(R$13-Q$13)/Q$13</f>
        <v>0</v>
      </c>
      <c r="S14" s="21">
        <f>(S$13-R$13)/R$13</f>
        <v>0</v>
      </c>
      <c r="T14" s="21">
        <f>(T$13-S$13)/S$13</f>
        <v>0</v>
      </c>
      <c r="U14" s="21">
        <f>(U$13-T$13)/T$13</f>
        <v>0</v>
      </c>
      <c r="V14" s="21">
        <f>(V$13-U$13)/U$13</f>
        <v>0</v>
      </c>
      <c r="W14" s="21">
        <f>(W$13-V$13)/V$13</f>
        <v>0</v>
      </c>
      <c r="X14" s="21">
        <f>(X$13-W$13)/W$13</f>
        <v>0</v>
      </c>
      <c r="Y14" s="21">
        <f>(Y$13-X$13)/X$13</f>
        <v>0</v>
      </c>
      <c r="Z14" s="21">
        <f>(Z$13-Y$13)/Y$13</f>
        <v>0</v>
      </c>
      <c r="AA14" s="21">
        <f>(AA$13-Z$13)/Z$13</f>
        <v>0</v>
      </c>
      <c r="AB14" s="21">
        <f>(AB$13-AA$13)/AA$13</f>
        <v>0</v>
      </c>
      <c r="AC14" s="21">
        <f>(AC$13-AB$13)/AB$13</f>
        <v>0</v>
      </c>
      <c r="AD14" s="21">
        <f>(AD$13-AC$13)/AC$13</f>
        <v>0</v>
      </c>
      <c r="AE14" s="21">
        <f>(AE$13-AD$13)/AD$13</f>
        <v>0</v>
      </c>
      <c r="AF14" s="21">
        <f>(AF$13-AE$13)/AE$13</f>
        <v>0</v>
      </c>
      <c r="AG14" s="21">
        <f>(AG$13-AF$13)/AF$13</f>
        <v>0</v>
      </c>
      <c r="AH14" s="21">
        <f>(AH$13-AG$13)/AG$13</f>
        <v>0</v>
      </c>
      <c r="AI14" s="21">
        <f>(AI$13-AH$13)/AH$13</f>
        <v>0</v>
      </c>
      <c r="AJ14" s="21">
        <f>(AJ$13-AI$13)/AI$13</f>
        <v>0</v>
      </c>
      <c r="AK14" s="21">
        <f>(AK$13-AJ$13)/AJ$13</f>
        <v>0</v>
      </c>
      <c r="AL14" s="21">
        <f>(AL$13-AK$13)/AK$13</f>
        <v>0</v>
      </c>
      <c r="AM14" s="21">
        <f>(AM$13-AL$13)/AL$13</f>
        <v>0</v>
      </c>
      <c r="AN14" s="21">
        <f>(AN$13-AM$13)/AM$13</f>
        <v>0</v>
      </c>
      <c r="AO14" s="21">
        <f>(AO$13-AN$13)/AN$13</f>
        <v>0</v>
      </c>
      <c r="AP14" s="21">
        <f>(AP$13-AO$13)/AO$13</f>
        <v>0</v>
      </c>
      <c r="AQ14" s="21">
        <f>(AQ$13-AP$13)/AP$13</f>
        <v>0</v>
      </c>
      <c r="AR14" s="21">
        <f>(AR$13-AQ$13)/AQ$13</f>
        <v>0</v>
      </c>
      <c r="AS14" s="21">
        <f>(AS$13-AR$13)/AR$13</f>
        <v>0</v>
      </c>
      <c r="AT14" s="21">
        <f>(AT$13-AS$13)/AS$13</f>
        <v>0</v>
      </c>
      <c r="AU14" s="21">
        <f>(AU$13-AT$13)/AT$13</f>
        <v>0</v>
      </c>
      <c r="AV14" s="21">
        <f>(AV$13-AU$13)/AU$13</f>
        <v>0</v>
      </c>
      <c r="AW14" s="21">
        <f>(AW$13-AV$13)/AV$13</f>
        <v>0</v>
      </c>
      <c r="AX14" s="21">
        <f>(AX$13-AW$13)/AW$13</f>
        <v>0</v>
      </c>
      <c r="AY14" s="21">
        <f>(AY$13-AX$13)/AX$13</f>
        <v>0</v>
      </c>
      <c r="AZ14" s="21">
        <f>(AZ$13-AY$13)/AY$13</f>
        <v>0</v>
      </c>
      <c r="BA14" s="21">
        <f>(BA$13-AZ$13)/AZ$13</f>
        <v>0</v>
      </c>
      <c r="BB14" s="21">
        <f>(BB$13-BA$13)/BA$13</f>
        <v>0</v>
      </c>
      <c r="BC14" s="21">
        <f>(BC$13-BB$13)/BB$13</f>
        <v>0</v>
      </c>
      <c r="BD14" s="21">
        <f>(BD$13-BC$13)/BC$13</f>
        <v>0</v>
      </c>
      <c r="BE14" s="21">
        <f>(BE$13-BD$13)/BD$13</f>
        <v>0</v>
      </c>
      <c r="BF14" s="21">
        <f>(BF$13-BE$13)/BE$13</f>
        <v>0</v>
      </c>
      <c r="BG14" s="21">
        <f>(BG$13-BF$13)/BF$13</f>
        <v>0</v>
      </c>
      <c r="BH14" s="21">
        <f>(BH$13-BG$13)/BG$13</f>
        <v>0</v>
      </c>
      <c r="BI14" s="21">
        <f>(BI$13-BH$13)/BH$13</f>
        <v>0</v>
      </c>
      <c r="BJ14" s="21">
        <f>(BJ$13-BI$13)/BI$13</f>
        <v>0</v>
      </c>
      <c r="BK14" s="21">
        <f>(BK$13-BJ$13)/BJ$13</f>
        <v>0</v>
      </c>
      <c r="BL14" s="21">
        <f>(BL$13-BK$13)/BK$13</f>
        <v>0</v>
      </c>
      <c r="BM14" s="21">
        <f>(BM$13-BL$13)/BL$13</f>
        <v>0</v>
      </c>
      <c r="BN14" s="21">
        <f>(BN$13-BM$13)/BM$13</f>
        <v>0</v>
      </c>
      <c r="BO14" s="21">
        <f>(BO$13-BN$13)/BN$13</f>
        <v>0</v>
      </c>
      <c r="BP14" s="21">
        <f>(BP$13-BO$13)/BO$13</f>
        <v>0</v>
      </c>
      <c r="BQ14" s="21">
        <f>(BQ$13-BP$13)/BP$13</f>
        <v>0</v>
      </c>
      <c r="BR14" s="21">
        <f>(BR$13-BQ$13)/BQ$13</f>
        <v>0</v>
      </c>
      <c r="BS14" s="21">
        <f>(BS$13-BR$13)/BR$13</f>
        <v>0</v>
      </c>
      <c r="BT14" s="21">
        <f>(BT$13-BS$13)/BS$13</f>
        <v>0</v>
      </c>
      <c r="BU14" s="21">
        <f>(BU$13-BT$13)/BT$13</f>
        <v>0</v>
      </c>
      <c r="BV14" s="21">
        <f>(BV$13-BU$13)/BU$13</f>
        <v>0</v>
      </c>
      <c r="BW14" s="21">
        <f>(BW$13-BV$13)/BV$13</f>
        <v>0</v>
      </c>
      <c r="BX14" s="21">
        <f>(BX$13-BW$13)/BW$13</f>
        <v>0</v>
      </c>
      <c r="BY14" s="21">
        <f>(BY$13-BX$13)/BX$13</f>
        <v>0</v>
      </c>
      <c r="BZ14" s="21">
        <f>(BZ$13-BY$13)/BY$13</f>
        <v>0</v>
      </c>
      <c r="CA14" s="21">
        <f>(CA$13-BZ$13)/BZ$13</f>
        <v>0</v>
      </c>
      <c r="CB14" s="21">
        <f>(CB$13-CA$13)/CA$13</f>
        <v>0</v>
      </c>
      <c r="CC14" s="21">
        <f>(CC$13-CB$13)/CB$13</f>
        <v>0</v>
      </c>
      <c r="CD14" s="21">
        <f>(CD$13-CC$13)/CC$13</f>
        <v>0</v>
      </c>
      <c r="CE14" s="21">
        <f>(CE$13-CD$13)/CD$13</f>
        <v>0</v>
      </c>
      <c r="CF14" s="21">
        <f>(CF$13-CE$13)/CE$13</f>
        <v>0</v>
      </c>
      <c r="CG14" s="21">
        <f>(CG$13-CF$13)/CF$13</f>
        <v>0</v>
      </c>
      <c r="CH14" s="21">
        <f>(CH$13-CG$13)/CG$13</f>
        <v>0</v>
      </c>
      <c r="CI14" s="21">
        <f>(CI$13-CH$13)/CH$13</f>
        <v>0</v>
      </c>
      <c r="CJ14" s="21">
        <f>(CJ$13-CI$13)/CI$13</f>
        <v>0</v>
      </c>
      <c r="CK14" s="21">
        <f>(CK$13-CJ$13)/CJ$13</f>
        <v>0</v>
      </c>
      <c r="CL14" s="21">
        <f>(CL$13-CK$13)/CK$13</f>
        <v>0</v>
      </c>
      <c r="CM14" s="21">
        <f>(CM$13-CL$13)/CL$13</f>
        <v>0</v>
      </c>
      <c r="CN14" s="21">
        <f>(CN$13-CM$13)/CM$13</f>
        <v>0</v>
      </c>
      <c r="CO14" s="21">
        <f>(CO$13-CN$13)/CN$13</f>
        <v>0</v>
      </c>
      <c r="CP14" s="21">
        <f>(CP$13-CO$13)/CO$13</f>
        <v>0</v>
      </c>
      <c r="CQ14" s="21">
        <f>(CQ$13-CP$13)/CP$13</f>
        <v>0</v>
      </c>
      <c r="CR14" s="21">
        <f>(CR$13-CQ$13)/CQ$13</f>
        <v>0</v>
      </c>
      <c r="CS14" s="21">
        <f>(CS$13-CR$13)/CR$13</f>
        <v>0</v>
      </c>
      <c r="CT14" s="21">
        <f>(CT$13-CS$13)/CS$13</f>
        <v>0</v>
      </c>
      <c r="CU14" s="21">
        <f>(CU$13-CT$13)/CT$13</f>
        <v>0</v>
      </c>
      <c r="CV14" s="21">
        <f>(CV$13-CU$13)/CU$13</f>
        <v>0</v>
      </c>
      <c r="CW14" s="21">
        <f>(CW$13-CV$13)/CV$13</f>
        <v>0</v>
      </c>
      <c r="CX14" s="21">
        <f>(CX$13-CW$13)/CW$13</f>
        <v>0</v>
      </c>
      <c r="CY14" s="21">
        <f>(CY$13-CX$13)/CX$13</f>
        <v>0</v>
      </c>
      <c r="CZ14" s="21">
        <f>(CZ$13-CY$13)/CY$13</f>
        <v>0</v>
      </c>
      <c r="DA14" s="21">
        <f>(DA$13-CZ$13)/CZ$13</f>
        <v>0</v>
      </c>
      <c r="DB14" s="21">
        <f>(DB$13-DA$13)/DA$13</f>
        <v>0</v>
      </c>
      <c r="DC14" s="21">
        <f>(DC$13-DB$13)/DB$13</f>
        <v>0</v>
      </c>
      <c r="DD14" s="21">
        <f>(DD$13-DC$13)/DC$13</f>
        <v>0</v>
      </c>
      <c r="DE14" s="21">
        <f>(DE$13-DD$13)/DD$13</f>
        <v>0</v>
      </c>
      <c r="DF14" s="21">
        <f>(DF$13-DE$13)/DE$13</f>
        <v>0</v>
      </c>
      <c r="DG14" s="21">
        <f>(DG$13-DF$13)/DF$13</f>
        <v>0</v>
      </c>
      <c r="DH14" s="21">
        <f>(DH$13-DG$13)/DG$13</f>
        <v>0</v>
      </c>
      <c r="DI14" s="21">
        <f>(DI$13-DH$13)/DH$13</f>
        <v>0</v>
      </c>
      <c r="DJ14" s="21">
        <f>(DJ$13-DI$13)/DI$13</f>
        <v>0</v>
      </c>
      <c r="DK14" s="21">
        <f>(DK$13-DJ$13)/DJ$13</f>
        <v>0</v>
      </c>
      <c r="DL14" s="21">
        <f>(DL$13-DK$13)/DK$13</f>
        <v>0</v>
      </c>
      <c r="DM14" s="21">
        <f>(DM$13-DL$13)/DL$13</f>
        <v>0</v>
      </c>
      <c r="DN14" s="21">
        <f>(DN$13-DM$13)/DM$13</f>
        <v>0</v>
      </c>
      <c r="DO14" s="21">
        <f>(DO$13-DN$13)/DN$13</f>
        <v>0</v>
      </c>
      <c r="DP14" s="21">
        <f>(DP$13-DO$13)/DO$13</f>
        <v>0</v>
      </c>
      <c r="DQ14" s="21">
        <f>(DQ$13-DP$13)/DP$13</f>
        <v>0</v>
      </c>
      <c r="DR14" s="21">
        <f>(DR$13-DQ$13)/DQ$13</f>
        <v>0</v>
      </c>
      <c r="DS14" s="21">
        <f>(DS$13-DR$13)/DR$13</f>
        <v>0</v>
      </c>
      <c r="DT14" s="21">
        <f>(DT$13-DS$13)/DS$13</f>
        <v>0</v>
      </c>
      <c r="DU14" s="21">
        <f>(DU$13-DT$13)/DT$13</f>
        <v>0</v>
      </c>
    </row>
    <row r="16" spans="2:135">
      <c r="B16" s="18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19">
        <f>'Revenue_COGS_Build'!$E$18</f>
        <v>0</v>
      </c>
      <c r="Q16" s="19">
        <f>'Revenue_COGS_Build'!$E$18</f>
        <v>0</v>
      </c>
      <c r="R16" s="19">
        <f>'Revenue_COGS_Build'!$E$18</f>
        <v>0</v>
      </c>
      <c r="S16" s="19">
        <f>'Revenue_COGS_Build'!$E$18</f>
        <v>0</v>
      </c>
      <c r="T16" s="19">
        <f>'Revenue_COGS_Build'!$E$18</f>
        <v>0</v>
      </c>
      <c r="U16" s="19">
        <f>'Revenue_COGS_Build'!$E$18</f>
        <v>0</v>
      </c>
      <c r="V16" s="19">
        <f>'Revenue_COGS_Build'!$E$18</f>
        <v>0</v>
      </c>
      <c r="W16" s="19">
        <f>'Revenue_COGS_Build'!$E$18</f>
        <v>0</v>
      </c>
      <c r="X16" s="19">
        <f>'Revenue_COGS_Build'!$E$18</f>
        <v>0</v>
      </c>
      <c r="Y16" s="19">
        <f>'Revenue_COGS_Build'!$E$18</f>
        <v>0</v>
      </c>
      <c r="Z16" s="19">
        <f>'Revenue_COGS_Build'!$E$18</f>
        <v>0</v>
      </c>
      <c r="AA16" s="19">
        <f>'Revenue_COGS_Build'!$E$18</f>
        <v>0</v>
      </c>
      <c r="AB16" s="19">
        <f>'Revenue_COGS_Build'!$E$18</f>
        <v>0</v>
      </c>
      <c r="AC16" s="19">
        <f>'Revenue_COGS_Build'!$E$18</f>
        <v>0</v>
      </c>
      <c r="AD16" s="19">
        <f>'Revenue_COGS_Build'!$E$18</f>
        <v>0</v>
      </c>
      <c r="AE16" s="19">
        <f>'Revenue_COGS_Build'!$E$18</f>
        <v>0</v>
      </c>
      <c r="AF16" s="19">
        <f>'Revenue_COGS_Build'!$E$18</f>
        <v>0</v>
      </c>
      <c r="AG16" s="19">
        <f>'Revenue_COGS_Build'!$E$18</f>
        <v>0</v>
      </c>
      <c r="AH16" s="19">
        <f>'Revenue_COGS_Build'!$E$18</f>
        <v>0</v>
      </c>
      <c r="AI16" s="19">
        <f>'Revenue_COGS_Build'!$E$18</f>
        <v>0</v>
      </c>
      <c r="AJ16" s="19">
        <f>'Revenue_COGS_Build'!$E$18</f>
        <v>0</v>
      </c>
      <c r="AK16" s="19">
        <f>'Revenue_COGS_Build'!$E$18</f>
        <v>0</v>
      </c>
      <c r="AL16" s="19">
        <f>'Revenue_COGS_Build'!$E$18</f>
        <v>0</v>
      </c>
      <c r="AM16" s="19">
        <f>'Revenue_COGS_Build'!$E$18</f>
        <v>0</v>
      </c>
      <c r="AN16" s="19">
        <f>'Revenue_COGS_Build'!$E$18</f>
        <v>0</v>
      </c>
      <c r="AO16" s="19">
        <f>'Revenue_COGS_Build'!$E$18</f>
        <v>0</v>
      </c>
      <c r="AP16" s="19">
        <f>'Revenue_COGS_Build'!$E$18</f>
        <v>0</v>
      </c>
      <c r="AQ16" s="19">
        <f>'Revenue_COGS_Build'!$E$18</f>
        <v>0</v>
      </c>
      <c r="AR16" s="19">
        <f>'Revenue_COGS_Build'!$E$18</f>
        <v>0</v>
      </c>
      <c r="AS16" s="19">
        <f>'Revenue_COGS_Build'!$E$18</f>
        <v>0</v>
      </c>
      <c r="AT16" s="19">
        <f>'Revenue_COGS_Build'!$E$18</f>
        <v>0</v>
      </c>
      <c r="AU16" s="19">
        <f>'Revenue_COGS_Build'!$E$18</f>
        <v>0</v>
      </c>
      <c r="AV16" s="19">
        <f>'Revenue_COGS_Build'!$E$18</f>
        <v>0</v>
      </c>
      <c r="AW16" s="19">
        <f>'Revenue_COGS_Build'!$E$18</f>
        <v>0</v>
      </c>
      <c r="AX16" s="19">
        <f>'Revenue_COGS_Build'!$E$18</f>
        <v>0</v>
      </c>
      <c r="AY16" s="19">
        <f>'Revenue_COGS_Build'!$E$18</f>
        <v>0</v>
      </c>
      <c r="AZ16" s="19">
        <f>'Revenue_COGS_Build'!$E$18</f>
        <v>0</v>
      </c>
      <c r="BA16" s="19">
        <f>'Revenue_COGS_Build'!$E$18</f>
        <v>0</v>
      </c>
      <c r="BB16" s="19">
        <f>'Revenue_COGS_Build'!$E$18</f>
        <v>0</v>
      </c>
      <c r="BC16" s="19">
        <f>'Revenue_COGS_Build'!$E$18</f>
        <v>0</v>
      </c>
      <c r="BD16" s="19">
        <f>'Revenue_COGS_Build'!$E$18</f>
        <v>0</v>
      </c>
      <c r="BE16" s="19">
        <f>'Revenue_COGS_Build'!$E$18</f>
        <v>0</v>
      </c>
      <c r="BF16" s="19">
        <f>'Revenue_COGS_Build'!$E$18</f>
        <v>0</v>
      </c>
      <c r="BG16" s="19">
        <f>'Revenue_COGS_Build'!$E$18</f>
        <v>0</v>
      </c>
      <c r="BH16" s="19">
        <f>'Revenue_COGS_Build'!$E$18</f>
        <v>0</v>
      </c>
      <c r="BI16" s="19">
        <f>'Revenue_COGS_Build'!$E$18</f>
        <v>0</v>
      </c>
      <c r="BJ16" s="19">
        <f>'Revenue_COGS_Build'!$E$18</f>
        <v>0</v>
      </c>
      <c r="BK16" s="19">
        <f>'Revenue_COGS_Build'!$E$18</f>
        <v>0</v>
      </c>
      <c r="BL16" s="19">
        <f>'Revenue_COGS_Build'!$E$18</f>
        <v>0</v>
      </c>
      <c r="BM16" s="19">
        <f>'Revenue_COGS_Build'!$E$18</f>
        <v>0</v>
      </c>
      <c r="BN16" s="19">
        <f>'Revenue_COGS_Build'!$E$18</f>
        <v>0</v>
      </c>
      <c r="BO16" s="19">
        <f>'Revenue_COGS_Build'!$E$18</f>
        <v>0</v>
      </c>
      <c r="BP16" s="19">
        <f>'Revenue_COGS_Build'!$E$18</f>
        <v>0</v>
      </c>
      <c r="BQ16" s="19">
        <f>'Revenue_COGS_Build'!$E$18</f>
        <v>0</v>
      </c>
      <c r="BR16" s="19">
        <f>'Revenue_COGS_Build'!$E$18</f>
        <v>0</v>
      </c>
      <c r="BS16" s="19">
        <f>'Revenue_COGS_Build'!$E$18</f>
        <v>0</v>
      </c>
      <c r="BT16" s="19">
        <f>'Revenue_COGS_Build'!$E$18</f>
        <v>0</v>
      </c>
      <c r="BU16" s="19">
        <f>'Revenue_COGS_Build'!$E$18</f>
        <v>0</v>
      </c>
      <c r="BV16" s="19">
        <f>'Revenue_COGS_Build'!$E$18</f>
        <v>0</v>
      </c>
      <c r="BW16" s="19">
        <f>'Revenue_COGS_Build'!$E$18</f>
        <v>0</v>
      </c>
      <c r="BX16" s="19">
        <f>'Revenue_COGS_Build'!$E$18</f>
        <v>0</v>
      </c>
      <c r="BY16" s="19">
        <f>'Revenue_COGS_Build'!$E$18</f>
        <v>0</v>
      </c>
      <c r="BZ16" s="19">
        <f>'Revenue_COGS_Build'!$E$18</f>
        <v>0</v>
      </c>
      <c r="CA16" s="19">
        <f>'Revenue_COGS_Build'!$E$18</f>
        <v>0</v>
      </c>
      <c r="CB16" s="19">
        <f>'Revenue_COGS_Build'!$E$18</f>
        <v>0</v>
      </c>
      <c r="CC16" s="19">
        <f>'Revenue_COGS_Build'!$E$18</f>
        <v>0</v>
      </c>
      <c r="CD16" s="19">
        <f>'Revenue_COGS_Build'!$E$18</f>
        <v>0</v>
      </c>
      <c r="CE16" s="19">
        <f>'Revenue_COGS_Build'!$E$18</f>
        <v>0</v>
      </c>
      <c r="CF16" s="19">
        <f>'Revenue_COGS_Build'!$E$18</f>
        <v>0</v>
      </c>
      <c r="CG16" s="19">
        <f>'Revenue_COGS_Build'!$E$18</f>
        <v>0</v>
      </c>
      <c r="CH16" s="19">
        <f>'Revenue_COGS_Build'!$E$18</f>
        <v>0</v>
      </c>
      <c r="CI16" s="19">
        <f>'Revenue_COGS_Build'!$E$18</f>
        <v>0</v>
      </c>
      <c r="CJ16" s="19">
        <f>'Revenue_COGS_Build'!$E$18</f>
        <v>0</v>
      </c>
      <c r="CK16" s="19">
        <f>'Revenue_COGS_Build'!$E$18</f>
        <v>0</v>
      </c>
      <c r="CL16" s="19">
        <f>'Revenue_COGS_Build'!$E$18</f>
        <v>0</v>
      </c>
      <c r="CM16" s="19">
        <f>'Revenue_COGS_Build'!$E$18</f>
        <v>0</v>
      </c>
      <c r="CN16" s="19">
        <f>'Revenue_COGS_Build'!$E$18</f>
        <v>0</v>
      </c>
      <c r="CO16" s="19">
        <f>'Revenue_COGS_Build'!$E$18</f>
        <v>0</v>
      </c>
      <c r="CP16" s="19">
        <f>'Revenue_COGS_Build'!$E$18</f>
        <v>0</v>
      </c>
      <c r="CQ16" s="19">
        <f>'Revenue_COGS_Build'!$E$18</f>
        <v>0</v>
      </c>
      <c r="CR16" s="19">
        <f>'Revenue_COGS_Build'!$E$18</f>
        <v>0</v>
      </c>
      <c r="CS16" s="19">
        <f>'Revenue_COGS_Build'!$E$18</f>
        <v>0</v>
      </c>
      <c r="CT16" s="19">
        <f>'Revenue_COGS_Build'!$E$18</f>
        <v>0</v>
      </c>
      <c r="CU16" s="19">
        <f>'Revenue_COGS_Build'!$E$18</f>
        <v>0</v>
      </c>
      <c r="CV16" s="19">
        <f>'Revenue_COGS_Build'!$E$18</f>
        <v>0</v>
      </c>
      <c r="CW16" s="19">
        <f>'Revenue_COGS_Build'!$E$18</f>
        <v>0</v>
      </c>
      <c r="CX16" s="19">
        <f>'Revenue_COGS_Build'!$E$18</f>
        <v>0</v>
      </c>
      <c r="CY16" s="19">
        <f>'Revenue_COGS_Build'!$E$18</f>
        <v>0</v>
      </c>
      <c r="CZ16" s="19">
        <f>'Revenue_COGS_Build'!$E$18</f>
        <v>0</v>
      </c>
      <c r="DA16" s="19">
        <f>'Revenue_COGS_Build'!$E$18</f>
        <v>0</v>
      </c>
      <c r="DB16" s="19">
        <f>'Revenue_COGS_Build'!$E$18</f>
        <v>0</v>
      </c>
      <c r="DC16" s="19">
        <f>'Revenue_COGS_Build'!$E$18</f>
        <v>0</v>
      </c>
      <c r="DD16" s="19">
        <f>'Revenue_COGS_Build'!$E$18</f>
        <v>0</v>
      </c>
      <c r="DE16" s="19">
        <f>'Revenue_COGS_Build'!$E$18</f>
        <v>0</v>
      </c>
      <c r="DF16" s="19">
        <f>'Revenue_COGS_Build'!$E$18</f>
        <v>0</v>
      </c>
      <c r="DG16" s="19">
        <f>'Revenue_COGS_Build'!$E$18</f>
        <v>0</v>
      </c>
      <c r="DH16" s="19">
        <f>'Revenue_COGS_Build'!$E$18</f>
        <v>0</v>
      </c>
      <c r="DI16" s="19">
        <f>'Revenue_COGS_Build'!$E$18</f>
        <v>0</v>
      </c>
      <c r="DJ16" s="19">
        <f>'Revenue_COGS_Build'!$E$18</f>
        <v>0</v>
      </c>
      <c r="DK16" s="19">
        <f>'Revenue_COGS_Build'!$E$18</f>
        <v>0</v>
      </c>
      <c r="DL16" s="19">
        <f>'Revenue_COGS_Build'!$E$18</f>
        <v>0</v>
      </c>
      <c r="DM16" s="19">
        <f>'Revenue_COGS_Build'!$E$18</f>
        <v>0</v>
      </c>
      <c r="DN16" s="19">
        <f>'Revenue_COGS_Build'!$E$18</f>
        <v>0</v>
      </c>
      <c r="DO16" s="19">
        <f>'Revenue_COGS_Build'!$E$18</f>
        <v>0</v>
      </c>
      <c r="DP16" s="19">
        <f>'Revenue_COGS_Build'!$E$18</f>
        <v>0</v>
      </c>
      <c r="DQ16" s="19">
        <f>'Revenue_COGS_Build'!$E$18</f>
        <v>0</v>
      </c>
      <c r="DR16" s="19">
        <f>'Revenue_COGS_Build'!$E$18</f>
        <v>0</v>
      </c>
      <c r="DS16" s="19">
        <f>'Revenue_COGS_Build'!$E$18</f>
        <v>0</v>
      </c>
      <c r="DT16" s="19">
        <f>'Revenue_COGS_Build'!$E$18</f>
        <v>0</v>
      </c>
      <c r="DU16" s="19">
        <f>'Revenue_COGS_Build'!$E$18</f>
        <v>0</v>
      </c>
      <c r="DV16" s="19">
        <f>'Revenue_COGS_Build'!$E$18</f>
        <v>0</v>
      </c>
      <c r="DW16" s="19">
        <f>'Revenue_COGS_Build'!$E$18</f>
        <v>0</v>
      </c>
      <c r="DX16" s="19">
        <f>'Revenue_COGS_Build'!$E$18</f>
        <v>0</v>
      </c>
      <c r="DY16" s="19">
        <f>'Revenue_COGS_Build'!$E$18</f>
        <v>0</v>
      </c>
      <c r="DZ16" s="19">
        <f>'Revenue_COGS_Build'!$E$18</f>
        <v>0</v>
      </c>
      <c r="EA16" s="19">
        <f>'Revenue_COGS_Build'!$E$18</f>
        <v>0</v>
      </c>
      <c r="EB16" s="19">
        <f>'Revenue_COGS_Build'!$E$18</f>
        <v>0</v>
      </c>
      <c r="EC16" s="19">
        <f>'Revenue_COGS_Build'!$E$18</f>
        <v>0</v>
      </c>
      <c r="ED16" s="19">
        <f>'Revenue_COGS_Build'!$E$18</f>
        <v>0</v>
      </c>
      <c r="EE16" s="19">
        <f>'Revenue_COGS_Build'!$E$18</f>
        <v>0</v>
      </c>
    </row>
    <row r="17" spans="2:135">
      <c r="B17" s="18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19">
        <f>'Revenue_COGS_Build'!$E$19</f>
        <v>0</v>
      </c>
      <c r="Q17" s="19">
        <f>'Revenue_COGS_Build'!$E$19</f>
        <v>0</v>
      </c>
      <c r="R17" s="19">
        <f>'Revenue_COGS_Build'!$E$19</f>
        <v>0</v>
      </c>
      <c r="S17" s="19">
        <f>'Revenue_COGS_Build'!$E$19</f>
        <v>0</v>
      </c>
      <c r="T17" s="19">
        <f>'Revenue_COGS_Build'!$E$19</f>
        <v>0</v>
      </c>
      <c r="U17" s="19">
        <f>'Revenue_COGS_Build'!$E$19</f>
        <v>0</v>
      </c>
      <c r="V17" s="19">
        <f>'Revenue_COGS_Build'!$E$19</f>
        <v>0</v>
      </c>
      <c r="W17" s="19">
        <f>'Revenue_COGS_Build'!$E$19</f>
        <v>0</v>
      </c>
      <c r="X17" s="19">
        <f>'Revenue_COGS_Build'!$E$19</f>
        <v>0</v>
      </c>
      <c r="Y17" s="19">
        <f>'Revenue_COGS_Build'!$E$19</f>
        <v>0</v>
      </c>
      <c r="Z17" s="19">
        <f>'Revenue_COGS_Build'!$E$19</f>
        <v>0</v>
      </c>
      <c r="AA17" s="19">
        <f>'Revenue_COGS_Build'!$E$19</f>
        <v>0</v>
      </c>
      <c r="AB17" s="19">
        <f>'Revenue_COGS_Build'!$E$19</f>
        <v>0</v>
      </c>
      <c r="AC17" s="19">
        <f>'Revenue_COGS_Build'!$E$19</f>
        <v>0</v>
      </c>
      <c r="AD17" s="19">
        <f>'Revenue_COGS_Build'!$E$19</f>
        <v>0</v>
      </c>
      <c r="AE17" s="19">
        <f>'Revenue_COGS_Build'!$E$19</f>
        <v>0</v>
      </c>
      <c r="AF17" s="19">
        <f>'Revenue_COGS_Build'!$E$19</f>
        <v>0</v>
      </c>
      <c r="AG17" s="19">
        <f>'Revenue_COGS_Build'!$E$19</f>
        <v>0</v>
      </c>
      <c r="AH17" s="19">
        <f>'Revenue_COGS_Build'!$E$19</f>
        <v>0</v>
      </c>
      <c r="AI17" s="19">
        <f>'Revenue_COGS_Build'!$E$19</f>
        <v>0</v>
      </c>
      <c r="AJ17" s="19">
        <f>'Revenue_COGS_Build'!$E$19</f>
        <v>0</v>
      </c>
      <c r="AK17" s="19">
        <f>'Revenue_COGS_Build'!$E$19</f>
        <v>0</v>
      </c>
      <c r="AL17" s="19">
        <f>'Revenue_COGS_Build'!$E$19</f>
        <v>0</v>
      </c>
      <c r="AM17" s="19">
        <f>'Revenue_COGS_Build'!$E$19</f>
        <v>0</v>
      </c>
      <c r="AN17" s="19">
        <f>'Revenue_COGS_Build'!$E$19</f>
        <v>0</v>
      </c>
      <c r="AO17" s="19">
        <f>'Revenue_COGS_Build'!$E$19</f>
        <v>0</v>
      </c>
      <c r="AP17" s="19">
        <f>'Revenue_COGS_Build'!$E$19</f>
        <v>0</v>
      </c>
      <c r="AQ17" s="19">
        <f>'Revenue_COGS_Build'!$E$19</f>
        <v>0</v>
      </c>
      <c r="AR17" s="19">
        <f>'Revenue_COGS_Build'!$E$19</f>
        <v>0</v>
      </c>
      <c r="AS17" s="19">
        <f>'Revenue_COGS_Build'!$E$19</f>
        <v>0</v>
      </c>
      <c r="AT17" s="19">
        <f>'Revenue_COGS_Build'!$E$19</f>
        <v>0</v>
      </c>
      <c r="AU17" s="19">
        <f>'Revenue_COGS_Build'!$E$19</f>
        <v>0</v>
      </c>
      <c r="AV17" s="19">
        <f>'Revenue_COGS_Build'!$E$19</f>
        <v>0</v>
      </c>
      <c r="AW17" s="19">
        <f>'Revenue_COGS_Build'!$E$19</f>
        <v>0</v>
      </c>
      <c r="AX17" s="19">
        <f>'Revenue_COGS_Build'!$E$19</f>
        <v>0</v>
      </c>
      <c r="AY17" s="19">
        <f>'Revenue_COGS_Build'!$E$19</f>
        <v>0</v>
      </c>
      <c r="AZ17" s="19">
        <f>'Revenue_COGS_Build'!$E$19</f>
        <v>0</v>
      </c>
      <c r="BA17" s="19">
        <f>'Revenue_COGS_Build'!$E$19</f>
        <v>0</v>
      </c>
      <c r="BB17" s="19">
        <f>'Revenue_COGS_Build'!$E$19</f>
        <v>0</v>
      </c>
      <c r="BC17" s="19">
        <f>'Revenue_COGS_Build'!$E$19</f>
        <v>0</v>
      </c>
      <c r="BD17" s="19">
        <f>'Revenue_COGS_Build'!$E$19</f>
        <v>0</v>
      </c>
      <c r="BE17" s="19">
        <f>'Revenue_COGS_Build'!$E$19</f>
        <v>0</v>
      </c>
      <c r="BF17" s="19">
        <f>'Revenue_COGS_Build'!$E$19</f>
        <v>0</v>
      </c>
      <c r="BG17" s="19">
        <f>'Revenue_COGS_Build'!$E$19</f>
        <v>0</v>
      </c>
      <c r="BH17" s="19">
        <f>'Revenue_COGS_Build'!$E$19</f>
        <v>0</v>
      </c>
      <c r="BI17" s="19">
        <f>'Revenue_COGS_Build'!$E$19</f>
        <v>0</v>
      </c>
      <c r="BJ17" s="19">
        <f>'Revenue_COGS_Build'!$E$19</f>
        <v>0</v>
      </c>
      <c r="BK17" s="19">
        <f>'Revenue_COGS_Build'!$E$19</f>
        <v>0</v>
      </c>
      <c r="BL17" s="19">
        <f>'Revenue_COGS_Build'!$E$19</f>
        <v>0</v>
      </c>
      <c r="BM17" s="19">
        <f>'Revenue_COGS_Build'!$E$19</f>
        <v>0</v>
      </c>
      <c r="BN17" s="19">
        <f>'Revenue_COGS_Build'!$E$19</f>
        <v>0</v>
      </c>
      <c r="BO17" s="19">
        <f>'Revenue_COGS_Build'!$E$19</f>
        <v>0</v>
      </c>
      <c r="BP17" s="19">
        <f>'Revenue_COGS_Build'!$E$19</f>
        <v>0</v>
      </c>
      <c r="BQ17" s="19">
        <f>'Revenue_COGS_Build'!$E$19</f>
        <v>0</v>
      </c>
      <c r="BR17" s="19">
        <f>'Revenue_COGS_Build'!$E$19</f>
        <v>0</v>
      </c>
      <c r="BS17" s="19">
        <f>'Revenue_COGS_Build'!$E$19</f>
        <v>0</v>
      </c>
      <c r="BT17" s="19">
        <f>'Revenue_COGS_Build'!$E$19</f>
        <v>0</v>
      </c>
      <c r="BU17" s="19">
        <f>'Revenue_COGS_Build'!$E$19</f>
        <v>0</v>
      </c>
      <c r="BV17" s="19">
        <f>'Revenue_COGS_Build'!$E$19</f>
        <v>0</v>
      </c>
      <c r="BW17" s="19">
        <f>'Revenue_COGS_Build'!$E$19</f>
        <v>0</v>
      </c>
      <c r="BX17" s="19">
        <f>'Revenue_COGS_Build'!$E$19</f>
        <v>0</v>
      </c>
      <c r="BY17" s="19">
        <f>'Revenue_COGS_Build'!$E$19</f>
        <v>0</v>
      </c>
      <c r="BZ17" s="19">
        <f>'Revenue_COGS_Build'!$E$19</f>
        <v>0</v>
      </c>
      <c r="CA17" s="19">
        <f>'Revenue_COGS_Build'!$E$19</f>
        <v>0</v>
      </c>
      <c r="CB17" s="19">
        <f>'Revenue_COGS_Build'!$E$19</f>
        <v>0</v>
      </c>
      <c r="CC17" s="19">
        <f>'Revenue_COGS_Build'!$E$19</f>
        <v>0</v>
      </c>
      <c r="CD17" s="19">
        <f>'Revenue_COGS_Build'!$E$19</f>
        <v>0</v>
      </c>
      <c r="CE17" s="19">
        <f>'Revenue_COGS_Build'!$E$19</f>
        <v>0</v>
      </c>
      <c r="CF17" s="19">
        <f>'Revenue_COGS_Build'!$E$19</f>
        <v>0</v>
      </c>
      <c r="CG17" s="19">
        <f>'Revenue_COGS_Build'!$E$19</f>
        <v>0</v>
      </c>
      <c r="CH17" s="19">
        <f>'Revenue_COGS_Build'!$E$19</f>
        <v>0</v>
      </c>
      <c r="CI17" s="19">
        <f>'Revenue_COGS_Build'!$E$19</f>
        <v>0</v>
      </c>
      <c r="CJ17" s="19">
        <f>'Revenue_COGS_Build'!$E$19</f>
        <v>0</v>
      </c>
      <c r="CK17" s="19">
        <f>'Revenue_COGS_Build'!$E$19</f>
        <v>0</v>
      </c>
      <c r="CL17" s="19">
        <f>'Revenue_COGS_Build'!$E$19</f>
        <v>0</v>
      </c>
      <c r="CM17" s="19">
        <f>'Revenue_COGS_Build'!$E$19</f>
        <v>0</v>
      </c>
      <c r="CN17" s="19">
        <f>'Revenue_COGS_Build'!$E$19</f>
        <v>0</v>
      </c>
      <c r="CO17" s="19">
        <f>'Revenue_COGS_Build'!$E$19</f>
        <v>0</v>
      </c>
      <c r="CP17" s="19">
        <f>'Revenue_COGS_Build'!$E$19</f>
        <v>0</v>
      </c>
      <c r="CQ17" s="19">
        <f>'Revenue_COGS_Build'!$E$19</f>
        <v>0</v>
      </c>
      <c r="CR17" s="19">
        <f>'Revenue_COGS_Build'!$E$19</f>
        <v>0</v>
      </c>
      <c r="CS17" s="19">
        <f>'Revenue_COGS_Build'!$E$19</f>
        <v>0</v>
      </c>
      <c r="CT17" s="19">
        <f>'Revenue_COGS_Build'!$E$19</f>
        <v>0</v>
      </c>
      <c r="CU17" s="19">
        <f>'Revenue_COGS_Build'!$E$19</f>
        <v>0</v>
      </c>
      <c r="CV17" s="19">
        <f>'Revenue_COGS_Build'!$E$19</f>
        <v>0</v>
      </c>
      <c r="CW17" s="19">
        <f>'Revenue_COGS_Build'!$E$19</f>
        <v>0</v>
      </c>
      <c r="CX17" s="19">
        <f>'Revenue_COGS_Build'!$E$19</f>
        <v>0</v>
      </c>
      <c r="CY17" s="19">
        <f>'Revenue_COGS_Build'!$E$19</f>
        <v>0</v>
      </c>
      <c r="CZ17" s="19">
        <f>'Revenue_COGS_Build'!$E$19</f>
        <v>0</v>
      </c>
      <c r="DA17" s="19">
        <f>'Revenue_COGS_Build'!$E$19</f>
        <v>0</v>
      </c>
      <c r="DB17" s="19">
        <f>'Revenue_COGS_Build'!$E$19</f>
        <v>0</v>
      </c>
      <c r="DC17" s="19">
        <f>'Revenue_COGS_Build'!$E$19</f>
        <v>0</v>
      </c>
      <c r="DD17" s="19">
        <f>'Revenue_COGS_Build'!$E$19</f>
        <v>0</v>
      </c>
      <c r="DE17" s="19">
        <f>'Revenue_COGS_Build'!$E$19</f>
        <v>0</v>
      </c>
      <c r="DF17" s="19">
        <f>'Revenue_COGS_Build'!$E$19</f>
        <v>0</v>
      </c>
      <c r="DG17" s="19">
        <f>'Revenue_COGS_Build'!$E$19</f>
        <v>0</v>
      </c>
      <c r="DH17" s="19">
        <f>'Revenue_COGS_Build'!$E$19</f>
        <v>0</v>
      </c>
      <c r="DI17" s="19">
        <f>'Revenue_COGS_Build'!$E$19</f>
        <v>0</v>
      </c>
      <c r="DJ17" s="19">
        <f>'Revenue_COGS_Build'!$E$19</f>
        <v>0</v>
      </c>
      <c r="DK17" s="19">
        <f>'Revenue_COGS_Build'!$E$19</f>
        <v>0</v>
      </c>
      <c r="DL17" s="19">
        <f>'Revenue_COGS_Build'!$E$19</f>
        <v>0</v>
      </c>
      <c r="DM17" s="19">
        <f>'Revenue_COGS_Build'!$E$19</f>
        <v>0</v>
      </c>
      <c r="DN17" s="19">
        <f>'Revenue_COGS_Build'!$E$19</f>
        <v>0</v>
      </c>
      <c r="DO17" s="19">
        <f>'Revenue_COGS_Build'!$E$19</f>
        <v>0</v>
      </c>
      <c r="DP17" s="19">
        <f>'Revenue_COGS_Build'!$E$19</f>
        <v>0</v>
      </c>
      <c r="DQ17" s="19">
        <f>'Revenue_COGS_Build'!$E$19</f>
        <v>0</v>
      </c>
      <c r="DR17" s="19">
        <f>'Revenue_COGS_Build'!$E$19</f>
        <v>0</v>
      </c>
      <c r="DS17" s="19">
        <f>'Revenue_COGS_Build'!$E$19</f>
        <v>0</v>
      </c>
      <c r="DT17" s="19">
        <f>'Revenue_COGS_Build'!$E$19</f>
        <v>0</v>
      </c>
      <c r="DU17" s="19">
        <f>'Revenue_COGS_Build'!$E$19</f>
        <v>0</v>
      </c>
      <c r="DV17" s="19">
        <f>'Revenue_COGS_Build'!$E$19</f>
        <v>0</v>
      </c>
      <c r="DW17" s="19">
        <f>'Revenue_COGS_Build'!$E$19</f>
        <v>0</v>
      </c>
      <c r="DX17" s="19">
        <f>'Revenue_COGS_Build'!$E$19</f>
        <v>0</v>
      </c>
      <c r="DY17" s="19">
        <f>'Revenue_COGS_Build'!$E$19</f>
        <v>0</v>
      </c>
      <c r="DZ17" s="19">
        <f>'Revenue_COGS_Build'!$E$19</f>
        <v>0</v>
      </c>
      <c r="EA17" s="19">
        <f>'Revenue_COGS_Build'!$E$19</f>
        <v>0</v>
      </c>
      <c r="EB17" s="19">
        <f>'Revenue_COGS_Build'!$E$19</f>
        <v>0</v>
      </c>
      <c r="EC17" s="19">
        <f>'Revenue_COGS_Build'!$E$19</f>
        <v>0</v>
      </c>
      <c r="ED17" s="19">
        <f>'Revenue_COGS_Build'!$E$19</f>
        <v>0</v>
      </c>
      <c r="EE17" s="19">
        <f>'Revenue_COGS_Build'!$E$19</f>
        <v>0</v>
      </c>
    </row>
    <row r="18" spans="2:135">
      <c r="B18" s="18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19">
        <f>'Revenue_COGS_Build'!$E$20</f>
        <v>0</v>
      </c>
      <c r="Q18" s="19">
        <f>'Revenue_COGS_Build'!$E$20</f>
        <v>0</v>
      </c>
      <c r="R18" s="19">
        <f>'Revenue_COGS_Build'!$E$20</f>
        <v>0</v>
      </c>
      <c r="S18" s="19">
        <f>'Revenue_COGS_Build'!$E$20</f>
        <v>0</v>
      </c>
      <c r="T18" s="19">
        <f>'Revenue_COGS_Build'!$E$20</f>
        <v>0</v>
      </c>
      <c r="U18" s="19">
        <f>'Revenue_COGS_Build'!$E$20</f>
        <v>0</v>
      </c>
      <c r="V18" s="19">
        <f>'Revenue_COGS_Build'!$E$20</f>
        <v>0</v>
      </c>
      <c r="W18" s="19">
        <f>'Revenue_COGS_Build'!$E$20</f>
        <v>0</v>
      </c>
      <c r="X18" s="19">
        <f>'Revenue_COGS_Build'!$E$20</f>
        <v>0</v>
      </c>
      <c r="Y18" s="19">
        <f>'Revenue_COGS_Build'!$E$20</f>
        <v>0</v>
      </c>
      <c r="Z18" s="19">
        <f>'Revenue_COGS_Build'!$E$20</f>
        <v>0</v>
      </c>
      <c r="AA18" s="19">
        <f>'Revenue_COGS_Build'!$E$20</f>
        <v>0</v>
      </c>
      <c r="AB18" s="19">
        <f>'Revenue_COGS_Build'!$E$20</f>
        <v>0</v>
      </c>
      <c r="AC18" s="19">
        <f>'Revenue_COGS_Build'!$E$20</f>
        <v>0</v>
      </c>
      <c r="AD18" s="19">
        <f>'Revenue_COGS_Build'!$E$20</f>
        <v>0</v>
      </c>
      <c r="AE18" s="19">
        <f>'Revenue_COGS_Build'!$E$20</f>
        <v>0</v>
      </c>
      <c r="AF18" s="19">
        <f>'Revenue_COGS_Build'!$E$20</f>
        <v>0</v>
      </c>
      <c r="AG18" s="19">
        <f>'Revenue_COGS_Build'!$E$20</f>
        <v>0</v>
      </c>
      <c r="AH18" s="19">
        <f>'Revenue_COGS_Build'!$E$20</f>
        <v>0</v>
      </c>
      <c r="AI18" s="19">
        <f>'Revenue_COGS_Build'!$E$20</f>
        <v>0</v>
      </c>
      <c r="AJ18" s="19">
        <f>'Revenue_COGS_Build'!$E$20</f>
        <v>0</v>
      </c>
      <c r="AK18" s="19">
        <f>'Revenue_COGS_Build'!$E$20</f>
        <v>0</v>
      </c>
      <c r="AL18" s="19">
        <f>'Revenue_COGS_Build'!$E$20</f>
        <v>0</v>
      </c>
      <c r="AM18" s="19">
        <f>'Revenue_COGS_Build'!$E$20</f>
        <v>0</v>
      </c>
      <c r="AN18" s="19">
        <f>'Revenue_COGS_Build'!$E$20</f>
        <v>0</v>
      </c>
      <c r="AO18" s="19">
        <f>'Revenue_COGS_Build'!$E$20</f>
        <v>0</v>
      </c>
      <c r="AP18" s="19">
        <f>'Revenue_COGS_Build'!$E$20</f>
        <v>0</v>
      </c>
      <c r="AQ18" s="19">
        <f>'Revenue_COGS_Build'!$E$20</f>
        <v>0</v>
      </c>
      <c r="AR18" s="19">
        <f>'Revenue_COGS_Build'!$E$20</f>
        <v>0</v>
      </c>
      <c r="AS18" s="19">
        <f>'Revenue_COGS_Build'!$E$20</f>
        <v>0</v>
      </c>
      <c r="AT18" s="19">
        <f>'Revenue_COGS_Build'!$E$20</f>
        <v>0</v>
      </c>
      <c r="AU18" s="19">
        <f>'Revenue_COGS_Build'!$E$20</f>
        <v>0</v>
      </c>
      <c r="AV18" s="19">
        <f>'Revenue_COGS_Build'!$E$20</f>
        <v>0</v>
      </c>
      <c r="AW18" s="19">
        <f>'Revenue_COGS_Build'!$E$20</f>
        <v>0</v>
      </c>
      <c r="AX18" s="19">
        <f>'Revenue_COGS_Build'!$E$20</f>
        <v>0</v>
      </c>
      <c r="AY18" s="19">
        <f>'Revenue_COGS_Build'!$E$20</f>
        <v>0</v>
      </c>
      <c r="AZ18" s="19">
        <f>'Revenue_COGS_Build'!$E$20</f>
        <v>0</v>
      </c>
      <c r="BA18" s="19">
        <f>'Revenue_COGS_Build'!$E$20</f>
        <v>0</v>
      </c>
      <c r="BB18" s="19">
        <f>'Revenue_COGS_Build'!$E$20</f>
        <v>0</v>
      </c>
      <c r="BC18" s="19">
        <f>'Revenue_COGS_Build'!$E$20</f>
        <v>0</v>
      </c>
      <c r="BD18" s="19">
        <f>'Revenue_COGS_Build'!$E$20</f>
        <v>0</v>
      </c>
      <c r="BE18" s="19">
        <f>'Revenue_COGS_Build'!$E$20</f>
        <v>0</v>
      </c>
      <c r="BF18" s="19">
        <f>'Revenue_COGS_Build'!$E$20</f>
        <v>0</v>
      </c>
      <c r="BG18" s="19">
        <f>'Revenue_COGS_Build'!$E$20</f>
        <v>0</v>
      </c>
      <c r="BH18" s="19">
        <f>'Revenue_COGS_Build'!$E$20</f>
        <v>0</v>
      </c>
      <c r="BI18" s="19">
        <f>'Revenue_COGS_Build'!$E$20</f>
        <v>0</v>
      </c>
      <c r="BJ18" s="19">
        <f>'Revenue_COGS_Build'!$E$20</f>
        <v>0</v>
      </c>
      <c r="BK18" s="19">
        <f>'Revenue_COGS_Build'!$E$20</f>
        <v>0</v>
      </c>
      <c r="BL18" s="19">
        <f>'Revenue_COGS_Build'!$E$20</f>
        <v>0</v>
      </c>
      <c r="BM18" s="19">
        <f>'Revenue_COGS_Build'!$E$20</f>
        <v>0</v>
      </c>
      <c r="BN18" s="19">
        <f>'Revenue_COGS_Build'!$E$20</f>
        <v>0</v>
      </c>
      <c r="BO18" s="19">
        <f>'Revenue_COGS_Build'!$E$20</f>
        <v>0</v>
      </c>
      <c r="BP18" s="19">
        <f>'Revenue_COGS_Build'!$E$20</f>
        <v>0</v>
      </c>
      <c r="BQ18" s="19">
        <f>'Revenue_COGS_Build'!$E$20</f>
        <v>0</v>
      </c>
      <c r="BR18" s="19">
        <f>'Revenue_COGS_Build'!$E$20</f>
        <v>0</v>
      </c>
      <c r="BS18" s="19">
        <f>'Revenue_COGS_Build'!$E$20</f>
        <v>0</v>
      </c>
      <c r="BT18" s="19">
        <f>'Revenue_COGS_Build'!$E$20</f>
        <v>0</v>
      </c>
      <c r="BU18" s="19">
        <f>'Revenue_COGS_Build'!$E$20</f>
        <v>0</v>
      </c>
      <c r="BV18" s="19">
        <f>'Revenue_COGS_Build'!$E$20</f>
        <v>0</v>
      </c>
      <c r="BW18" s="19">
        <f>'Revenue_COGS_Build'!$E$20</f>
        <v>0</v>
      </c>
      <c r="BX18" s="19">
        <f>'Revenue_COGS_Build'!$E$20</f>
        <v>0</v>
      </c>
      <c r="BY18" s="19">
        <f>'Revenue_COGS_Build'!$E$20</f>
        <v>0</v>
      </c>
      <c r="BZ18" s="19">
        <f>'Revenue_COGS_Build'!$E$20</f>
        <v>0</v>
      </c>
      <c r="CA18" s="19">
        <f>'Revenue_COGS_Build'!$E$20</f>
        <v>0</v>
      </c>
      <c r="CB18" s="19">
        <f>'Revenue_COGS_Build'!$E$20</f>
        <v>0</v>
      </c>
      <c r="CC18" s="19">
        <f>'Revenue_COGS_Build'!$E$20</f>
        <v>0</v>
      </c>
      <c r="CD18" s="19">
        <f>'Revenue_COGS_Build'!$E$20</f>
        <v>0</v>
      </c>
      <c r="CE18" s="19">
        <f>'Revenue_COGS_Build'!$E$20</f>
        <v>0</v>
      </c>
      <c r="CF18" s="19">
        <f>'Revenue_COGS_Build'!$E$20</f>
        <v>0</v>
      </c>
      <c r="CG18" s="19">
        <f>'Revenue_COGS_Build'!$E$20</f>
        <v>0</v>
      </c>
      <c r="CH18" s="19">
        <f>'Revenue_COGS_Build'!$E$20</f>
        <v>0</v>
      </c>
      <c r="CI18" s="19">
        <f>'Revenue_COGS_Build'!$E$20</f>
        <v>0</v>
      </c>
      <c r="CJ18" s="19">
        <f>'Revenue_COGS_Build'!$E$20</f>
        <v>0</v>
      </c>
      <c r="CK18" s="19">
        <f>'Revenue_COGS_Build'!$E$20</f>
        <v>0</v>
      </c>
      <c r="CL18" s="19">
        <f>'Revenue_COGS_Build'!$E$20</f>
        <v>0</v>
      </c>
      <c r="CM18" s="19">
        <f>'Revenue_COGS_Build'!$E$20</f>
        <v>0</v>
      </c>
      <c r="CN18" s="19">
        <f>'Revenue_COGS_Build'!$E$20</f>
        <v>0</v>
      </c>
      <c r="CO18" s="19">
        <f>'Revenue_COGS_Build'!$E$20</f>
        <v>0</v>
      </c>
      <c r="CP18" s="19">
        <f>'Revenue_COGS_Build'!$E$20</f>
        <v>0</v>
      </c>
      <c r="CQ18" s="19">
        <f>'Revenue_COGS_Build'!$E$20</f>
        <v>0</v>
      </c>
      <c r="CR18" s="19">
        <f>'Revenue_COGS_Build'!$E$20</f>
        <v>0</v>
      </c>
      <c r="CS18" s="19">
        <f>'Revenue_COGS_Build'!$E$20</f>
        <v>0</v>
      </c>
      <c r="CT18" s="19">
        <f>'Revenue_COGS_Build'!$E$20</f>
        <v>0</v>
      </c>
      <c r="CU18" s="19">
        <f>'Revenue_COGS_Build'!$E$20</f>
        <v>0</v>
      </c>
      <c r="CV18" s="19">
        <f>'Revenue_COGS_Build'!$E$20</f>
        <v>0</v>
      </c>
      <c r="CW18" s="19">
        <f>'Revenue_COGS_Build'!$E$20</f>
        <v>0</v>
      </c>
      <c r="CX18" s="19">
        <f>'Revenue_COGS_Build'!$E$20</f>
        <v>0</v>
      </c>
      <c r="CY18" s="19">
        <f>'Revenue_COGS_Build'!$E$20</f>
        <v>0</v>
      </c>
      <c r="CZ18" s="19">
        <f>'Revenue_COGS_Build'!$E$20</f>
        <v>0</v>
      </c>
      <c r="DA18" s="19">
        <f>'Revenue_COGS_Build'!$E$20</f>
        <v>0</v>
      </c>
      <c r="DB18" s="19">
        <f>'Revenue_COGS_Build'!$E$20</f>
        <v>0</v>
      </c>
      <c r="DC18" s="19">
        <f>'Revenue_COGS_Build'!$E$20</f>
        <v>0</v>
      </c>
      <c r="DD18" s="19">
        <f>'Revenue_COGS_Build'!$E$20</f>
        <v>0</v>
      </c>
      <c r="DE18" s="19">
        <f>'Revenue_COGS_Build'!$E$20</f>
        <v>0</v>
      </c>
      <c r="DF18" s="19">
        <f>'Revenue_COGS_Build'!$E$20</f>
        <v>0</v>
      </c>
      <c r="DG18" s="19">
        <f>'Revenue_COGS_Build'!$E$20</f>
        <v>0</v>
      </c>
      <c r="DH18" s="19">
        <f>'Revenue_COGS_Build'!$E$20</f>
        <v>0</v>
      </c>
      <c r="DI18" s="19">
        <f>'Revenue_COGS_Build'!$E$20</f>
        <v>0</v>
      </c>
      <c r="DJ18" s="19">
        <f>'Revenue_COGS_Build'!$E$20</f>
        <v>0</v>
      </c>
      <c r="DK18" s="19">
        <f>'Revenue_COGS_Build'!$E$20</f>
        <v>0</v>
      </c>
      <c r="DL18" s="19">
        <f>'Revenue_COGS_Build'!$E$20</f>
        <v>0</v>
      </c>
      <c r="DM18" s="19">
        <f>'Revenue_COGS_Build'!$E$20</f>
        <v>0</v>
      </c>
      <c r="DN18" s="19">
        <f>'Revenue_COGS_Build'!$E$20</f>
        <v>0</v>
      </c>
      <c r="DO18" s="19">
        <f>'Revenue_COGS_Build'!$E$20</f>
        <v>0</v>
      </c>
      <c r="DP18" s="19">
        <f>'Revenue_COGS_Build'!$E$20</f>
        <v>0</v>
      </c>
      <c r="DQ18" s="19">
        <f>'Revenue_COGS_Build'!$E$20</f>
        <v>0</v>
      </c>
      <c r="DR18" s="19">
        <f>'Revenue_COGS_Build'!$E$20</f>
        <v>0</v>
      </c>
      <c r="DS18" s="19">
        <f>'Revenue_COGS_Build'!$E$20</f>
        <v>0</v>
      </c>
      <c r="DT18" s="19">
        <f>'Revenue_COGS_Build'!$E$20</f>
        <v>0</v>
      </c>
      <c r="DU18" s="19">
        <f>'Revenue_COGS_Build'!$E$20</f>
        <v>0</v>
      </c>
      <c r="DV18" s="19">
        <f>'Revenue_COGS_Build'!$E$20</f>
        <v>0</v>
      </c>
      <c r="DW18" s="19">
        <f>'Revenue_COGS_Build'!$E$20</f>
        <v>0</v>
      </c>
      <c r="DX18" s="19">
        <f>'Revenue_COGS_Build'!$E$20</f>
        <v>0</v>
      </c>
      <c r="DY18" s="19">
        <f>'Revenue_COGS_Build'!$E$20</f>
        <v>0</v>
      </c>
      <c r="DZ18" s="19">
        <f>'Revenue_COGS_Build'!$E$20</f>
        <v>0</v>
      </c>
      <c r="EA18" s="19">
        <f>'Revenue_COGS_Build'!$E$20</f>
        <v>0</v>
      </c>
      <c r="EB18" s="19">
        <f>'Revenue_COGS_Build'!$E$20</f>
        <v>0</v>
      </c>
      <c r="EC18" s="19">
        <f>'Revenue_COGS_Build'!$E$20</f>
        <v>0</v>
      </c>
      <c r="ED18" s="19">
        <f>'Revenue_COGS_Build'!$E$20</f>
        <v>0</v>
      </c>
      <c r="EE18" s="19">
        <f>'Revenue_COGS_Build'!$E$20</f>
        <v>0</v>
      </c>
    </row>
    <row r="19" spans="2:135">
      <c r="B19" s="18" t="s">
        <v>40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19">
        <f>'Revenue_COGS_Build'!$E$21</f>
        <v>0</v>
      </c>
      <c r="Q19" s="19">
        <f>'Revenue_COGS_Build'!$E$21</f>
        <v>0</v>
      </c>
      <c r="R19" s="19">
        <f>'Revenue_COGS_Build'!$E$21</f>
        <v>0</v>
      </c>
      <c r="S19" s="19">
        <f>'Revenue_COGS_Build'!$E$21</f>
        <v>0</v>
      </c>
      <c r="T19" s="19">
        <f>'Revenue_COGS_Build'!$E$21</f>
        <v>0</v>
      </c>
      <c r="U19" s="19">
        <f>'Revenue_COGS_Build'!$E$21</f>
        <v>0</v>
      </c>
      <c r="V19" s="19">
        <f>'Revenue_COGS_Build'!$E$21</f>
        <v>0</v>
      </c>
      <c r="W19" s="19">
        <f>'Revenue_COGS_Build'!$E$21</f>
        <v>0</v>
      </c>
      <c r="X19" s="19">
        <f>'Revenue_COGS_Build'!$E$21</f>
        <v>0</v>
      </c>
      <c r="Y19" s="19">
        <f>'Revenue_COGS_Build'!$E$21</f>
        <v>0</v>
      </c>
      <c r="Z19" s="19">
        <f>'Revenue_COGS_Build'!$E$21</f>
        <v>0</v>
      </c>
      <c r="AA19" s="19">
        <f>'Revenue_COGS_Build'!$E$21</f>
        <v>0</v>
      </c>
      <c r="AB19" s="19">
        <f>'Revenue_COGS_Build'!$E$21</f>
        <v>0</v>
      </c>
      <c r="AC19" s="19">
        <f>'Revenue_COGS_Build'!$E$21</f>
        <v>0</v>
      </c>
      <c r="AD19" s="19">
        <f>'Revenue_COGS_Build'!$E$21</f>
        <v>0</v>
      </c>
      <c r="AE19" s="19">
        <f>'Revenue_COGS_Build'!$E$21</f>
        <v>0</v>
      </c>
      <c r="AF19" s="19">
        <f>'Revenue_COGS_Build'!$E$21</f>
        <v>0</v>
      </c>
      <c r="AG19" s="19">
        <f>'Revenue_COGS_Build'!$E$21</f>
        <v>0</v>
      </c>
      <c r="AH19" s="19">
        <f>'Revenue_COGS_Build'!$E$21</f>
        <v>0</v>
      </c>
      <c r="AI19" s="19">
        <f>'Revenue_COGS_Build'!$E$21</f>
        <v>0</v>
      </c>
      <c r="AJ19" s="19">
        <f>'Revenue_COGS_Build'!$E$21</f>
        <v>0</v>
      </c>
      <c r="AK19" s="19">
        <f>'Revenue_COGS_Build'!$E$21</f>
        <v>0</v>
      </c>
      <c r="AL19" s="19">
        <f>'Revenue_COGS_Build'!$E$21</f>
        <v>0</v>
      </c>
      <c r="AM19" s="19">
        <f>'Revenue_COGS_Build'!$E$21</f>
        <v>0</v>
      </c>
      <c r="AN19" s="19">
        <f>'Revenue_COGS_Build'!$E$21</f>
        <v>0</v>
      </c>
      <c r="AO19" s="19">
        <f>'Revenue_COGS_Build'!$E$21</f>
        <v>0</v>
      </c>
      <c r="AP19" s="19">
        <f>'Revenue_COGS_Build'!$E$21</f>
        <v>0</v>
      </c>
      <c r="AQ19" s="19">
        <f>'Revenue_COGS_Build'!$E$21</f>
        <v>0</v>
      </c>
      <c r="AR19" s="19">
        <f>'Revenue_COGS_Build'!$E$21</f>
        <v>0</v>
      </c>
      <c r="AS19" s="19">
        <f>'Revenue_COGS_Build'!$E$21</f>
        <v>0</v>
      </c>
      <c r="AT19" s="19">
        <f>'Revenue_COGS_Build'!$E$21</f>
        <v>0</v>
      </c>
      <c r="AU19" s="19">
        <f>'Revenue_COGS_Build'!$E$21</f>
        <v>0</v>
      </c>
      <c r="AV19" s="19">
        <f>'Revenue_COGS_Build'!$E$21</f>
        <v>0</v>
      </c>
      <c r="AW19" s="19">
        <f>'Revenue_COGS_Build'!$E$21</f>
        <v>0</v>
      </c>
      <c r="AX19" s="19">
        <f>'Revenue_COGS_Build'!$E$21</f>
        <v>0</v>
      </c>
      <c r="AY19" s="19">
        <f>'Revenue_COGS_Build'!$E$21</f>
        <v>0</v>
      </c>
      <c r="AZ19" s="19">
        <f>'Revenue_COGS_Build'!$E$21</f>
        <v>0</v>
      </c>
      <c r="BA19" s="19">
        <f>'Revenue_COGS_Build'!$E$21</f>
        <v>0</v>
      </c>
      <c r="BB19" s="19">
        <f>'Revenue_COGS_Build'!$E$21</f>
        <v>0</v>
      </c>
      <c r="BC19" s="19">
        <f>'Revenue_COGS_Build'!$E$21</f>
        <v>0</v>
      </c>
      <c r="BD19" s="19">
        <f>'Revenue_COGS_Build'!$E$21</f>
        <v>0</v>
      </c>
      <c r="BE19" s="19">
        <f>'Revenue_COGS_Build'!$E$21</f>
        <v>0</v>
      </c>
      <c r="BF19" s="19">
        <f>'Revenue_COGS_Build'!$E$21</f>
        <v>0</v>
      </c>
      <c r="BG19" s="19">
        <f>'Revenue_COGS_Build'!$E$21</f>
        <v>0</v>
      </c>
      <c r="BH19" s="19">
        <f>'Revenue_COGS_Build'!$E$21</f>
        <v>0</v>
      </c>
      <c r="BI19" s="19">
        <f>'Revenue_COGS_Build'!$E$21</f>
        <v>0</v>
      </c>
      <c r="BJ19" s="19">
        <f>'Revenue_COGS_Build'!$E$21</f>
        <v>0</v>
      </c>
      <c r="BK19" s="19">
        <f>'Revenue_COGS_Build'!$E$21</f>
        <v>0</v>
      </c>
      <c r="BL19" s="19">
        <f>'Revenue_COGS_Build'!$E$21</f>
        <v>0</v>
      </c>
      <c r="BM19" s="19">
        <f>'Revenue_COGS_Build'!$E$21</f>
        <v>0</v>
      </c>
      <c r="BN19" s="19">
        <f>'Revenue_COGS_Build'!$E$21</f>
        <v>0</v>
      </c>
      <c r="BO19" s="19">
        <f>'Revenue_COGS_Build'!$E$21</f>
        <v>0</v>
      </c>
      <c r="BP19" s="19">
        <f>'Revenue_COGS_Build'!$E$21</f>
        <v>0</v>
      </c>
      <c r="BQ19" s="19">
        <f>'Revenue_COGS_Build'!$E$21</f>
        <v>0</v>
      </c>
      <c r="BR19" s="19">
        <f>'Revenue_COGS_Build'!$E$21</f>
        <v>0</v>
      </c>
      <c r="BS19" s="19">
        <f>'Revenue_COGS_Build'!$E$21</f>
        <v>0</v>
      </c>
      <c r="BT19" s="19">
        <f>'Revenue_COGS_Build'!$E$21</f>
        <v>0</v>
      </c>
      <c r="BU19" s="19">
        <f>'Revenue_COGS_Build'!$E$21</f>
        <v>0</v>
      </c>
      <c r="BV19" s="19">
        <f>'Revenue_COGS_Build'!$E$21</f>
        <v>0</v>
      </c>
      <c r="BW19" s="19">
        <f>'Revenue_COGS_Build'!$E$21</f>
        <v>0</v>
      </c>
      <c r="BX19" s="19">
        <f>'Revenue_COGS_Build'!$E$21</f>
        <v>0</v>
      </c>
      <c r="BY19" s="19">
        <f>'Revenue_COGS_Build'!$E$21</f>
        <v>0</v>
      </c>
      <c r="BZ19" s="19">
        <f>'Revenue_COGS_Build'!$E$21</f>
        <v>0</v>
      </c>
      <c r="CA19" s="19">
        <f>'Revenue_COGS_Build'!$E$21</f>
        <v>0</v>
      </c>
      <c r="CB19" s="19">
        <f>'Revenue_COGS_Build'!$E$21</f>
        <v>0</v>
      </c>
      <c r="CC19" s="19">
        <f>'Revenue_COGS_Build'!$E$21</f>
        <v>0</v>
      </c>
      <c r="CD19" s="19">
        <f>'Revenue_COGS_Build'!$E$21</f>
        <v>0</v>
      </c>
      <c r="CE19" s="19">
        <f>'Revenue_COGS_Build'!$E$21</f>
        <v>0</v>
      </c>
      <c r="CF19" s="19">
        <f>'Revenue_COGS_Build'!$E$21</f>
        <v>0</v>
      </c>
      <c r="CG19" s="19">
        <f>'Revenue_COGS_Build'!$E$21</f>
        <v>0</v>
      </c>
      <c r="CH19" s="19">
        <f>'Revenue_COGS_Build'!$E$21</f>
        <v>0</v>
      </c>
      <c r="CI19" s="19">
        <f>'Revenue_COGS_Build'!$E$21</f>
        <v>0</v>
      </c>
      <c r="CJ19" s="19">
        <f>'Revenue_COGS_Build'!$E$21</f>
        <v>0</v>
      </c>
      <c r="CK19" s="19">
        <f>'Revenue_COGS_Build'!$E$21</f>
        <v>0</v>
      </c>
      <c r="CL19" s="19">
        <f>'Revenue_COGS_Build'!$E$21</f>
        <v>0</v>
      </c>
      <c r="CM19" s="19">
        <f>'Revenue_COGS_Build'!$E$21</f>
        <v>0</v>
      </c>
      <c r="CN19" s="19">
        <f>'Revenue_COGS_Build'!$E$21</f>
        <v>0</v>
      </c>
      <c r="CO19" s="19">
        <f>'Revenue_COGS_Build'!$E$21</f>
        <v>0</v>
      </c>
      <c r="CP19" s="19">
        <f>'Revenue_COGS_Build'!$E$21</f>
        <v>0</v>
      </c>
      <c r="CQ19" s="19">
        <f>'Revenue_COGS_Build'!$E$21</f>
        <v>0</v>
      </c>
      <c r="CR19" s="19">
        <f>'Revenue_COGS_Build'!$E$21</f>
        <v>0</v>
      </c>
      <c r="CS19" s="19">
        <f>'Revenue_COGS_Build'!$E$21</f>
        <v>0</v>
      </c>
      <c r="CT19" s="19">
        <f>'Revenue_COGS_Build'!$E$21</f>
        <v>0</v>
      </c>
      <c r="CU19" s="19">
        <f>'Revenue_COGS_Build'!$E$21</f>
        <v>0</v>
      </c>
      <c r="CV19" s="19">
        <f>'Revenue_COGS_Build'!$E$21</f>
        <v>0</v>
      </c>
      <c r="CW19" s="19">
        <f>'Revenue_COGS_Build'!$E$21</f>
        <v>0</v>
      </c>
      <c r="CX19" s="19">
        <f>'Revenue_COGS_Build'!$E$21</f>
        <v>0</v>
      </c>
      <c r="CY19" s="19">
        <f>'Revenue_COGS_Build'!$E$21</f>
        <v>0</v>
      </c>
      <c r="CZ19" s="19">
        <f>'Revenue_COGS_Build'!$E$21</f>
        <v>0</v>
      </c>
      <c r="DA19" s="19">
        <f>'Revenue_COGS_Build'!$E$21</f>
        <v>0</v>
      </c>
      <c r="DB19" s="19">
        <f>'Revenue_COGS_Build'!$E$21</f>
        <v>0</v>
      </c>
      <c r="DC19" s="19">
        <f>'Revenue_COGS_Build'!$E$21</f>
        <v>0</v>
      </c>
      <c r="DD19" s="19">
        <f>'Revenue_COGS_Build'!$E$21</f>
        <v>0</v>
      </c>
      <c r="DE19" s="19">
        <f>'Revenue_COGS_Build'!$E$21</f>
        <v>0</v>
      </c>
      <c r="DF19" s="19">
        <f>'Revenue_COGS_Build'!$E$21</f>
        <v>0</v>
      </c>
      <c r="DG19" s="19">
        <f>'Revenue_COGS_Build'!$E$21</f>
        <v>0</v>
      </c>
      <c r="DH19" s="19">
        <f>'Revenue_COGS_Build'!$E$21</f>
        <v>0</v>
      </c>
      <c r="DI19" s="19">
        <f>'Revenue_COGS_Build'!$E$21</f>
        <v>0</v>
      </c>
      <c r="DJ19" s="19">
        <f>'Revenue_COGS_Build'!$E$21</f>
        <v>0</v>
      </c>
      <c r="DK19" s="19">
        <f>'Revenue_COGS_Build'!$E$21</f>
        <v>0</v>
      </c>
      <c r="DL19" s="19">
        <f>'Revenue_COGS_Build'!$E$21</f>
        <v>0</v>
      </c>
      <c r="DM19" s="19">
        <f>'Revenue_COGS_Build'!$E$21</f>
        <v>0</v>
      </c>
      <c r="DN19" s="19">
        <f>'Revenue_COGS_Build'!$E$21</f>
        <v>0</v>
      </c>
      <c r="DO19" s="19">
        <f>'Revenue_COGS_Build'!$E$21</f>
        <v>0</v>
      </c>
      <c r="DP19" s="19">
        <f>'Revenue_COGS_Build'!$E$21</f>
        <v>0</v>
      </c>
      <c r="DQ19" s="19">
        <f>'Revenue_COGS_Build'!$E$21</f>
        <v>0</v>
      </c>
      <c r="DR19" s="19">
        <f>'Revenue_COGS_Build'!$E$21</f>
        <v>0</v>
      </c>
      <c r="DS19" s="19">
        <f>'Revenue_COGS_Build'!$E$21</f>
        <v>0</v>
      </c>
      <c r="DT19" s="19">
        <f>'Revenue_COGS_Build'!$E$21</f>
        <v>0</v>
      </c>
      <c r="DU19" s="19">
        <f>'Revenue_COGS_Build'!$E$21</f>
        <v>0</v>
      </c>
      <c r="DV19" s="19">
        <f>'Revenue_COGS_Build'!$E$21</f>
        <v>0</v>
      </c>
      <c r="DW19" s="19">
        <f>'Revenue_COGS_Build'!$E$21</f>
        <v>0</v>
      </c>
      <c r="DX19" s="19">
        <f>'Revenue_COGS_Build'!$E$21</f>
        <v>0</v>
      </c>
      <c r="DY19" s="19">
        <f>'Revenue_COGS_Build'!$E$21</f>
        <v>0</v>
      </c>
      <c r="DZ19" s="19">
        <f>'Revenue_COGS_Build'!$E$21</f>
        <v>0</v>
      </c>
      <c r="EA19" s="19">
        <f>'Revenue_COGS_Build'!$E$21</f>
        <v>0</v>
      </c>
      <c r="EB19" s="19">
        <f>'Revenue_COGS_Build'!$E$21</f>
        <v>0</v>
      </c>
      <c r="EC19" s="19">
        <f>'Revenue_COGS_Build'!$E$21</f>
        <v>0</v>
      </c>
      <c r="ED19" s="19">
        <f>'Revenue_COGS_Build'!$E$21</f>
        <v>0</v>
      </c>
      <c r="EE19" s="19">
        <f>'Revenue_COGS_Build'!$E$21</f>
        <v>0</v>
      </c>
    </row>
    <row r="20" spans="2:135">
      <c r="B20" s="3" t="s">
        <v>135</v>
      </c>
      <c r="E20" s="14">
        <f>+E$16+E$17+E$18+E$19</f>
        <v>0</v>
      </c>
      <c r="F20" s="14">
        <f>+F$16+F$17+F$18+F$19</f>
        <v>0</v>
      </c>
      <c r="G20" s="14">
        <f>+G$16+G$17+G$18+G$19</f>
        <v>0</v>
      </c>
      <c r="H20" s="14">
        <f>+H$16+H$17+H$18+H$19</f>
        <v>0</v>
      </c>
      <c r="I20" s="14">
        <f>+I$16+I$17+I$18+I$19</f>
        <v>0</v>
      </c>
      <c r="J20" s="14">
        <f>+J$16+J$17+J$18+J$19</f>
        <v>0</v>
      </c>
      <c r="K20" s="14">
        <f>+K$16+K$17+K$18+K$19</f>
        <v>0</v>
      </c>
      <c r="L20" s="14">
        <f>+L$16+L$17+L$18+L$19</f>
        <v>0</v>
      </c>
      <c r="M20" s="14">
        <f>+M$16+M$17+M$18+M$19</f>
        <v>0</v>
      </c>
      <c r="N20" s="14">
        <f>+N$16+N$17+N$18+N$19</f>
        <v>0</v>
      </c>
      <c r="P20" s="14">
        <f>+P$16+P$17+P$18+P$19</f>
        <v>0</v>
      </c>
      <c r="Q20" s="14">
        <f>+Q$16+Q$17+Q$18+Q$19</f>
        <v>0</v>
      </c>
      <c r="R20" s="14">
        <f>+R$16+R$17+R$18+R$19</f>
        <v>0</v>
      </c>
      <c r="S20" s="14">
        <f>+S$16+S$17+S$18+S$19</f>
        <v>0</v>
      </c>
      <c r="T20" s="14">
        <f>+T$16+T$17+T$18+T$19</f>
        <v>0</v>
      </c>
      <c r="U20" s="14">
        <f>+U$16+U$17+U$18+U$19</f>
        <v>0</v>
      </c>
      <c r="V20" s="14">
        <f>+V$16+V$17+V$18+V$19</f>
        <v>0</v>
      </c>
      <c r="W20" s="14">
        <f>+W$16+W$17+W$18+W$19</f>
        <v>0</v>
      </c>
      <c r="X20" s="14">
        <f>+X$16+X$17+X$18+X$19</f>
        <v>0</v>
      </c>
      <c r="Y20" s="14">
        <f>+Y$16+Y$17+Y$18+Y$19</f>
        <v>0</v>
      </c>
      <c r="Z20" s="14">
        <f>+Z$16+Z$17+Z$18+Z$19</f>
        <v>0</v>
      </c>
      <c r="AA20" s="14">
        <f>+AA$16+AA$17+AA$18+AA$19</f>
        <v>0</v>
      </c>
      <c r="AB20" s="14">
        <f>+AB$16+AB$17+AB$18+AB$19</f>
        <v>0</v>
      </c>
      <c r="AC20" s="14">
        <f>+AC$16+AC$17+AC$18+AC$19</f>
        <v>0</v>
      </c>
      <c r="AD20" s="14">
        <f>+AD$16+AD$17+AD$18+AD$19</f>
        <v>0</v>
      </c>
      <c r="AE20" s="14">
        <f>+AE$16+AE$17+AE$18+AE$19</f>
        <v>0</v>
      </c>
      <c r="AF20" s="14">
        <f>+AF$16+AF$17+AF$18+AF$19</f>
        <v>0</v>
      </c>
      <c r="AG20" s="14">
        <f>+AG$16+AG$17+AG$18+AG$19</f>
        <v>0</v>
      </c>
      <c r="AH20" s="14">
        <f>+AH$16+AH$17+AH$18+AH$19</f>
        <v>0</v>
      </c>
      <c r="AI20" s="14">
        <f>+AI$16+AI$17+AI$18+AI$19</f>
        <v>0</v>
      </c>
      <c r="AJ20" s="14">
        <f>+AJ$16+AJ$17+AJ$18+AJ$19</f>
        <v>0</v>
      </c>
      <c r="AK20" s="14">
        <f>+AK$16+AK$17+AK$18+AK$19</f>
        <v>0</v>
      </c>
      <c r="AL20" s="14">
        <f>+AL$16+AL$17+AL$18+AL$19</f>
        <v>0</v>
      </c>
      <c r="AM20" s="14">
        <f>+AM$16+AM$17+AM$18+AM$19</f>
        <v>0</v>
      </c>
      <c r="AN20" s="14">
        <f>+AN$16+AN$17+AN$18+AN$19</f>
        <v>0</v>
      </c>
      <c r="AO20" s="14">
        <f>+AO$16+AO$17+AO$18+AO$19</f>
        <v>0</v>
      </c>
      <c r="AP20" s="14">
        <f>+AP$16+AP$17+AP$18+AP$19</f>
        <v>0</v>
      </c>
      <c r="AQ20" s="14">
        <f>+AQ$16+AQ$17+AQ$18+AQ$19</f>
        <v>0</v>
      </c>
      <c r="AR20" s="14">
        <f>+AR$16+AR$17+AR$18+AR$19</f>
        <v>0</v>
      </c>
      <c r="AS20" s="14">
        <f>+AS$16+AS$17+AS$18+AS$19</f>
        <v>0</v>
      </c>
      <c r="AT20" s="14">
        <f>+AT$16+AT$17+AT$18+AT$19</f>
        <v>0</v>
      </c>
      <c r="AU20" s="14">
        <f>+AU$16+AU$17+AU$18+AU$19</f>
        <v>0</v>
      </c>
      <c r="AV20" s="14">
        <f>+AV$16+AV$17+AV$18+AV$19</f>
        <v>0</v>
      </c>
      <c r="AW20" s="14">
        <f>+AW$16+AW$17+AW$18+AW$19</f>
        <v>0</v>
      </c>
      <c r="AX20" s="14">
        <f>+AX$16+AX$17+AX$18+AX$19</f>
        <v>0</v>
      </c>
      <c r="AY20" s="14">
        <f>+AY$16+AY$17+AY$18+AY$19</f>
        <v>0</v>
      </c>
      <c r="AZ20" s="14">
        <f>+AZ$16+AZ$17+AZ$18+AZ$19</f>
        <v>0</v>
      </c>
      <c r="BA20" s="14">
        <f>+BA$16+BA$17+BA$18+BA$19</f>
        <v>0</v>
      </c>
      <c r="BB20" s="14">
        <f>+BB$16+BB$17+BB$18+BB$19</f>
        <v>0</v>
      </c>
      <c r="BC20" s="14">
        <f>+BC$16+BC$17+BC$18+BC$19</f>
        <v>0</v>
      </c>
      <c r="BD20" s="14">
        <f>+BD$16+BD$17+BD$18+BD$19</f>
        <v>0</v>
      </c>
      <c r="BE20" s="14">
        <f>+BE$16+BE$17+BE$18+BE$19</f>
        <v>0</v>
      </c>
      <c r="BF20" s="14">
        <f>+BF$16+BF$17+BF$18+BF$19</f>
        <v>0</v>
      </c>
      <c r="BG20" s="14">
        <f>+BG$16+BG$17+BG$18+BG$19</f>
        <v>0</v>
      </c>
      <c r="BH20" s="14">
        <f>+BH$16+BH$17+BH$18+BH$19</f>
        <v>0</v>
      </c>
      <c r="BI20" s="14">
        <f>+BI$16+BI$17+BI$18+BI$19</f>
        <v>0</v>
      </c>
      <c r="BJ20" s="14">
        <f>+BJ$16+BJ$17+BJ$18+BJ$19</f>
        <v>0</v>
      </c>
      <c r="BK20" s="14">
        <f>+BK$16+BK$17+BK$18+BK$19</f>
        <v>0</v>
      </c>
      <c r="BL20" s="14">
        <f>+BL$16+BL$17+BL$18+BL$19</f>
        <v>0</v>
      </c>
      <c r="BM20" s="14">
        <f>+BM$16+BM$17+BM$18+BM$19</f>
        <v>0</v>
      </c>
      <c r="BN20" s="14">
        <f>+BN$16+BN$17+BN$18+BN$19</f>
        <v>0</v>
      </c>
      <c r="BO20" s="14">
        <f>+BO$16+BO$17+BO$18+BO$19</f>
        <v>0</v>
      </c>
      <c r="BP20" s="14">
        <f>+BP$16+BP$17+BP$18+BP$19</f>
        <v>0</v>
      </c>
      <c r="BQ20" s="14">
        <f>+BQ$16+BQ$17+BQ$18+BQ$19</f>
        <v>0</v>
      </c>
      <c r="BR20" s="14">
        <f>+BR$16+BR$17+BR$18+BR$19</f>
        <v>0</v>
      </c>
      <c r="BS20" s="14">
        <f>+BS$16+BS$17+BS$18+BS$19</f>
        <v>0</v>
      </c>
      <c r="BT20" s="14">
        <f>+BT$16+BT$17+BT$18+BT$19</f>
        <v>0</v>
      </c>
      <c r="BU20" s="14">
        <f>+BU$16+BU$17+BU$18+BU$19</f>
        <v>0</v>
      </c>
      <c r="BV20" s="14">
        <f>+BV$16+BV$17+BV$18+BV$19</f>
        <v>0</v>
      </c>
      <c r="BW20" s="14">
        <f>+BW$16+BW$17+BW$18+BW$19</f>
        <v>0</v>
      </c>
      <c r="BX20" s="14">
        <f>+BX$16+BX$17+BX$18+BX$19</f>
        <v>0</v>
      </c>
      <c r="BY20" s="14">
        <f>+BY$16+BY$17+BY$18+BY$19</f>
        <v>0</v>
      </c>
      <c r="BZ20" s="14">
        <f>+BZ$16+BZ$17+BZ$18+BZ$19</f>
        <v>0</v>
      </c>
      <c r="CA20" s="14">
        <f>+CA$16+CA$17+CA$18+CA$19</f>
        <v>0</v>
      </c>
      <c r="CB20" s="14">
        <f>+CB$16+CB$17+CB$18+CB$19</f>
        <v>0</v>
      </c>
      <c r="CC20" s="14">
        <f>+CC$16+CC$17+CC$18+CC$19</f>
        <v>0</v>
      </c>
      <c r="CD20" s="14">
        <f>+CD$16+CD$17+CD$18+CD$19</f>
        <v>0</v>
      </c>
      <c r="CE20" s="14">
        <f>+CE$16+CE$17+CE$18+CE$19</f>
        <v>0</v>
      </c>
      <c r="CF20" s="14">
        <f>+CF$16+CF$17+CF$18+CF$19</f>
        <v>0</v>
      </c>
      <c r="CG20" s="14">
        <f>+CG$16+CG$17+CG$18+CG$19</f>
        <v>0</v>
      </c>
      <c r="CH20" s="14">
        <f>+CH$16+CH$17+CH$18+CH$19</f>
        <v>0</v>
      </c>
      <c r="CI20" s="14">
        <f>+CI$16+CI$17+CI$18+CI$19</f>
        <v>0</v>
      </c>
      <c r="CJ20" s="14">
        <f>+CJ$16+CJ$17+CJ$18+CJ$19</f>
        <v>0</v>
      </c>
      <c r="CK20" s="14">
        <f>+CK$16+CK$17+CK$18+CK$19</f>
        <v>0</v>
      </c>
      <c r="CL20" s="14">
        <f>+CL$16+CL$17+CL$18+CL$19</f>
        <v>0</v>
      </c>
      <c r="CM20" s="14">
        <f>+CM$16+CM$17+CM$18+CM$19</f>
        <v>0</v>
      </c>
      <c r="CN20" s="14">
        <f>+CN$16+CN$17+CN$18+CN$19</f>
        <v>0</v>
      </c>
      <c r="CO20" s="14">
        <f>+CO$16+CO$17+CO$18+CO$19</f>
        <v>0</v>
      </c>
      <c r="CP20" s="14">
        <f>+CP$16+CP$17+CP$18+CP$19</f>
        <v>0</v>
      </c>
      <c r="CQ20" s="14">
        <f>+CQ$16+CQ$17+CQ$18+CQ$19</f>
        <v>0</v>
      </c>
      <c r="CR20" s="14">
        <f>+CR$16+CR$17+CR$18+CR$19</f>
        <v>0</v>
      </c>
      <c r="CS20" s="14">
        <f>+CS$16+CS$17+CS$18+CS$19</f>
        <v>0</v>
      </c>
      <c r="CT20" s="14">
        <f>+CT$16+CT$17+CT$18+CT$19</f>
        <v>0</v>
      </c>
      <c r="CU20" s="14">
        <f>+CU$16+CU$17+CU$18+CU$19</f>
        <v>0</v>
      </c>
      <c r="CV20" s="14">
        <f>+CV$16+CV$17+CV$18+CV$19</f>
        <v>0</v>
      </c>
      <c r="CW20" s="14">
        <f>+CW$16+CW$17+CW$18+CW$19</f>
        <v>0</v>
      </c>
      <c r="CX20" s="14">
        <f>+CX$16+CX$17+CX$18+CX$19</f>
        <v>0</v>
      </c>
      <c r="CY20" s="14">
        <f>+CY$16+CY$17+CY$18+CY$19</f>
        <v>0</v>
      </c>
      <c r="CZ20" s="14">
        <f>+CZ$16+CZ$17+CZ$18+CZ$19</f>
        <v>0</v>
      </c>
      <c r="DA20" s="14">
        <f>+DA$16+DA$17+DA$18+DA$19</f>
        <v>0</v>
      </c>
      <c r="DB20" s="14">
        <f>+DB$16+DB$17+DB$18+DB$19</f>
        <v>0</v>
      </c>
      <c r="DC20" s="14">
        <f>+DC$16+DC$17+DC$18+DC$19</f>
        <v>0</v>
      </c>
      <c r="DD20" s="14">
        <f>+DD$16+DD$17+DD$18+DD$19</f>
        <v>0</v>
      </c>
      <c r="DE20" s="14">
        <f>+DE$16+DE$17+DE$18+DE$19</f>
        <v>0</v>
      </c>
      <c r="DF20" s="14">
        <f>+DF$16+DF$17+DF$18+DF$19</f>
        <v>0</v>
      </c>
      <c r="DG20" s="14">
        <f>+DG$16+DG$17+DG$18+DG$19</f>
        <v>0</v>
      </c>
      <c r="DH20" s="14">
        <f>+DH$16+DH$17+DH$18+DH$19</f>
        <v>0</v>
      </c>
      <c r="DI20" s="14">
        <f>+DI$16+DI$17+DI$18+DI$19</f>
        <v>0</v>
      </c>
      <c r="DJ20" s="14">
        <f>+DJ$16+DJ$17+DJ$18+DJ$19</f>
        <v>0</v>
      </c>
      <c r="DK20" s="14">
        <f>+DK$16+DK$17+DK$18+DK$19</f>
        <v>0</v>
      </c>
      <c r="DL20" s="14">
        <f>+DL$16+DL$17+DL$18+DL$19</f>
        <v>0</v>
      </c>
      <c r="DM20" s="14">
        <f>+DM$16+DM$17+DM$18+DM$19</f>
        <v>0</v>
      </c>
      <c r="DN20" s="14">
        <f>+DN$16+DN$17+DN$18+DN$19</f>
        <v>0</v>
      </c>
      <c r="DO20" s="14">
        <f>+DO$16+DO$17+DO$18+DO$19</f>
        <v>0</v>
      </c>
      <c r="DP20" s="14">
        <f>+DP$16+DP$17+DP$18+DP$19</f>
        <v>0</v>
      </c>
      <c r="DQ20" s="14">
        <f>+DQ$16+DQ$17+DQ$18+DQ$19</f>
        <v>0</v>
      </c>
      <c r="DR20" s="14">
        <f>+DR$16+DR$17+DR$18+DR$19</f>
        <v>0</v>
      </c>
      <c r="DS20" s="14">
        <f>+DS$16+DS$17+DS$18+DS$19</f>
        <v>0</v>
      </c>
      <c r="DT20" s="14">
        <f>+DT$16+DT$17+DT$18+DT$19</f>
        <v>0</v>
      </c>
      <c r="DU20" s="14">
        <f>+DU$16+DU$17+DU$18+DU$19</f>
        <v>0</v>
      </c>
      <c r="DV20" s="14">
        <f>+DV$16+DV$17+DV$18+DV$19</f>
        <v>0</v>
      </c>
      <c r="DW20" s="14">
        <f>+DW$16+DW$17+DW$18+DW$19</f>
        <v>0</v>
      </c>
      <c r="DX20" s="14">
        <f>+DX$16+DX$17+DX$18+DX$19</f>
        <v>0</v>
      </c>
      <c r="DY20" s="14">
        <f>+DY$16+DY$17+DY$18+DY$19</f>
        <v>0</v>
      </c>
      <c r="DZ20" s="14">
        <f>+DZ$16+DZ$17+DZ$18+DZ$19</f>
        <v>0</v>
      </c>
      <c r="EA20" s="14">
        <f>+EA$16+EA$17+EA$18+EA$19</f>
        <v>0</v>
      </c>
      <c r="EB20" s="14">
        <f>+EB$16+EB$17+EB$18+EB$19</f>
        <v>0</v>
      </c>
      <c r="EC20" s="14">
        <f>+EC$16+EC$17+EC$18+EC$19</f>
        <v>0</v>
      </c>
      <c r="ED20" s="14">
        <f>+ED$16+ED$17+ED$18+ED$19</f>
        <v>0</v>
      </c>
      <c r="EE20" s="14">
        <f>+EE$16+EE$17+EE$18+EE$19</f>
        <v>0</v>
      </c>
    </row>
    <row r="21" spans="2:135">
      <c r="C21" s="22" t="s">
        <v>136</v>
      </c>
      <c r="E21" s="21">
        <f>E20/E$13</f>
        <v>0</v>
      </c>
      <c r="F21" s="21">
        <f>F20/F$13</f>
        <v>0</v>
      </c>
      <c r="G21" s="21">
        <f>G20/G$13</f>
        <v>0</v>
      </c>
      <c r="H21" s="21">
        <f>H20/H$13</f>
        <v>0</v>
      </c>
      <c r="I21" s="21">
        <f>I20/I$13</f>
        <v>0</v>
      </c>
      <c r="J21" s="21">
        <f>J20/J$13</f>
        <v>0</v>
      </c>
      <c r="K21" s="21">
        <f>K20/K$13</f>
        <v>0</v>
      </c>
      <c r="L21" s="21">
        <f>L20/L$13</f>
        <v>0</v>
      </c>
      <c r="M21" s="21">
        <f>M20/M$13</f>
        <v>0</v>
      </c>
      <c r="N21" s="21">
        <f>N20/N$13</f>
        <v>0</v>
      </c>
      <c r="P21" s="21">
        <f>P20/P$13</f>
        <v>0</v>
      </c>
      <c r="Q21" s="21">
        <f>Q20/Q$13</f>
        <v>0</v>
      </c>
      <c r="R21" s="21">
        <f>R20/R$13</f>
        <v>0</v>
      </c>
      <c r="S21" s="21">
        <f>S20/S$13</f>
        <v>0</v>
      </c>
      <c r="T21" s="21">
        <f>T20/T$13</f>
        <v>0</v>
      </c>
      <c r="U21" s="21">
        <f>U20/U$13</f>
        <v>0</v>
      </c>
      <c r="V21" s="21">
        <f>V20/V$13</f>
        <v>0</v>
      </c>
      <c r="W21" s="21">
        <f>W20/W$13</f>
        <v>0</v>
      </c>
      <c r="X21" s="21">
        <f>X20/X$13</f>
        <v>0</v>
      </c>
      <c r="Y21" s="21">
        <f>Y20/Y$13</f>
        <v>0</v>
      </c>
      <c r="Z21" s="21">
        <f>Z20/Z$13</f>
        <v>0</v>
      </c>
      <c r="AA21" s="21">
        <f>AA20/AA$13</f>
        <v>0</v>
      </c>
      <c r="AB21" s="21">
        <f>AB20/AB$13</f>
        <v>0</v>
      </c>
      <c r="AC21" s="21">
        <f>AC20/AC$13</f>
        <v>0</v>
      </c>
      <c r="AD21" s="21">
        <f>AD20/AD$13</f>
        <v>0</v>
      </c>
      <c r="AE21" s="21">
        <f>AE20/AE$13</f>
        <v>0</v>
      </c>
      <c r="AF21" s="21">
        <f>AF20/AF$13</f>
        <v>0</v>
      </c>
      <c r="AG21" s="21">
        <f>AG20/AG$13</f>
        <v>0</v>
      </c>
      <c r="AH21" s="21">
        <f>AH20/AH$13</f>
        <v>0</v>
      </c>
      <c r="AI21" s="21">
        <f>AI20/AI$13</f>
        <v>0</v>
      </c>
      <c r="AJ21" s="21">
        <f>AJ20/AJ$13</f>
        <v>0</v>
      </c>
      <c r="AK21" s="21">
        <f>AK20/AK$13</f>
        <v>0</v>
      </c>
      <c r="AL21" s="21">
        <f>AL20/AL$13</f>
        <v>0</v>
      </c>
      <c r="AM21" s="21">
        <f>AM20/AM$13</f>
        <v>0</v>
      </c>
      <c r="AN21" s="21">
        <f>AN20/AN$13</f>
        <v>0</v>
      </c>
      <c r="AO21" s="21">
        <f>AO20/AO$13</f>
        <v>0</v>
      </c>
      <c r="AP21" s="21">
        <f>AP20/AP$13</f>
        <v>0</v>
      </c>
      <c r="AQ21" s="21">
        <f>AQ20/AQ$13</f>
        <v>0</v>
      </c>
      <c r="AR21" s="21">
        <f>AR20/AR$13</f>
        <v>0</v>
      </c>
      <c r="AS21" s="21">
        <f>AS20/AS$13</f>
        <v>0</v>
      </c>
      <c r="AT21" s="21">
        <f>AT20/AT$13</f>
        <v>0</v>
      </c>
      <c r="AU21" s="21">
        <f>AU20/AU$13</f>
        <v>0</v>
      </c>
      <c r="AV21" s="21">
        <f>AV20/AV$13</f>
        <v>0</v>
      </c>
      <c r="AW21" s="21">
        <f>AW20/AW$13</f>
        <v>0</v>
      </c>
      <c r="AX21" s="21">
        <f>AX20/AX$13</f>
        <v>0</v>
      </c>
      <c r="AY21" s="21">
        <f>AY20/AY$13</f>
        <v>0</v>
      </c>
      <c r="AZ21" s="21">
        <f>AZ20/AZ$13</f>
        <v>0</v>
      </c>
      <c r="BA21" s="21">
        <f>BA20/BA$13</f>
        <v>0</v>
      </c>
      <c r="BB21" s="21">
        <f>BB20/BB$13</f>
        <v>0</v>
      </c>
      <c r="BC21" s="21">
        <f>BC20/BC$13</f>
        <v>0</v>
      </c>
      <c r="BD21" s="21">
        <f>BD20/BD$13</f>
        <v>0</v>
      </c>
      <c r="BE21" s="21">
        <f>BE20/BE$13</f>
        <v>0</v>
      </c>
      <c r="BF21" s="21">
        <f>BF20/BF$13</f>
        <v>0</v>
      </c>
      <c r="BG21" s="21">
        <f>BG20/BG$13</f>
        <v>0</v>
      </c>
      <c r="BH21" s="21">
        <f>BH20/BH$13</f>
        <v>0</v>
      </c>
      <c r="BI21" s="21">
        <f>BI20/BI$13</f>
        <v>0</v>
      </c>
      <c r="BJ21" s="21">
        <f>BJ20/BJ$13</f>
        <v>0</v>
      </c>
      <c r="BK21" s="21">
        <f>BK20/BK$13</f>
        <v>0</v>
      </c>
      <c r="BL21" s="21">
        <f>BL20/BL$13</f>
        <v>0</v>
      </c>
      <c r="BM21" s="21">
        <f>BM20/BM$13</f>
        <v>0</v>
      </c>
      <c r="BN21" s="21">
        <f>BN20/BN$13</f>
        <v>0</v>
      </c>
      <c r="BO21" s="21">
        <f>BO20/BO$13</f>
        <v>0</v>
      </c>
      <c r="BP21" s="21">
        <f>BP20/BP$13</f>
        <v>0</v>
      </c>
      <c r="BQ21" s="21">
        <f>BQ20/BQ$13</f>
        <v>0</v>
      </c>
      <c r="BR21" s="21">
        <f>BR20/BR$13</f>
        <v>0</v>
      </c>
      <c r="BS21" s="21">
        <f>BS20/BS$13</f>
        <v>0</v>
      </c>
      <c r="BT21" s="21">
        <f>BT20/BT$13</f>
        <v>0</v>
      </c>
      <c r="BU21" s="21">
        <f>BU20/BU$13</f>
        <v>0</v>
      </c>
      <c r="BV21" s="21">
        <f>BV20/BV$13</f>
        <v>0</v>
      </c>
      <c r="BW21" s="21">
        <f>BW20/BW$13</f>
        <v>0</v>
      </c>
      <c r="BX21" s="21">
        <f>BX20/BX$13</f>
        <v>0</v>
      </c>
      <c r="BY21" s="21">
        <f>BY20/BY$13</f>
        <v>0</v>
      </c>
      <c r="BZ21" s="21">
        <f>BZ20/BZ$13</f>
        <v>0</v>
      </c>
      <c r="CA21" s="21">
        <f>CA20/CA$13</f>
        <v>0</v>
      </c>
      <c r="CB21" s="21">
        <f>CB20/CB$13</f>
        <v>0</v>
      </c>
      <c r="CC21" s="21">
        <f>CC20/CC$13</f>
        <v>0</v>
      </c>
      <c r="CD21" s="21">
        <f>CD20/CD$13</f>
        <v>0</v>
      </c>
      <c r="CE21" s="21">
        <f>CE20/CE$13</f>
        <v>0</v>
      </c>
      <c r="CF21" s="21">
        <f>CF20/CF$13</f>
        <v>0</v>
      </c>
      <c r="CG21" s="21">
        <f>CG20/CG$13</f>
        <v>0</v>
      </c>
      <c r="CH21" s="21">
        <f>CH20/CH$13</f>
        <v>0</v>
      </c>
      <c r="CI21" s="21">
        <f>CI20/CI$13</f>
        <v>0</v>
      </c>
      <c r="CJ21" s="21">
        <f>CJ20/CJ$13</f>
        <v>0</v>
      </c>
      <c r="CK21" s="21">
        <f>CK20/CK$13</f>
        <v>0</v>
      </c>
      <c r="CL21" s="21">
        <f>CL20/CL$13</f>
        <v>0</v>
      </c>
      <c r="CM21" s="21">
        <f>CM20/CM$13</f>
        <v>0</v>
      </c>
      <c r="CN21" s="21">
        <f>CN20/CN$13</f>
        <v>0</v>
      </c>
      <c r="CO21" s="21">
        <f>CO20/CO$13</f>
        <v>0</v>
      </c>
      <c r="CP21" s="21">
        <f>CP20/CP$13</f>
        <v>0</v>
      </c>
      <c r="CQ21" s="21">
        <f>CQ20/CQ$13</f>
        <v>0</v>
      </c>
      <c r="CR21" s="21">
        <f>CR20/CR$13</f>
        <v>0</v>
      </c>
      <c r="CS21" s="21">
        <f>CS20/CS$13</f>
        <v>0</v>
      </c>
      <c r="CT21" s="21">
        <f>CT20/CT$13</f>
        <v>0</v>
      </c>
      <c r="CU21" s="21">
        <f>CU20/CU$13</f>
        <v>0</v>
      </c>
      <c r="CV21" s="21">
        <f>CV20/CV$13</f>
        <v>0</v>
      </c>
      <c r="CW21" s="21">
        <f>CW20/CW$13</f>
        <v>0</v>
      </c>
      <c r="CX21" s="21">
        <f>CX20/CX$13</f>
        <v>0</v>
      </c>
      <c r="CY21" s="21">
        <f>CY20/CY$13</f>
        <v>0</v>
      </c>
      <c r="CZ21" s="21">
        <f>CZ20/CZ$13</f>
        <v>0</v>
      </c>
      <c r="DA21" s="21">
        <f>DA20/DA$13</f>
        <v>0</v>
      </c>
      <c r="DB21" s="21">
        <f>DB20/DB$13</f>
        <v>0</v>
      </c>
      <c r="DC21" s="21">
        <f>DC20/DC$13</f>
        <v>0</v>
      </c>
      <c r="DD21" s="21">
        <f>DD20/DD$13</f>
        <v>0</v>
      </c>
      <c r="DE21" s="21">
        <f>DE20/DE$13</f>
        <v>0</v>
      </c>
      <c r="DF21" s="21">
        <f>DF20/DF$13</f>
        <v>0</v>
      </c>
      <c r="DG21" s="21">
        <f>DG20/DG$13</f>
        <v>0</v>
      </c>
      <c r="DH21" s="21">
        <f>DH20/DH$13</f>
        <v>0</v>
      </c>
      <c r="DI21" s="21">
        <f>DI20/DI$13</f>
        <v>0</v>
      </c>
      <c r="DJ21" s="21">
        <f>DJ20/DJ$13</f>
        <v>0</v>
      </c>
      <c r="DK21" s="21">
        <f>DK20/DK$13</f>
        <v>0</v>
      </c>
      <c r="DL21" s="21">
        <f>DL20/DL$13</f>
        <v>0</v>
      </c>
      <c r="DM21" s="21">
        <f>DM20/DM$13</f>
        <v>0</v>
      </c>
      <c r="DN21" s="21">
        <f>DN20/DN$13</f>
        <v>0</v>
      </c>
      <c r="DO21" s="21">
        <f>DO20/DO$13</f>
        <v>0</v>
      </c>
      <c r="DP21" s="21">
        <f>DP20/DP$13</f>
        <v>0</v>
      </c>
      <c r="DQ21" s="21">
        <f>DQ20/DQ$13</f>
        <v>0</v>
      </c>
      <c r="DR21" s="21">
        <f>DR20/DR$13</f>
        <v>0</v>
      </c>
      <c r="DS21" s="21">
        <f>DS20/DS$13</f>
        <v>0</v>
      </c>
      <c r="DT21" s="21">
        <f>DT20/DT$13</f>
        <v>0</v>
      </c>
      <c r="DU21" s="21">
        <f>DU20/DU$13</f>
        <v>0</v>
      </c>
      <c r="DV21" s="21">
        <f>DV20/DV$13</f>
        <v>0</v>
      </c>
      <c r="DW21" s="21">
        <f>DW20/DW$13</f>
        <v>0</v>
      </c>
      <c r="DX21" s="21">
        <f>DX20/DX$13</f>
        <v>0</v>
      </c>
      <c r="DY21" s="21">
        <f>DY20/DY$13</f>
        <v>0</v>
      </c>
      <c r="DZ21" s="21">
        <f>DZ20/DZ$13</f>
        <v>0</v>
      </c>
      <c r="EA21" s="21">
        <f>EA20/EA$13</f>
        <v>0</v>
      </c>
      <c r="EB21" s="21">
        <f>EB20/EB$13</f>
        <v>0</v>
      </c>
      <c r="EC21" s="21">
        <f>EC20/EC$13</f>
        <v>0</v>
      </c>
      <c r="ED21" s="21">
        <f>ED20/ED$13</f>
        <v>0</v>
      </c>
      <c r="EE21" s="21">
        <f>EE20/EE$13</f>
        <v>0</v>
      </c>
    </row>
    <row r="22" spans="2:135">
      <c r="B22" s="3" t="s">
        <v>137</v>
      </c>
      <c r="E22" s="14">
        <f>+E$13-E$20</f>
        <v>0</v>
      </c>
      <c r="F22" s="14">
        <f>+F$13-F$20</f>
        <v>0</v>
      </c>
      <c r="G22" s="14">
        <f>+G$13-G$20</f>
        <v>0</v>
      </c>
      <c r="H22" s="14">
        <f>+H$13-H$20</f>
        <v>0</v>
      </c>
      <c r="I22" s="14">
        <f>+I$13-I$20</f>
        <v>0</v>
      </c>
      <c r="J22" s="14">
        <f>+J$13-J$20</f>
        <v>0</v>
      </c>
      <c r="K22" s="14">
        <f>+K$13-K$20</f>
        <v>0</v>
      </c>
      <c r="L22" s="14">
        <f>+L$13-L$20</f>
        <v>0</v>
      </c>
      <c r="M22" s="14">
        <f>+M$13-M$20</f>
        <v>0</v>
      </c>
      <c r="N22" s="14">
        <f>+N$13-N$20</f>
        <v>0</v>
      </c>
      <c r="P22" s="14">
        <f>+P$13-P$20</f>
        <v>0</v>
      </c>
      <c r="Q22" s="14">
        <f>+Q$13-Q$20</f>
        <v>0</v>
      </c>
      <c r="R22" s="14">
        <f>+R$13-R$20</f>
        <v>0</v>
      </c>
      <c r="S22" s="14">
        <f>+S$13-S$20</f>
        <v>0</v>
      </c>
      <c r="T22" s="14">
        <f>+T$13-T$20</f>
        <v>0</v>
      </c>
      <c r="U22" s="14">
        <f>+U$13-U$20</f>
        <v>0</v>
      </c>
      <c r="V22" s="14">
        <f>+V$13-V$20</f>
        <v>0</v>
      </c>
      <c r="W22" s="14">
        <f>+W$13-W$20</f>
        <v>0</v>
      </c>
      <c r="X22" s="14">
        <f>+X$13-X$20</f>
        <v>0</v>
      </c>
      <c r="Y22" s="14">
        <f>+Y$13-Y$20</f>
        <v>0</v>
      </c>
      <c r="Z22" s="14">
        <f>+Z$13-Z$20</f>
        <v>0</v>
      </c>
      <c r="AA22" s="14">
        <f>+AA$13-AA$20</f>
        <v>0</v>
      </c>
      <c r="AB22" s="14">
        <f>+AB$13-AB$20</f>
        <v>0</v>
      </c>
      <c r="AC22" s="14">
        <f>+AC$13-AC$20</f>
        <v>0</v>
      </c>
      <c r="AD22" s="14">
        <f>+AD$13-AD$20</f>
        <v>0</v>
      </c>
      <c r="AE22" s="14">
        <f>+AE$13-AE$20</f>
        <v>0</v>
      </c>
      <c r="AF22" s="14">
        <f>+AF$13-AF$20</f>
        <v>0</v>
      </c>
      <c r="AG22" s="14">
        <f>+AG$13-AG$20</f>
        <v>0</v>
      </c>
      <c r="AH22" s="14">
        <f>+AH$13-AH$20</f>
        <v>0</v>
      </c>
      <c r="AI22" s="14">
        <f>+AI$13-AI$20</f>
        <v>0</v>
      </c>
      <c r="AJ22" s="14">
        <f>+AJ$13-AJ$20</f>
        <v>0</v>
      </c>
      <c r="AK22" s="14">
        <f>+AK$13-AK$20</f>
        <v>0</v>
      </c>
      <c r="AL22" s="14">
        <f>+AL$13-AL$20</f>
        <v>0</v>
      </c>
      <c r="AM22" s="14">
        <f>+AM$13-AM$20</f>
        <v>0</v>
      </c>
      <c r="AN22" s="14">
        <f>+AN$13-AN$20</f>
        <v>0</v>
      </c>
      <c r="AO22" s="14">
        <f>+AO$13-AO$20</f>
        <v>0</v>
      </c>
      <c r="AP22" s="14">
        <f>+AP$13-AP$20</f>
        <v>0</v>
      </c>
      <c r="AQ22" s="14">
        <f>+AQ$13-AQ$20</f>
        <v>0</v>
      </c>
      <c r="AR22" s="14">
        <f>+AR$13-AR$20</f>
        <v>0</v>
      </c>
      <c r="AS22" s="14">
        <f>+AS$13-AS$20</f>
        <v>0</v>
      </c>
      <c r="AT22" s="14">
        <f>+AT$13-AT$20</f>
        <v>0</v>
      </c>
      <c r="AU22" s="14">
        <f>+AU$13-AU$20</f>
        <v>0</v>
      </c>
      <c r="AV22" s="14">
        <f>+AV$13-AV$20</f>
        <v>0</v>
      </c>
      <c r="AW22" s="14">
        <f>+AW$13-AW$20</f>
        <v>0</v>
      </c>
      <c r="AX22" s="14">
        <f>+AX$13-AX$20</f>
        <v>0</v>
      </c>
      <c r="AY22" s="14">
        <f>+AY$13-AY$20</f>
        <v>0</v>
      </c>
      <c r="AZ22" s="14">
        <f>+AZ$13-AZ$20</f>
        <v>0</v>
      </c>
      <c r="BA22" s="14">
        <f>+BA$13-BA$20</f>
        <v>0</v>
      </c>
      <c r="BB22" s="14">
        <f>+BB$13-BB$20</f>
        <v>0</v>
      </c>
      <c r="BC22" s="14">
        <f>+BC$13-BC$20</f>
        <v>0</v>
      </c>
      <c r="BD22" s="14">
        <f>+BD$13-BD$20</f>
        <v>0</v>
      </c>
      <c r="BE22" s="14">
        <f>+BE$13-BE$20</f>
        <v>0</v>
      </c>
      <c r="BF22" s="14">
        <f>+BF$13-BF$20</f>
        <v>0</v>
      </c>
      <c r="BG22" s="14">
        <f>+BG$13-BG$20</f>
        <v>0</v>
      </c>
      <c r="BH22" s="14">
        <f>+BH$13-BH$20</f>
        <v>0</v>
      </c>
      <c r="BI22" s="14">
        <f>+BI$13-BI$20</f>
        <v>0</v>
      </c>
      <c r="BJ22" s="14">
        <f>+BJ$13-BJ$20</f>
        <v>0</v>
      </c>
      <c r="BK22" s="14">
        <f>+BK$13-BK$20</f>
        <v>0</v>
      </c>
      <c r="BL22" s="14">
        <f>+BL$13-BL$20</f>
        <v>0</v>
      </c>
      <c r="BM22" s="14">
        <f>+BM$13-BM$20</f>
        <v>0</v>
      </c>
      <c r="BN22" s="14">
        <f>+BN$13-BN$20</f>
        <v>0</v>
      </c>
      <c r="BO22" s="14">
        <f>+BO$13-BO$20</f>
        <v>0</v>
      </c>
      <c r="BP22" s="14">
        <f>+BP$13-BP$20</f>
        <v>0</v>
      </c>
      <c r="BQ22" s="14">
        <f>+BQ$13-BQ$20</f>
        <v>0</v>
      </c>
      <c r="BR22" s="14">
        <f>+BR$13-BR$20</f>
        <v>0</v>
      </c>
      <c r="BS22" s="14">
        <f>+BS$13-BS$20</f>
        <v>0</v>
      </c>
      <c r="BT22" s="14">
        <f>+BT$13-BT$20</f>
        <v>0</v>
      </c>
      <c r="BU22" s="14">
        <f>+BU$13-BU$20</f>
        <v>0</v>
      </c>
      <c r="BV22" s="14">
        <f>+BV$13-BV$20</f>
        <v>0</v>
      </c>
      <c r="BW22" s="14">
        <f>+BW$13-BW$20</f>
        <v>0</v>
      </c>
      <c r="BX22" s="14">
        <f>+BX$13-BX$20</f>
        <v>0</v>
      </c>
      <c r="BY22" s="14">
        <f>+BY$13-BY$20</f>
        <v>0</v>
      </c>
      <c r="BZ22" s="14">
        <f>+BZ$13-BZ$20</f>
        <v>0</v>
      </c>
      <c r="CA22" s="14">
        <f>+CA$13-CA$20</f>
        <v>0</v>
      </c>
      <c r="CB22" s="14">
        <f>+CB$13-CB$20</f>
        <v>0</v>
      </c>
      <c r="CC22" s="14">
        <f>+CC$13-CC$20</f>
        <v>0</v>
      </c>
      <c r="CD22" s="14">
        <f>+CD$13-CD$20</f>
        <v>0</v>
      </c>
      <c r="CE22" s="14">
        <f>+CE$13-CE$20</f>
        <v>0</v>
      </c>
      <c r="CF22" s="14">
        <f>+CF$13-CF$20</f>
        <v>0</v>
      </c>
      <c r="CG22" s="14">
        <f>+CG$13-CG$20</f>
        <v>0</v>
      </c>
      <c r="CH22" s="14">
        <f>+CH$13-CH$20</f>
        <v>0</v>
      </c>
      <c r="CI22" s="14">
        <f>+CI$13-CI$20</f>
        <v>0</v>
      </c>
      <c r="CJ22" s="14">
        <f>+CJ$13-CJ$20</f>
        <v>0</v>
      </c>
      <c r="CK22" s="14">
        <f>+CK$13-CK$20</f>
        <v>0</v>
      </c>
      <c r="CL22" s="14">
        <f>+CL$13-CL$20</f>
        <v>0</v>
      </c>
      <c r="CM22" s="14">
        <f>+CM$13-CM$20</f>
        <v>0</v>
      </c>
      <c r="CN22" s="14">
        <f>+CN$13-CN$20</f>
        <v>0</v>
      </c>
      <c r="CO22" s="14">
        <f>+CO$13-CO$20</f>
        <v>0</v>
      </c>
      <c r="CP22" s="14">
        <f>+CP$13-CP$20</f>
        <v>0</v>
      </c>
      <c r="CQ22" s="14">
        <f>+CQ$13-CQ$20</f>
        <v>0</v>
      </c>
      <c r="CR22" s="14">
        <f>+CR$13-CR$20</f>
        <v>0</v>
      </c>
      <c r="CS22" s="14">
        <f>+CS$13-CS$20</f>
        <v>0</v>
      </c>
      <c r="CT22" s="14">
        <f>+CT$13-CT$20</f>
        <v>0</v>
      </c>
      <c r="CU22" s="14">
        <f>+CU$13-CU$20</f>
        <v>0</v>
      </c>
      <c r="CV22" s="14">
        <f>+CV$13-CV$20</f>
        <v>0</v>
      </c>
      <c r="CW22" s="14">
        <f>+CW$13-CW$20</f>
        <v>0</v>
      </c>
      <c r="CX22" s="14">
        <f>+CX$13-CX$20</f>
        <v>0</v>
      </c>
      <c r="CY22" s="14">
        <f>+CY$13-CY$20</f>
        <v>0</v>
      </c>
      <c r="CZ22" s="14">
        <f>+CZ$13-CZ$20</f>
        <v>0</v>
      </c>
      <c r="DA22" s="14">
        <f>+DA$13-DA$20</f>
        <v>0</v>
      </c>
      <c r="DB22" s="14">
        <f>+DB$13-DB$20</f>
        <v>0</v>
      </c>
      <c r="DC22" s="14">
        <f>+DC$13-DC$20</f>
        <v>0</v>
      </c>
      <c r="DD22" s="14">
        <f>+DD$13-DD$20</f>
        <v>0</v>
      </c>
      <c r="DE22" s="14">
        <f>+DE$13-DE$20</f>
        <v>0</v>
      </c>
      <c r="DF22" s="14">
        <f>+DF$13-DF$20</f>
        <v>0</v>
      </c>
      <c r="DG22" s="14">
        <f>+DG$13-DG$20</f>
        <v>0</v>
      </c>
      <c r="DH22" s="14">
        <f>+DH$13-DH$20</f>
        <v>0</v>
      </c>
      <c r="DI22" s="14">
        <f>+DI$13-DI$20</f>
        <v>0</v>
      </c>
      <c r="DJ22" s="14">
        <f>+DJ$13-DJ$20</f>
        <v>0</v>
      </c>
      <c r="DK22" s="14">
        <f>+DK$13-DK$20</f>
        <v>0</v>
      </c>
      <c r="DL22" s="14">
        <f>+DL$13-DL$20</f>
        <v>0</v>
      </c>
      <c r="DM22" s="14">
        <f>+DM$13-DM$20</f>
        <v>0</v>
      </c>
      <c r="DN22" s="14">
        <f>+DN$13-DN$20</f>
        <v>0</v>
      </c>
      <c r="DO22" s="14">
        <f>+DO$13-DO$20</f>
        <v>0</v>
      </c>
      <c r="DP22" s="14">
        <f>+DP$13-DP$20</f>
        <v>0</v>
      </c>
      <c r="DQ22" s="14">
        <f>+DQ$13-DQ$20</f>
        <v>0</v>
      </c>
      <c r="DR22" s="14">
        <f>+DR$13-DR$20</f>
        <v>0</v>
      </c>
      <c r="DS22" s="14">
        <f>+DS$13-DS$20</f>
        <v>0</v>
      </c>
      <c r="DT22" s="14">
        <f>+DT$13-DT$20</f>
        <v>0</v>
      </c>
      <c r="DU22" s="14">
        <f>+DU$13-DU$20</f>
        <v>0</v>
      </c>
      <c r="DV22" s="14">
        <f>+DV$13-DV$20</f>
        <v>0</v>
      </c>
      <c r="DW22" s="14">
        <f>+DW$13-DW$20</f>
        <v>0</v>
      </c>
      <c r="DX22" s="14">
        <f>+DX$13-DX$20</f>
        <v>0</v>
      </c>
      <c r="DY22" s="14">
        <f>+DY$13-DY$20</f>
        <v>0</v>
      </c>
      <c r="DZ22" s="14">
        <f>+DZ$13-DZ$20</f>
        <v>0</v>
      </c>
      <c r="EA22" s="14">
        <f>+EA$13-EA$20</f>
        <v>0</v>
      </c>
      <c r="EB22" s="14">
        <f>+EB$13-EB$20</f>
        <v>0</v>
      </c>
      <c r="EC22" s="14">
        <f>+EC$13-EC$20</f>
        <v>0</v>
      </c>
      <c r="ED22" s="14">
        <f>+ED$13-ED$20</f>
        <v>0</v>
      </c>
      <c r="EE22" s="14">
        <f>+EE$13-EE$20</f>
        <v>0</v>
      </c>
    </row>
    <row r="23" spans="2:135">
      <c r="C23" s="22" t="s">
        <v>136</v>
      </c>
      <c r="E23" s="21">
        <f>E22/E$13</f>
        <v>0</v>
      </c>
      <c r="F23" s="21">
        <f>F22/F$13</f>
        <v>0</v>
      </c>
      <c r="G23" s="21">
        <f>G22/G$13</f>
        <v>0</v>
      </c>
      <c r="H23" s="21">
        <f>H22/H$13</f>
        <v>0</v>
      </c>
      <c r="I23" s="21">
        <f>I22/I$13</f>
        <v>0</v>
      </c>
      <c r="J23" s="21">
        <f>J22/J$13</f>
        <v>0</v>
      </c>
      <c r="K23" s="21">
        <f>K22/K$13</f>
        <v>0</v>
      </c>
      <c r="L23" s="21">
        <f>L22/L$13</f>
        <v>0</v>
      </c>
      <c r="M23" s="21">
        <f>M22/M$13</f>
        <v>0</v>
      </c>
      <c r="N23" s="21">
        <f>N22/N$13</f>
        <v>0</v>
      </c>
      <c r="P23" s="21">
        <f>P22/P$13</f>
        <v>0</v>
      </c>
      <c r="Q23" s="21">
        <f>Q22/Q$13</f>
        <v>0</v>
      </c>
      <c r="R23" s="21">
        <f>R22/R$13</f>
        <v>0</v>
      </c>
      <c r="S23" s="21">
        <f>S22/S$13</f>
        <v>0</v>
      </c>
      <c r="T23" s="21">
        <f>T22/T$13</f>
        <v>0</v>
      </c>
      <c r="U23" s="21">
        <f>U22/U$13</f>
        <v>0</v>
      </c>
      <c r="V23" s="21">
        <f>V22/V$13</f>
        <v>0</v>
      </c>
      <c r="W23" s="21">
        <f>W22/W$13</f>
        <v>0</v>
      </c>
      <c r="X23" s="21">
        <f>X22/X$13</f>
        <v>0</v>
      </c>
      <c r="Y23" s="21">
        <f>Y22/Y$13</f>
        <v>0</v>
      </c>
      <c r="Z23" s="21">
        <f>Z22/Z$13</f>
        <v>0</v>
      </c>
      <c r="AA23" s="21">
        <f>AA22/AA$13</f>
        <v>0</v>
      </c>
      <c r="AB23" s="21">
        <f>AB22/AB$13</f>
        <v>0</v>
      </c>
      <c r="AC23" s="21">
        <f>AC22/AC$13</f>
        <v>0</v>
      </c>
      <c r="AD23" s="21">
        <f>AD22/AD$13</f>
        <v>0</v>
      </c>
      <c r="AE23" s="21">
        <f>AE22/AE$13</f>
        <v>0</v>
      </c>
      <c r="AF23" s="21">
        <f>AF22/AF$13</f>
        <v>0</v>
      </c>
      <c r="AG23" s="21">
        <f>AG22/AG$13</f>
        <v>0</v>
      </c>
      <c r="AH23" s="21">
        <f>AH22/AH$13</f>
        <v>0</v>
      </c>
      <c r="AI23" s="21">
        <f>AI22/AI$13</f>
        <v>0</v>
      </c>
      <c r="AJ23" s="21">
        <f>AJ22/AJ$13</f>
        <v>0</v>
      </c>
      <c r="AK23" s="21">
        <f>AK22/AK$13</f>
        <v>0</v>
      </c>
      <c r="AL23" s="21">
        <f>AL22/AL$13</f>
        <v>0</v>
      </c>
      <c r="AM23" s="21">
        <f>AM22/AM$13</f>
        <v>0</v>
      </c>
      <c r="AN23" s="21">
        <f>AN22/AN$13</f>
        <v>0</v>
      </c>
      <c r="AO23" s="21">
        <f>AO22/AO$13</f>
        <v>0</v>
      </c>
      <c r="AP23" s="21">
        <f>AP22/AP$13</f>
        <v>0</v>
      </c>
      <c r="AQ23" s="21">
        <f>AQ22/AQ$13</f>
        <v>0</v>
      </c>
      <c r="AR23" s="21">
        <f>AR22/AR$13</f>
        <v>0</v>
      </c>
      <c r="AS23" s="21">
        <f>AS22/AS$13</f>
        <v>0</v>
      </c>
      <c r="AT23" s="21">
        <f>AT22/AT$13</f>
        <v>0</v>
      </c>
      <c r="AU23" s="21">
        <f>AU22/AU$13</f>
        <v>0</v>
      </c>
      <c r="AV23" s="21">
        <f>AV22/AV$13</f>
        <v>0</v>
      </c>
      <c r="AW23" s="21">
        <f>AW22/AW$13</f>
        <v>0</v>
      </c>
      <c r="AX23" s="21">
        <f>AX22/AX$13</f>
        <v>0</v>
      </c>
      <c r="AY23" s="21">
        <f>AY22/AY$13</f>
        <v>0</v>
      </c>
      <c r="AZ23" s="21">
        <f>AZ22/AZ$13</f>
        <v>0</v>
      </c>
      <c r="BA23" s="21">
        <f>BA22/BA$13</f>
        <v>0</v>
      </c>
      <c r="BB23" s="21">
        <f>BB22/BB$13</f>
        <v>0</v>
      </c>
      <c r="BC23" s="21">
        <f>BC22/BC$13</f>
        <v>0</v>
      </c>
      <c r="BD23" s="21">
        <f>BD22/BD$13</f>
        <v>0</v>
      </c>
      <c r="BE23" s="21">
        <f>BE22/BE$13</f>
        <v>0</v>
      </c>
      <c r="BF23" s="21">
        <f>BF22/BF$13</f>
        <v>0</v>
      </c>
      <c r="BG23" s="21">
        <f>BG22/BG$13</f>
        <v>0</v>
      </c>
      <c r="BH23" s="21">
        <f>BH22/BH$13</f>
        <v>0</v>
      </c>
      <c r="BI23" s="21">
        <f>BI22/BI$13</f>
        <v>0</v>
      </c>
      <c r="BJ23" s="21">
        <f>BJ22/BJ$13</f>
        <v>0</v>
      </c>
      <c r="BK23" s="21">
        <f>BK22/BK$13</f>
        <v>0</v>
      </c>
      <c r="BL23" s="21">
        <f>BL22/BL$13</f>
        <v>0</v>
      </c>
      <c r="BM23" s="21">
        <f>BM22/BM$13</f>
        <v>0</v>
      </c>
      <c r="BN23" s="21">
        <f>BN22/BN$13</f>
        <v>0</v>
      </c>
      <c r="BO23" s="21">
        <f>BO22/BO$13</f>
        <v>0</v>
      </c>
      <c r="BP23" s="21">
        <f>BP22/BP$13</f>
        <v>0</v>
      </c>
      <c r="BQ23" s="21">
        <f>BQ22/BQ$13</f>
        <v>0</v>
      </c>
      <c r="BR23" s="21">
        <f>BR22/BR$13</f>
        <v>0</v>
      </c>
      <c r="BS23" s="21">
        <f>BS22/BS$13</f>
        <v>0</v>
      </c>
      <c r="BT23" s="21">
        <f>BT22/BT$13</f>
        <v>0</v>
      </c>
      <c r="BU23" s="21">
        <f>BU22/BU$13</f>
        <v>0</v>
      </c>
      <c r="BV23" s="21">
        <f>BV22/BV$13</f>
        <v>0</v>
      </c>
      <c r="BW23" s="21">
        <f>BW22/BW$13</f>
        <v>0</v>
      </c>
      <c r="BX23" s="21">
        <f>BX22/BX$13</f>
        <v>0</v>
      </c>
      <c r="BY23" s="21">
        <f>BY22/BY$13</f>
        <v>0</v>
      </c>
      <c r="BZ23" s="21">
        <f>BZ22/BZ$13</f>
        <v>0</v>
      </c>
      <c r="CA23" s="21">
        <f>CA22/CA$13</f>
        <v>0</v>
      </c>
      <c r="CB23" s="21">
        <f>CB22/CB$13</f>
        <v>0</v>
      </c>
      <c r="CC23" s="21">
        <f>CC22/CC$13</f>
        <v>0</v>
      </c>
      <c r="CD23" s="21">
        <f>CD22/CD$13</f>
        <v>0</v>
      </c>
      <c r="CE23" s="21">
        <f>CE22/CE$13</f>
        <v>0</v>
      </c>
      <c r="CF23" s="21">
        <f>CF22/CF$13</f>
        <v>0</v>
      </c>
      <c r="CG23" s="21">
        <f>CG22/CG$13</f>
        <v>0</v>
      </c>
      <c r="CH23" s="21">
        <f>CH22/CH$13</f>
        <v>0</v>
      </c>
      <c r="CI23" s="21">
        <f>CI22/CI$13</f>
        <v>0</v>
      </c>
      <c r="CJ23" s="21">
        <f>CJ22/CJ$13</f>
        <v>0</v>
      </c>
      <c r="CK23" s="21">
        <f>CK22/CK$13</f>
        <v>0</v>
      </c>
      <c r="CL23" s="21">
        <f>CL22/CL$13</f>
        <v>0</v>
      </c>
      <c r="CM23" s="21">
        <f>CM22/CM$13</f>
        <v>0</v>
      </c>
      <c r="CN23" s="21">
        <f>CN22/CN$13</f>
        <v>0</v>
      </c>
      <c r="CO23" s="21">
        <f>CO22/CO$13</f>
        <v>0</v>
      </c>
      <c r="CP23" s="21">
        <f>CP22/CP$13</f>
        <v>0</v>
      </c>
      <c r="CQ23" s="21">
        <f>CQ22/CQ$13</f>
        <v>0</v>
      </c>
      <c r="CR23" s="21">
        <f>CR22/CR$13</f>
        <v>0</v>
      </c>
      <c r="CS23" s="21">
        <f>CS22/CS$13</f>
        <v>0</v>
      </c>
      <c r="CT23" s="21">
        <f>CT22/CT$13</f>
        <v>0</v>
      </c>
      <c r="CU23" s="21">
        <f>CU22/CU$13</f>
        <v>0</v>
      </c>
      <c r="CV23" s="21">
        <f>CV22/CV$13</f>
        <v>0</v>
      </c>
      <c r="CW23" s="21">
        <f>CW22/CW$13</f>
        <v>0</v>
      </c>
      <c r="CX23" s="21">
        <f>CX22/CX$13</f>
        <v>0</v>
      </c>
      <c r="CY23" s="21">
        <f>CY22/CY$13</f>
        <v>0</v>
      </c>
      <c r="CZ23" s="21">
        <f>CZ22/CZ$13</f>
        <v>0</v>
      </c>
      <c r="DA23" s="21">
        <f>DA22/DA$13</f>
        <v>0</v>
      </c>
      <c r="DB23" s="21">
        <f>DB22/DB$13</f>
        <v>0</v>
      </c>
      <c r="DC23" s="21">
        <f>DC22/DC$13</f>
        <v>0</v>
      </c>
      <c r="DD23" s="21">
        <f>DD22/DD$13</f>
        <v>0</v>
      </c>
      <c r="DE23" s="21">
        <f>DE22/DE$13</f>
        <v>0</v>
      </c>
      <c r="DF23" s="21">
        <f>DF22/DF$13</f>
        <v>0</v>
      </c>
      <c r="DG23" s="21">
        <f>DG22/DG$13</f>
        <v>0</v>
      </c>
      <c r="DH23" s="21">
        <f>DH22/DH$13</f>
        <v>0</v>
      </c>
      <c r="DI23" s="21">
        <f>DI22/DI$13</f>
        <v>0</v>
      </c>
      <c r="DJ23" s="21">
        <f>DJ22/DJ$13</f>
        <v>0</v>
      </c>
      <c r="DK23" s="21">
        <f>DK22/DK$13</f>
        <v>0</v>
      </c>
      <c r="DL23" s="21">
        <f>DL22/DL$13</f>
        <v>0</v>
      </c>
      <c r="DM23" s="21">
        <f>DM22/DM$13</f>
        <v>0</v>
      </c>
      <c r="DN23" s="21">
        <f>DN22/DN$13</f>
        <v>0</v>
      </c>
      <c r="DO23" s="21">
        <f>DO22/DO$13</f>
        <v>0</v>
      </c>
      <c r="DP23" s="21">
        <f>DP22/DP$13</f>
        <v>0</v>
      </c>
      <c r="DQ23" s="21">
        <f>DQ22/DQ$13</f>
        <v>0</v>
      </c>
      <c r="DR23" s="21">
        <f>DR22/DR$13</f>
        <v>0</v>
      </c>
      <c r="DS23" s="21">
        <f>DS22/DS$13</f>
        <v>0</v>
      </c>
      <c r="DT23" s="21">
        <f>DT22/DT$13</f>
        <v>0</v>
      </c>
      <c r="DU23" s="21">
        <f>DU22/DU$13</f>
        <v>0</v>
      </c>
      <c r="DV23" s="21">
        <f>DV22/DV$13</f>
        <v>0</v>
      </c>
      <c r="DW23" s="21">
        <f>DW22/DW$13</f>
        <v>0</v>
      </c>
      <c r="DX23" s="21">
        <f>DX22/DX$13</f>
        <v>0</v>
      </c>
      <c r="DY23" s="21">
        <f>DY22/DY$13</f>
        <v>0</v>
      </c>
      <c r="DZ23" s="21">
        <f>DZ22/DZ$13</f>
        <v>0</v>
      </c>
      <c r="EA23" s="21">
        <f>EA22/EA$13</f>
        <v>0</v>
      </c>
      <c r="EB23" s="21">
        <f>EB22/EB$13</f>
        <v>0</v>
      </c>
      <c r="EC23" s="21">
        <f>EC22/EC$13</f>
        <v>0</v>
      </c>
      <c r="ED23" s="21">
        <f>ED22/ED$13</f>
        <v>0</v>
      </c>
      <c r="EE23" s="21">
        <f>EE22/EE$13</f>
        <v>0</v>
      </c>
    </row>
    <row r="25" spans="2:135">
      <c r="B25" s="6" t="s">
        <v>138</v>
      </c>
      <c r="E25" s="9">
        <f>sumif(P6:EE6, E6, P25:EE25)</f>
        <v>0</v>
      </c>
      <c r="F25" s="9">
        <f>sumif(P6:EE6, F6, P25:EE25)</f>
        <v>0</v>
      </c>
      <c r="G25" s="9">
        <f>sumif(P6:EE6, G6, P25:EE25)</f>
        <v>0</v>
      </c>
      <c r="H25" s="9">
        <f>sumif(P6:EE6, H6, P25:EE25)</f>
        <v>0</v>
      </c>
      <c r="I25" s="9">
        <f>sumif(P6:EE6, I6, P25:EE25)</f>
        <v>0</v>
      </c>
      <c r="J25" s="9">
        <f>sumif(P6:EE6, J6, P25:EE25)</f>
        <v>0</v>
      </c>
      <c r="K25" s="9">
        <f>sumif(P6:EE6, K6, P25:EE25)</f>
        <v>0</v>
      </c>
      <c r="L25" s="9">
        <f>sumif(P6:EE6, L6, P25:EE25)</f>
        <v>0</v>
      </c>
      <c r="M25" s="9">
        <f>sumif(P6:EE6, M6, P25:EE25)</f>
        <v>0</v>
      </c>
      <c r="N25" s="9">
        <f>sumif(P6:EE6, N6, P25:EE25)</f>
        <v>0</v>
      </c>
      <c r="P25" s="19">
        <f>'OPEX_CAPEX'!U$14</f>
        <v>0</v>
      </c>
      <c r="Q25" s="19">
        <f>'OPEX_CAPEX'!V$14</f>
        <v>0</v>
      </c>
      <c r="R25" s="19">
        <f>'OPEX_CAPEX'!W$14</f>
        <v>0</v>
      </c>
      <c r="S25" s="19">
        <f>'OPEX_CAPEX'!X$14</f>
        <v>0</v>
      </c>
      <c r="T25" s="19">
        <f>'OPEX_CAPEX'!Y$14</f>
        <v>0</v>
      </c>
      <c r="U25" s="19">
        <f>'OPEX_CAPEX'!Z$14</f>
        <v>0</v>
      </c>
      <c r="V25" s="19">
        <f>'OPEX_CAPEX'!AA$14</f>
        <v>0</v>
      </c>
      <c r="W25" s="19">
        <f>'OPEX_CAPEX'!AB$14</f>
        <v>0</v>
      </c>
      <c r="X25" s="19">
        <f>'OPEX_CAPEX'!AC$14</f>
        <v>0</v>
      </c>
      <c r="Y25" s="19">
        <f>'OPEX_CAPEX'!AD$14</f>
        <v>0</v>
      </c>
      <c r="Z25" s="19">
        <f>'OPEX_CAPEX'!AE$14</f>
        <v>0</v>
      </c>
      <c r="AA25" s="19">
        <f>'OPEX_CAPEX'!AF$14</f>
        <v>0</v>
      </c>
      <c r="AB25" s="19">
        <f>'OPEX_CAPEX'!AG$14</f>
        <v>0</v>
      </c>
      <c r="AC25" s="19">
        <f>'OPEX_CAPEX'!AH$14</f>
        <v>0</v>
      </c>
      <c r="AD25" s="19">
        <f>'OPEX_CAPEX'!AI$14</f>
        <v>0</v>
      </c>
      <c r="AE25" s="19">
        <f>'OPEX_CAPEX'!AJ$14</f>
        <v>0</v>
      </c>
      <c r="AF25" s="19">
        <f>'OPEX_CAPEX'!AK$14</f>
        <v>0</v>
      </c>
      <c r="AG25" s="19">
        <f>'OPEX_CAPEX'!AL$14</f>
        <v>0</v>
      </c>
      <c r="AH25" s="19">
        <f>'OPEX_CAPEX'!AM$14</f>
        <v>0</v>
      </c>
      <c r="AI25" s="19">
        <f>'OPEX_CAPEX'!AN$14</f>
        <v>0</v>
      </c>
      <c r="AJ25" s="19">
        <f>'OPEX_CAPEX'!AO$14</f>
        <v>0</v>
      </c>
      <c r="AK25" s="19">
        <f>'OPEX_CAPEX'!AP$14</f>
        <v>0</v>
      </c>
      <c r="AL25" s="19">
        <f>'OPEX_CAPEX'!AQ$14</f>
        <v>0</v>
      </c>
      <c r="AM25" s="19">
        <f>'OPEX_CAPEX'!AR$14</f>
        <v>0</v>
      </c>
      <c r="AN25" s="19">
        <f>'OPEX_CAPEX'!AS$14</f>
        <v>0</v>
      </c>
      <c r="AO25" s="19">
        <f>'OPEX_CAPEX'!AT$14</f>
        <v>0</v>
      </c>
      <c r="AP25" s="19">
        <f>'OPEX_CAPEX'!AU$14</f>
        <v>0</v>
      </c>
      <c r="AQ25" s="19">
        <f>'OPEX_CAPEX'!AV$14</f>
        <v>0</v>
      </c>
      <c r="AR25" s="19">
        <f>'OPEX_CAPEX'!AW$14</f>
        <v>0</v>
      </c>
      <c r="AS25" s="19">
        <f>'OPEX_CAPEX'!AX$14</f>
        <v>0</v>
      </c>
      <c r="AT25" s="19">
        <f>'OPEX_CAPEX'!AY$14</f>
        <v>0</v>
      </c>
      <c r="AU25" s="19">
        <f>'OPEX_CAPEX'!AZ$14</f>
        <v>0</v>
      </c>
      <c r="AV25" s="19">
        <f>'OPEX_CAPEX'!BA$14</f>
        <v>0</v>
      </c>
      <c r="AW25" s="19">
        <f>'OPEX_CAPEX'!BB$14</f>
        <v>0</v>
      </c>
      <c r="AX25" s="19">
        <f>'OPEX_CAPEX'!BC$14</f>
        <v>0</v>
      </c>
      <c r="AY25" s="19">
        <f>'OPEX_CAPEX'!BD$14</f>
        <v>0</v>
      </c>
      <c r="AZ25" s="19">
        <f>'OPEX_CAPEX'!BE$14</f>
        <v>0</v>
      </c>
      <c r="BA25" s="19">
        <f>'OPEX_CAPEX'!BF$14</f>
        <v>0</v>
      </c>
      <c r="BB25" s="19">
        <f>'OPEX_CAPEX'!BG$14</f>
        <v>0</v>
      </c>
      <c r="BC25" s="19">
        <f>'OPEX_CAPEX'!BH$14</f>
        <v>0</v>
      </c>
      <c r="BD25" s="19">
        <f>'OPEX_CAPEX'!BI$14</f>
        <v>0</v>
      </c>
      <c r="BE25" s="19">
        <f>'OPEX_CAPEX'!BJ$14</f>
        <v>0</v>
      </c>
      <c r="BF25" s="19">
        <f>'OPEX_CAPEX'!BK$14</f>
        <v>0</v>
      </c>
      <c r="BG25" s="19">
        <f>'OPEX_CAPEX'!BL$14</f>
        <v>0</v>
      </c>
      <c r="BH25" s="19">
        <f>'OPEX_CAPEX'!BM$14</f>
        <v>0</v>
      </c>
      <c r="BI25" s="19">
        <f>'OPEX_CAPEX'!BN$14</f>
        <v>0</v>
      </c>
      <c r="BJ25" s="19">
        <f>'OPEX_CAPEX'!BO$14</f>
        <v>0</v>
      </c>
      <c r="BK25" s="19">
        <f>'OPEX_CAPEX'!BP$14</f>
        <v>0</v>
      </c>
      <c r="BL25" s="19">
        <f>'OPEX_CAPEX'!BQ$14</f>
        <v>0</v>
      </c>
      <c r="BM25" s="19">
        <f>'OPEX_CAPEX'!BR$14</f>
        <v>0</v>
      </c>
      <c r="BN25" s="19">
        <f>'OPEX_CAPEX'!BS$14</f>
        <v>0</v>
      </c>
      <c r="BO25" s="19">
        <f>'OPEX_CAPEX'!BT$14</f>
        <v>0</v>
      </c>
      <c r="BP25" s="19">
        <f>'OPEX_CAPEX'!BU$14</f>
        <v>0</v>
      </c>
      <c r="BQ25" s="19">
        <f>'OPEX_CAPEX'!BV$14</f>
        <v>0</v>
      </c>
      <c r="BR25" s="19">
        <f>'OPEX_CAPEX'!BW$14</f>
        <v>0</v>
      </c>
      <c r="BS25" s="19">
        <f>'OPEX_CAPEX'!BX$14</f>
        <v>0</v>
      </c>
      <c r="BT25" s="19">
        <f>'OPEX_CAPEX'!BY$14</f>
        <v>0</v>
      </c>
      <c r="BU25" s="19">
        <f>'OPEX_CAPEX'!BZ$14</f>
        <v>0</v>
      </c>
      <c r="BV25" s="19">
        <f>'OPEX_CAPEX'!CA$14</f>
        <v>0</v>
      </c>
      <c r="BW25" s="19">
        <f>'OPEX_CAPEX'!CB$14</f>
        <v>0</v>
      </c>
      <c r="BX25" s="19">
        <f>'OPEX_CAPEX'!CC$14</f>
        <v>0</v>
      </c>
      <c r="BY25" s="19">
        <f>'OPEX_CAPEX'!CD$14</f>
        <v>0</v>
      </c>
      <c r="BZ25" s="19">
        <f>'OPEX_CAPEX'!CE$14</f>
        <v>0</v>
      </c>
      <c r="CA25" s="19">
        <f>'OPEX_CAPEX'!CF$14</f>
        <v>0</v>
      </c>
      <c r="CB25" s="19">
        <f>'OPEX_CAPEX'!CG$14</f>
        <v>0</v>
      </c>
      <c r="CC25" s="19">
        <f>'OPEX_CAPEX'!CH$14</f>
        <v>0</v>
      </c>
      <c r="CD25" s="19">
        <f>'OPEX_CAPEX'!CI$14</f>
        <v>0</v>
      </c>
      <c r="CE25" s="19">
        <f>'OPEX_CAPEX'!CJ$14</f>
        <v>0</v>
      </c>
      <c r="CF25" s="19">
        <f>'OPEX_CAPEX'!CK$14</f>
        <v>0</v>
      </c>
      <c r="CG25" s="19">
        <f>'OPEX_CAPEX'!CL$14</f>
        <v>0</v>
      </c>
      <c r="CH25" s="19">
        <f>'OPEX_CAPEX'!CM$14</f>
        <v>0</v>
      </c>
      <c r="CI25" s="19">
        <f>'OPEX_CAPEX'!CN$14</f>
        <v>0</v>
      </c>
      <c r="CJ25" s="19">
        <f>'OPEX_CAPEX'!CO$14</f>
        <v>0</v>
      </c>
      <c r="CK25" s="19">
        <f>'OPEX_CAPEX'!CP$14</f>
        <v>0</v>
      </c>
      <c r="CL25" s="19">
        <f>'OPEX_CAPEX'!CQ$14</f>
        <v>0</v>
      </c>
      <c r="CM25" s="19">
        <f>'OPEX_CAPEX'!CR$14</f>
        <v>0</v>
      </c>
      <c r="CN25" s="19">
        <f>'OPEX_CAPEX'!CS$14</f>
        <v>0</v>
      </c>
      <c r="CO25" s="19">
        <f>'OPEX_CAPEX'!CT$14</f>
        <v>0</v>
      </c>
      <c r="CP25" s="19">
        <f>'OPEX_CAPEX'!CU$14</f>
        <v>0</v>
      </c>
      <c r="CQ25" s="19">
        <f>'OPEX_CAPEX'!CV$14</f>
        <v>0</v>
      </c>
      <c r="CR25" s="19">
        <f>'OPEX_CAPEX'!CW$14</f>
        <v>0</v>
      </c>
      <c r="CS25" s="19">
        <f>'OPEX_CAPEX'!CX$14</f>
        <v>0</v>
      </c>
      <c r="CT25" s="19">
        <f>'OPEX_CAPEX'!CY$14</f>
        <v>0</v>
      </c>
      <c r="CU25" s="19">
        <f>'OPEX_CAPEX'!CZ$14</f>
        <v>0</v>
      </c>
      <c r="CV25" s="19">
        <f>'OPEX_CAPEX'!DA$14</f>
        <v>0</v>
      </c>
      <c r="CW25" s="19">
        <f>'OPEX_CAPEX'!DB$14</f>
        <v>0</v>
      </c>
      <c r="CX25" s="19">
        <f>'OPEX_CAPEX'!DC$14</f>
        <v>0</v>
      </c>
      <c r="CY25" s="19">
        <f>'OPEX_CAPEX'!DD$14</f>
        <v>0</v>
      </c>
      <c r="CZ25" s="19">
        <f>'OPEX_CAPEX'!DE$14</f>
        <v>0</v>
      </c>
      <c r="DA25" s="19">
        <f>'OPEX_CAPEX'!DF$14</f>
        <v>0</v>
      </c>
      <c r="DB25" s="19">
        <f>'OPEX_CAPEX'!DG$14</f>
        <v>0</v>
      </c>
      <c r="DC25" s="19">
        <f>'OPEX_CAPEX'!DH$14</f>
        <v>0</v>
      </c>
      <c r="DD25" s="19">
        <f>'OPEX_CAPEX'!DI$14</f>
        <v>0</v>
      </c>
      <c r="DE25" s="19">
        <f>'OPEX_CAPEX'!DJ$14</f>
        <v>0</v>
      </c>
      <c r="DF25" s="19">
        <f>'OPEX_CAPEX'!DK$14</f>
        <v>0</v>
      </c>
      <c r="DG25" s="19">
        <f>'OPEX_CAPEX'!DL$14</f>
        <v>0</v>
      </c>
      <c r="DH25" s="19">
        <f>'OPEX_CAPEX'!DM$14</f>
        <v>0</v>
      </c>
      <c r="DI25" s="19">
        <f>'OPEX_CAPEX'!DN$14</f>
        <v>0</v>
      </c>
      <c r="DJ25" s="19">
        <f>'OPEX_CAPEX'!DO$14</f>
        <v>0</v>
      </c>
      <c r="DK25" s="19">
        <f>'OPEX_CAPEX'!DP$14</f>
        <v>0</v>
      </c>
      <c r="DL25" s="19">
        <f>'OPEX_CAPEX'!DQ$14</f>
        <v>0</v>
      </c>
      <c r="DM25" s="19">
        <f>'OPEX_CAPEX'!DR$14</f>
        <v>0</v>
      </c>
      <c r="DN25" s="19">
        <f>'OPEX_CAPEX'!DS$14</f>
        <v>0</v>
      </c>
      <c r="DO25" s="19">
        <f>'OPEX_CAPEX'!DT$14</f>
        <v>0</v>
      </c>
      <c r="DP25" s="19">
        <f>'OPEX_CAPEX'!DU$14</f>
        <v>0</v>
      </c>
      <c r="DQ25" s="19">
        <f>'OPEX_CAPEX'!DV$14</f>
        <v>0</v>
      </c>
      <c r="DR25" s="19">
        <f>'OPEX_CAPEX'!DW$14</f>
        <v>0</v>
      </c>
      <c r="DS25" s="19">
        <f>'OPEX_CAPEX'!DX$14</f>
        <v>0</v>
      </c>
      <c r="DT25" s="19">
        <f>'OPEX_CAPEX'!DY$14</f>
        <v>0</v>
      </c>
      <c r="DU25" s="19">
        <f>'OPEX_CAPEX'!DZ$14</f>
        <v>0</v>
      </c>
      <c r="DV25" s="19">
        <f>'OPEX_CAPEX'!EA$14</f>
        <v>0</v>
      </c>
      <c r="DW25" s="19">
        <f>'OPEX_CAPEX'!EB$14</f>
        <v>0</v>
      </c>
      <c r="DX25" s="19">
        <f>'OPEX_CAPEX'!EC$14</f>
        <v>0</v>
      </c>
      <c r="DY25" s="19">
        <f>'OPEX_CAPEX'!ED$14</f>
        <v>0</v>
      </c>
      <c r="DZ25" s="19">
        <f>'OPEX_CAPEX'!EE$14</f>
        <v>0</v>
      </c>
      <c r="EA25" s="19">
        <f>'OPEX_CAPEX'!EF$14</f>
        <v>0</v>
      </c>
      <c r="EB25" s="19">
        <f>'OPEX_CAPEX'!EG$14</f>
        <v>0</v>
      </c>
      <c r="EC25" s="19">
        <f>'OPEX_CAPEX'!EH$14</f>
        <v>0</v>
      </c>
      <c r="ED25" s="19">
        <f>'OPEX_CAPEX'!EI$14</f>
        <v>0</v>
      </c>
      <c r="EE25" s="19">
        <f>'OPEX_CAPEX'!EJ$14</f>
        <v>0</v>
      </c>
    </row>
    <row r="26" spans="2:135">
      <c r="B26" s="6" t="s">
        <v>139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19">
        <f>'Unit Employees'!W$14</f>
        <v>0</v>
      </c>
      <c r="Q26" s="19">
        <f>'Unit Employees'!X$14</f>
        <v>0</v>
      </c>
      <c r="R26" s="19">
        <f>'Unit Employees'!Y$14</f>
        <v>0</v>
      </c>
      <c r="S26" s="19">
        <f>'Unit Employees'!Z$14</f>
        <v>0</v>
      </c>
      <c r="T26" s="19">
        <f>'Unit Employees'!AA$14</f>
        <v>0</v>
      </c>
      <c r="U26" s="19">
        <f>'Unit Employees'!AB$14</f>
        <v>0</v>
      </c>
      <c r="V26" s="19">
        <f>'Unit Employees'!AC$14</f>
        <v>0</v>
      </c>
      <c r="W26" s="19">
        <f>'Unit Employees'!AD$14</f>
        <v>0</v>
      </c>
      <c r="X26" s="19">
        <f>'Unit Employees'!AE$14</f>
        <v>0</v>
      </c>
      <c r="Y26" s="19">
        <f>'Unit Employees'!AF$14</f>
        <v>0</v>
      </c>
      <c r="Z26" s="19">
        <f>'Unit Employees'!AG$14</f>
        <v>0</v>
      </c>
      <c r="AA26" s="19">
        <f>'Unit Employees'!AH$14</f>
        <v>0</v>
      </c>
      <c r="AB26" s="19">
        <f>'Unit Employees'!AI$14</f>
        <v>0</v>
      </c>
      <c r="AC26" s="19">
        <f>'Unit Employees'!AJ$14</f>
        <v>0</v>
      </c>
      <c r="AD26" s="19">
        <f>'Unit Employees'!AK$14</f>
        <v>0</v>
      </c>
      <c r="AE26" s="19">
        <f>'Unit Employees'!AL$14</f>
        <v>0</v>
      </c>
      <c r="AF26" s="19">
        <f>'Unit Employees'!AM$14</f>
        <v>0</v>
      </c>
      <c r="AG26" s="19">
        <f>'Unit Employees'!AN$14</f>
        <v>0</v>
      </c>
      <c r="AH26" s="19">
        <f>'Unit Employees'!AO$14</f>
        <v>0</v>
      </c>
      <c r="AI26" s="19">
        <f>'Unit Employees'!AP$14</f>
        <v>0</v>
      </c>
      <c r="AJ26" s="19">
        <f>'Unit Employees'!AQ$14</f>
        <v>0</v>
      </c>
      <c r="AK26" s="19">
        <f>'Unit Employees'!AR$14</f>
        <v>0</v>
      </c>
      <c r="AL26" s="19">
        <f>'Unit Employees'!AS$14</f>
        <v>0</v>
      </c>
      <c r="AM26" s="19">
        <f>'Unit Employees'!AT$14</f>
        <v>0</v>
      </c>
      <c r="AN26" s="19">
        <f>'Unit Employees'!AU$14</f>
        <v>0</v>
      </c>
      <c r="AO26" s="19">
        <f>'Unit Employees'!AV$14</f>
        <v>0</v>
      </c>
      <c r="AP26" s="19">
        <f>'Unit Employees'!AW$14</f>
        <v>0</v>
      </c>
      <c r="AQ26" s="19">
        <f>'Unit Employees'!AX$14</f>
        <v>0</v>
      </c>
      <c r="AR26" s="19">
        <f>'Unit Employees'!AY$14</f>
        <v>0</v>
      </c>
      <c r="AS26" s="19">
        <f>'Unit Employees'!AZ$14</f>
        <v>0</v>
      </c>
      <c r="AT26" s="19">
        <f>'Unit Employees'!BA$14</f>
        <v>0</v>
      </c>
      <c r="AU26" s="19">
        <f>'Unit Employees'!BB$14</f>
        <v>0</v>
      </c>
      <c r="AV26" s="19">
        <f>'Unit Employees'!BC$14</f>
        <v>0</v>
      </c>
      <c r="AW26" s="19">
        <f>'Unit Employees'!BD$14</f>
        <v>0</v>
      </c>
      <c r="AX26" s="19">
        <f>'Unit Employees'!BE$14</f>
        <v>0</v>
      </c>
      <c r="AY26" s="19">
        <f>'Unit Employees'!BF$14</f>
        <v>0</v>
      </c>
      <c r="AZ26" s="19">
        <f>'Unit Employees'!BG$14</f>
        <v>0</v>
      </c>
      <c r="BA26" s="19">
        <f>'Unit Employees'!BH$14</f>
        <v>0</v>
      </c>
      <c r="BB26" s="19">
        <f>'Unit Employees'!BI$14</f>
        <v>0</v>
      </c>
      <c r="BC26" s="19">
        <f>'Unit Employees'!BJ$14</f>
        <v>0</v>
      </c>
      <c r="BD26" s="19">
        <f>'Unit Employees'!BK$14</f>
        <v>0</v>
      </c>
      <c r="BE26" s="19">
        <f>'Unit Employees'!BL$14</f>
        <v>0</v>
      </c>
      <c r="BF26" s="19">
        <f>'Unit Employees'!BM$14</f>
        <v>0</v>
      </c>
      <c r="BG26" s="19">
        <f>'Unit Employees'!BN$14</f>
        <v>0</v>
      </c>
      <c r="BH26" s="19">
        <f>'Unit Employees'!BO$14</f>
        <v>0</v>
      </c>
      <c r="BI26" s="19">
        <f>'Unit Employees'!BP$14</f>
        <v>0</v>
      </c>
      <c r="BJ26" s="19">
        <f>'Unit Employees'!BQ$14</f>
        <v>0</v>
      </c>
      <c r="BK26" s="19">
        <f>'Unit Employees'!BR$14</f>
        <v>0</v>
      </c>
      <c r="BL26" s="19">
        <f>'Unit Employees'!BS$14</f>
        <v>0</v>
      </c>
      <c r="BM26" s="19">
        <f>'Unit Employees'!BT$14</f>
        <v>0</v>
      </c>
      <c r="BN26" s="19">
        <f>'Unit Employees'!BU$14</f>
        <v>0</v>
      </c>
      <c r="BO26" s="19">
        <f>'Unit Employees'!BV$14</f>
        <v>0</v>
      </c>
      <c r="BP26" s="19">
        <f>'Unit Employees'!BW$14</f>
        <v>0</v>
      </c>
      <c r="BQ26" s="19">
        <f>'Unit Employees'!BX$14</f>
        <v>0</v>
      </c>
      <c r="BR26" s="19">
        <f>'Unit Employees'!BY$14</f>
        <v>0</v>
      </c>
      <c r="BS26" s="19">
        <f>'Unit Employees'!BZ$14</f>
        <v>0</v>
      </c>
      <c r="BT26" s="19">
        <f>'Unit Employees'!CA$14</f>
        <v>0</v>
      </c>
      <c r="BU26" s="19">
        <f>'Unit Employees'!CB$14</f>
        <v>0</v>
      </c>
      <c r="BV26" s="19">
        <f>'Unit Employees'!CC$14</f>
        <v>0</v>
      </c>
      <c r="BW26" s="19">
        <f>'Unit Employees'!CD$14</f>
        <v>0</v>
      </c>
      <c r="BX26" s="19">
        <f>'Unit Employees'!CE$14</f>
        <v>0</v>
      </c>
      <c r="BY26" s="19">
        <f>'Unit Employees'!CF$14</f>
        <v>0</v>
      </c>
      <c r="BZ26" s="19">
        <f>'Unit Employees'!CG$14</f>
        <v>0</v>
      </c>
      <c r="CA26" s="19">
        <f>'Unit Employees'!CH$14</f>
        <v>0</v>
      </c>
      <c r="CB26" s="19">
        <f>'Unit Employees'!CI$14</f>
        <v>0</v>
      </c>
      <c r="CC26" s="19">
        <f>'Unit Employees'!CJ$14</f>
        <v>0</v>
      </c>
      <c r="CD26" s="19">
        <f>'Unit Employees'!CK$14</f>
        <v>0</v>
      </c>
      <c r="CE26" s="19">
        <f>'Unit Employees'!CL$14</f>
        <v>0</v>
      </c>
      <c r="CF26" s="19">
        <f>'Unit Employees'!CM$14</f>
        <v>0</v>
      </c>
      <c r="CG26" s="19">
        <f>'Unit Employees'!CN$14</f>
        <v>0</v>
      </c>
      <c r="CH26" s="19">
        <f>'Unit Employees'!CO$14</f>
        <v>0</v>
      </c>
      <c r="CI26" s="19">
        <f>'Unit Employees'!CP$14</f>
        <v>0</v>
      </c>
      <c r="CJ26" s="19">
        <f>'Unit Employees'!CQ$14</f>
        <v>0</v>
      </c>
      <c r="CK26" s="19">
        <f>'Unit Employees'!CR$14</f>
        <v>0</v>
      </c>
      <c r="CL26" s="19">
        <f>'Unit Employees'!CS$14</f>
        <v>0</v>
      </c>
      <c r="CM26" s="19">
        <f>'Unit Employees'!CT$14</f>
        <v>0</v>
      </c>
      <c r="CN26" s="19">
        <f>'Unit Employees'!CU$14</f>
        <v>0</v>
      </c>
      <c r="CO26" s="19">
        <f>'Unit Employees'!CV$14</f>
        <v>0</v>
      </c>
      <c r="CP26" s="19">
        <f>'Unit Employees'!CW$14</f>
        <v>0</v>
      </c>
      <c r="CQ26" s="19">
        <f>'Unit Employees'!CX$14</f>
        <v>0</v>
      </c>
      <c r="CR26" s="19">
        <f>'Unit Employees'!CY$14</f>
        <v>0</v>
      </c>
      <c r="CS26" s="19">
        <f>'Unit Employees'!CZ$14</f>
        <v>0</v>
      </c>
      <c r="CT26" s="19">
        <f>'Unit Employees'!DA$14</f>
        <v>0</v>
      </c>
      <c r="CU26" s="19">
        <f>'Unit Employees'!DB$14</f>
        <v>0</v>
      </c>
      <c r="CV26" s="19">
        <f>'Unit Employees'!DC$14</f>
        <v>0</v>
      </c>
      <c r="CW26" s="19">
        <f>'Unit Employees'!DD$14</f>
        <v>0</v>
      </c>
      <c r="CX26" s="19">
        <f>'Unit Employees'!DE$14</f>
        <v>0</v>
      </c>
      <c r="CY26" s="19">
        <f>'Unit Employees'!DF$14</f>
        <v>0</v>
      </c>
      <c r="CZ26" s="19">
        <f>'Unit Employees'!DG$14</f>
        <v>0</v>
      </c>
      <c r="DA26" s="19">
        <f>'Unit Employees'!DH$14</f>
        <v>0</v>
      </c>
      <c r="DB26" s="19">
        <f>'Unit Employees'!DI$14</f>
        <v>0</v>
      </c>
      <c r="DC26" s="19">
        <f>'Unit Employees'!DJ$14</f>
        <v>0</v>
      </c>
      <c r="DD26" s="19">
        <f>'Unit Employees'!DK$14</f>
        <v>0</v>
      </c>
      <c r="DE26" s="19">
        <f>'Unit Employees'!DL$14</f>
        <v>0</v>
      </c>
      <c r="DF26" s="19">
        <f>'Unit Employees'!DM$14</f>
        <v>0</v>
      </c>
      <c r="DG26" s="19">
        <f>'Unit Employees'!DN$14</f>
        <v>0</v>
      </c>
      <c r="DH26" s="19">
        <f>'Unit Employees'!DO$14</f>
        <v>0</v>
      </c>
      <c r="DI26" s="19">
        <f>'Unit Employees'!DP$14</f>
        <v>0</v>
      </c>
      <c r="DJ26" s="19">
        <f>'Unit Employees'!DQ$14</f>
        <v>0</v>
      </c>
      <c r="DK26" s="19">
        <f>'Unit Employees'!DR$14</f>
        <v>0</v>
      </c>
      <c r="DL26" s="19">
        <f>'Unit Employees'!DS$14</f>
        <v>0</v>
      </c>
      <c r="DM26" s="19">
        <f>'Unit Employees'!DT$14</f>
        <v>0</v>
      </c>
      <c r="DN26" s="19">
        <f>'Unit Employees'!DU$14</f>
        <v>0</v>
      </c>
      <c r="DO26" s="19">
        <f>'Unit Employees'!DV$14</f>
        <v>0</v>
      </c>
      <c r="DP26" s="19">
        <f>'Unit Employees'!DW$14</f>
        <v>0</v>
      </c>
      <c r="DQ26" s="19">
        <f>'Unit Employees'!DX$14</f>
        <v>0</v>
      </c>
      <c r="DR26" s="19">
        <f>'Unit Employees'!DY$14</f>
        <v>0</v>
      </c>
      <c r="DS26" s="19">
        <f>'Unit Employees'!DZ$14</f>
        <v>0</v>
      </c>
      <c r="DT26" s="19">
        <f>'Unit Employees'!EA$14</f>
        <v>0</v>
      </c>
      <c r="DU26" s="19">
        <f>'Unit Employees'!EB$14</f>
        <v>0</v>
      </c>
      <c r="DV26" s="19">
        <f>'Unit Employees'!EC$14</f>
        <v>0</v>
      </c>
      <c r="DW26" s="19">
        <f>'Unit Employees'!ED$14</f>
        <v>0</v>
      </c>
      <c r="DX26" s="19">
        <f>'Unit Employees'!EE$14</f>
        <v>0</v>
      </c>
      <c r="DY26" s="19">
        <f>'Unit Employees'!EF$14</f>
        <v>0</v>
      </c>
      <c r="DZ26" s="19">
        <f>'Unit Employees'!EG$14</f>
        <v>0</v>
      </c>
      <c r="EA26" s="19">
        <f>'Unit Employees'!EH$14</f>
        <v>0</v>
      </c>
      <c r="EB26" s="19">
        <f>'Unit Employees'!EI$14</f>
        <v>0</v>
      </c>
      <c r="EC26" s="19">
        <f>'Unit Employees'!EJ$14</f>
        <v>0</v>
      </c>
      <c r="ED26" s="19">
        <f>'Unit Employees'!EK$14</f>
        <v>0</v>
      </c>
      <c r="EE26" s="19">
        <f>'Unit Employees'!EL$14</f>
        <v>0</v>
      </c>
    </row>
    <row r="27" spans="2:135">
      <c r="B27" s="6" t="s">
        <v>140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</row>
    <row r="28" spans="2:135">
      <c r="B28" s="3" t="s">
        <v>141</v>
      </c>
      <c r="E28" s="14">
        <f>+E$22-E$25-E$26</f>
        <v>0</v>
      </c>
      <c r="F28" s="14">
        <f>+F$22-F$25-F$26</f>
        <v>0</v>
      </c>
      <c r="G28" s="14">
        <f>+G$22-G$25-G$26</f>
        <v>0</v>
      </c>
      <c r="H28" s="14">
        <f>+H$22-H$25-H$26</f>
        <v>0</v>
      </c>
      <c r="I28" s="14">
        <f>+I$22-I$25-I$26</f>
        <v>0</v>
      </c>
      <c r="J28" s="14">
        <f>+J$22-J$25-J$26</f>
        <v>0</v>
      </c>
      <c r="K28" s="14">
        <f>+K$22-K$25-K$26</f>
        <v>0</v>
      </c>
      <c r="L28" s="14">
        <f>+L$22-L$25-L$26</f>
        <v>0</v>
      </c>
      <c r="M28" s="14">
        <f>+M$22-M$25-M$26</f>
        <v>0</v>
      </c>
      <c r="N28" s="14">
        <f>+N$22-N$25-N$26</f>
        <v>0</v>
      </c>
      <c r="P28" s="14">
        <f>+P$22-P$25-P$26</f>
        <v>0</v>
      </c>
      <c r="Q28" s="14">
        <f>+Q$22-Q$25-Q$26</f>
        <v>0</v>
      </c>
      <c r="R28" s="14">
        <f>+R$22-R$25-R$26</f>
        <v>0</v>
      </c>
      <c r="S28" s="14">
        <f>+S$22-S$25-S$26</f>
        <v>0</v>
      </c>
      <c r="T28" s="14">
        <f>+T$22-T$25-T$26</f>
        <v>0</v>
      </c>
      <c r="U28" s="14">
        <f>+U$22-U$25-U$26</f>
        <v>0</v>
      </c>
      <c r="V28" s="14">
        <f>+V$22-V$25-V$26</f>
        <v>0</v>
      </c>
      <c r="W28" s="14">
        <f>+W$22-W$25-W$26</f>
        <v>0</v>
      </c>
      <c r="X28" s="14">
        <f>+X$22-X$25-X$26</f>
        <v>0</v>
      </c>
      <c r="Y28" s="14">
        <f>+Y$22-Y$25-Y$26</f>
        <v>0</v>
      </c>
      <c r="Z28" s="14">
        <f>+Z$22-Z$25-Z$26</f>
        <v>0</v>
      </c>
      <c r="AA28" s="14">
        <f>+AA$22-AA$25-AA$26</f>
        <v>0</v>
      </c>
      <c r="AB28" s="14">
        <f>+AB$22-AB$25-AB$26</f>
        <v>0</v>
      </c>
      <c r="AC28" s="14">
        <f>+AC$22-AC$25-AC$26</f>
        <v>0</v>
      </c>
      <c r="AD28" s="14">
        <f>+AD$22-AD$25-AD$26</f>
        <v>0</v>
      </c>
      <c r="AE28" s="14">
        <f>+AE$22-AE$25-AE$26</f>
        <v>0</v>
      </c>
      <c r="AF28" s="14">
        <f>+AF$22-AF$25-AF$26</f>
        <v>0</v>
      </c>
      <c r="AG28" s="14">
        <f>+AG$22-AG$25-AG$26</f>
        <v>0</v>
      </c>
      <c r="AH28" s="14">
        <f>+AH$22-AH$25-AH$26</f>
        <v>0</v>
      </c>
      <c r="AI28" s="14">
        <f>+AI$22-AI$25-AI$26</f>
        <v>0</v>
      </c>
      <c r="AJ28" s="14">
        <f>+AJ$22-AJ$25-AJ$26</f>
        <v>0</v>
      </c>
      <c r="AK28" s="14">
        <f>+AK$22-AK$25-AK$26</f>
        <v>0</v>
      </c>
      <c r="AL28" s="14">
        <f>+AL$22-AL$25-AL$26</f>
        <v>0</v>
      </c>
      <c r="AM28" s="14">
        <f>+AM$22-AM$25-AM$26</f>
        <v>0</v>
      </c>
      <c r="AN28" s="14">
        <f>+AN$22-AN$25-AN$26</f>
        <v>0</v>
      </c>
      <c r="AO28" s="14">
        <f>+AO$22-AO$25-AO$26</f>
        <v>0</v>
      </c>
      <c r="AP28" s="14">
        <f>+AP$22-AP$25-AP$26</f>
        <v>0</v>
      </c>
      <c r="AQ28" s="14">
        <f>+AQ$22-AQ$25-AQ$26</f>
        <v>0</v>
      </c>
      <c r="AR28" s="14">
        <f>+AR$22-AR$25-AR$26</f>
        <v>0</v>
      </c>
      <c r="AS28" s="14">
        <f>+AS$22-AS$25-AS$26</f>
        <v>0</v>
      </c>
      <c r="AT28" s="14">
        <f>+AT$22-AT$25-AT$26</f>
        <v>0</v>
      </c>
      <c r="AU28" s="14">
        <f>+AU$22-AU$25-AU$26</f>
        <v>0</v>
      </c>
      <c r="AV28" s="14">
        <f>+AV$22-AV$25-AV$26</f>
        <v>0</v>
      </c>
      <c r="AW28" s="14">
        <f>+AW$22-AW$25-AW$26</f>
        <v>0</v>
      </c>
      <c r="AX28" s="14">
        <f>+AX$22-AX$25-AX$26</f>
        <v>0</v>
      </c>
      <c r="AY28" s="14">
        <f>+AY$22-AY$25-AY$26</f>
        <v>0</v>
      </c>
      <c r="AZ28" s="14">
        <f>+AZ$22-AZ$25-AZ$26</f>
        <v>0</v>
      </c>
      <c r="BA28" s="14">
        <f>+BA$22-BA$25-BA$26</f>
        <v>0</v>
      </c>
      <c r="BB28" s="14">
        <f>+BB$22-BB$25-BB$26</f>
        <v>0</v>
      </c>
      <c r="BC28" s="14">
        <f>+BC$22-BC$25-BC$26</f>
        <v>0</v>
      </c>
      <c r="BD28" s="14">
        <f>+BD$22-BD$25-BD$26</f>
        <v>0</v>
      </c>
      <c r="BE28" s="14">
        <f>+BE$22-BE$25-BE$26</f>
        <v>0</v>
      </c>
      <c r="BF28" s="14">
        <f>+BF$22-BF$25-BF$26</f>
        <v>0</v>
      </c>
      <c r="BG28" s="14">
        <f>+BG$22-BG$25-BG$26</f>
        <v>0</v>
      </c>
      <c r="BH28" s="14">
        <f>+BH$22-BH$25-BH$26</f>
        <v>0</v>
      </c>
      <c r="BI28" s="14">
        <f>+BI$22-BI$25-BI$26</f>
        <v>0</v>
      </c>
      <c r="BJ28" s="14">
        <f>+BJ$22-BJ$25-BJ$26</f>
        <v>0</v>
      </c>
      <c r="BK28" s="14">
        <f>+BK$22-BK$25-BK$26</f>
        <v>0</v>
      </c>
      <c r="BL28" s="14">
        <f>+BL$22-BL$25-BL$26</f>
        <v>0</v>
      </c>
      <c r="BM28" s="14">
        <f>+BM$22-BM$25-BM$26</f>
        <v>0</v>
      </c>
      <c r="BN28" s="14">
        <f>+BN$22-BN$25-BN$26</f>
        <v>0</v>
      </c>
      <c r="BO28" s="14">
        <f>+BO$22-BO$25-BO$26</f>
        <v>0</v>
      </c>
      <c r="BP28" s="14">
        <f>+BP$22-BP$25-BP$26</f>
        <v>0</v>
      </c>
      <c r="BQ28" s="14">
        <f>+BQ$22-BQ$25-BQ$26</f>
        <v>0</v>
      </c>
      <c r="BR28" s="14">
        <f>+BR$22-BR$25-BR$26</f>
        <v>0</v>
      </c>
      <c r="BS28" s="14">
        <f>+BS$22-BS$25-BS$26</f>
        <v>0</v>
      </c>
      <c r="BT28" s="14">
        <f>+BT$22-BT$25-BT$26</f>
        <v>0</v>
      </c>
      <c r="BU28" s="14">
        <f>+BU$22-BU$25-BU$26</f>
        <v>0</v>
      </c>
      <c r="BV28" s="14">
        <f>+BV$22-BV$25-BV$26</f>
        <v>0</v>
      </c>
      <c r="BW28" s="14">
        <f>+BW$22-BW$25-BW$26</f>
        <v>0</v>
      </c>
      <c r="BX28" s="14">
        <f>+BX$22-BX$25-BX$26</f>
        <v>0</v>
      </c>
      <c r="BY28" s="14">
        <f>+BY$22-BY$25-BY$26</f>
        <v>0</v>
      </c>
      <c r="BZ28" s="14">
        <f>+BZ$22-BZ$25-BZ$26</f>
        <v>0</v>
      </c>
      <c r="CA28" s="14">
        <f>+CA$22-CA$25-CA$26</f>
        <v>0</v>
      </c>
      <c r="CB28" s="14">
        <f>+CB$22-CB$25-CB$26</f>
        <v>0</v>
      </c>
      <c r="CC28" s="14">
        <f>+CC$22-CC$25-CC$26</f>
        <v>0</v>
      </c>
      <c r="CD28" s="14">
        <f>+CD$22-CD$25-CD$26</f>
        <v>0</v>
      </c>
      <c r="CE28" s="14">
        <f>+CE$22-CE$25-CE$26</f>
        <v>0</v>
      </c>
      <c r="CF28" s="14">
        <f>+CF$22-CF$25-CF$26</f>
        <v>0</v>
      </c>
      <c r="CG28" s="14">
        <f>+CG$22-CG$25-CG$26</f>
        <v>0</v>
      </c>
      <c r="CH28" s="14">
        <f>+CH$22-CH$25-CH$26</f>
        <v>0</v>
      </c>
      <c r="CI28" s="14">
        <f>+CI$22-CI$25-CI$26</f>
        <v>0</v>
      </c>
      <c r="CJ28" s="14">
        <f>+CJ$22-CJ$25-CJ$26</f>
        <v>0</v>
      </c>
      <c r="CK28" s="14">
        <f>+CK$22-CK$25-CK$26</f>
        <v>0</v>
      </c>
      <c r="CL28" s="14">
        <f>+CL$22-CL$25-CL$26</f>
        <v>0</v>
      </c>
      <c r="CM28" s="14">
        <f>+CM$22-CM$25-CM$26</f>
        <v>0</v>
      </c>
      <c r="CN28" s="14">
        <f>+CN$22-CN$25-CN$26</f>
        <v>0</v>
      </c>
      <c r="CO28" s="14">
        <f>+CO$22-CO$25-CO$26</f>
        <v>0</v>
      </c>
      <c r="CP28" s="14">
        <f>+CP$22-CP$25-CP$26</f>
        <v>0</v>
      </c>
      <c r="CQ28" s="14">
        <f>+CQ$22-CQ$25-CQ$26</f>
        <v>0</v>
      </c>
      <c r="CR28" s="14">
        <f>+CR$22-CR$25-CR$26</f>
        <v>0</v>
      </c>
      <c r="CS28" s="14">
        <f>+CS$22-CS$25-CS$26</f>
        <v>0</v>
      </c>
      <c r="CT28" s="14">
        <f>+CT$22-CT$25-CT$26</f>
        <v>0</v>
      </c>
      <c r="CU28" s="14">
        <f>+CU$22-CU$25-CU$26</f>
        <v>0</v>
      </c>
      <c r="CV28" s="14">
        <f>+CV$22-CV$25-CV$26</f>
        <v>0</v>
      </c>
      <c r="CW28" s="14">
        <f>+CW$22-CW$25-CW$26</f>
        <v>0</v>
      </c>
      <c r="CX28" s="14">
        <f>+CX$22-CX$25-CX$26</f>
        <v>0</v>
      </c>
      <c r="CY28" s="14">
        <f>+CY$22-CY$25-CY$26</f>
        <v>0</v>
      </c>
      <c r="CZ28" s="14">
        <f>+CZ$22-CZ$25-CZ$26</f>
        <v>0</v>
      </c>
      <c r="DA28" s="14">
        <f>+DA$22-DA$25-DA$26</f>
        <v>0</v>
      </c>
      <c r="DB28" s="14">
        <f>+DB$22-DB$25-DB$26</f>
        <v>0</v>
      </c>
      <c r="DC28" s="14">
        <f>+DC$22-DC$25-DC$26</f>
        <v>0</v>
      </c>
      <c r="DD28" s="14">
        <f>+DD$22-DD$25-DD$26</f>
        <v>0</v>
      </c>
      <c r="DE28" s="14">
        <f>+DE$22-DE$25-DE$26</f>
        <v>0</v>
      </c>
      <c r="DF28" s="14">
        <f>+DF$22-DF$25-DF$26</f>
        <v>0</v>
      </c>
      <c r="DG28" s="14">
        <f>+DG$22-DG$25-DG$26</f>
        <v>0</v>
      </c>
      <c r="DH28" s="14">
        <f>+DH$22-DH$25-DH$26</f>
        <v>0</v>
      </c>
      <c r="DI28" s="14">
        <f>+DI$22-DI$25-DI$26</f>
        <v>0</v>
      </c>
      <c r="DJ28" s="14">
        <f>+DJ$22-DJ$25-DJ$26</f>
        <v>0</v>
      </c>
      <c r="DK28" s="14">
        <f>+DK$22-DK$25-DK$26</f>
        <v>0</v>
      </c>
      <c r="DL28" s="14">
        <f>+DL$22-DL$25-DL$26</f>
        <v>0</v>
      </c>
      <c r="DM28" s="14">
        <f>+DM$22-DM$25-DM$26</f>
        <v>0</v>
      </c>
      <c r="DN28" s="14">
        <f>+DN$22-DN$25-DN$26</f>
        <v>0</v>
      </c>
      <c r="DO28" s="14">
        <f>+DO$22-DO$25-DO$26</f>
        <v>0</v>
      </c>
      <c r="DP28" s="14">
        <f>+DP$22-DP$25-DP$26</f>
        <v>0</v>
      </c>
      <c r="DQ28" s="14">
        <f>+DQ$22-DQ$25-DQ$26</f>
        <v>0</v>
      </c>
      <c r="DR28" s="14">
        <f>+DR$22-DR$25-DR$26</f>
        <v>0</v>
      </c>
      <c r="DS28" s="14">
        <f>+DS$22-DS$25-DS$26</f>
        <v>0</v>
      </c>
      <c r="DT28" s="14">
        <f>+DT$22-DT$25-DT$26</f>
        <v>0</v>
      </c>
      <c r="DU28" s="14">
        <f>+DU$22-DU$25-DU$26</f>
        <v>0</v>
      </c>
      <c r="DV28" s="14">
        <f>+DV$22-DV$25-DV$26</f>
        <v>0</v>
      </c>
      <c r="DW28" s="14">
        <f>+DW$22-DW$25-DW$26</f>
        <v>0</v>
      </c>
      <c r="DX28" s="14">
        <f>+DX$22-DX$25-DX$26</f>
        <v>0</v>
      </c>
      <c r="DY28" s="14">
        <f>+DY$22-DY$25-DY$26</f>
        <v>0</v>
      </c>
      <c r="DZ28" s="14">
        <f>+DZ$22-DZ$25-DZ$26</f>
        <v>0</v>
      </c>
      <c r="EA28" s="14">
        <f>+EA$22-EA$25-EA$26</f>
        <v>0</v>
      </c>
      <c r="EB28" s="14">
        <f>+EB$22-EB$25-EB$26</f>
        <v>0</v>
      </c>
      <c r="EC28" s="14">
        <f>+EC$22-EC$25-EC$26</f>
        <v>0</v>
      </c>
      <c r="ED28" s="14">
        <f>+ED$22-ED$25-ED$26</f>
        <v>0</v>
      </c>
      <c r="EE28" s="14">
        <f>+EE$22-EE$25-EE$26</f>
        <v>0</v>
      </c>
    </row>
    <row r="29" spans="2:135">
      <c r="C29" s="22" t="s">
        <v>136</v>
      </c>
      <c r="E29" s="21">
        <f>E28/E$13</f>
        <v>0</v>
      </c>
      <c r="F29" s="21">
        <f>F28/F$13</f>
        <v>0</v>
      </c>
      <c r="G29" s="21">
        <f>G28/G$13</f>
        <v>0</v>
      </c>
      <c r="H29" s="21">
        <f>H28/H$13</f>
        <v>0</v>
      </c>
      <c r="I29" s="21">
        <f>I28/I$13</f>
        <v>0</v>
      </c>
      <c r="J29" s="21">
        <f>J28/J$13</f>
        <v>0</v>
      </c>
      <c r="K29" s="21">
        <f>K28/K$13</f>
        <v>0</v>
      </c>
      <c r="L29" s="21">
        <f>L28/L$13</f>
        <v>0</v>
      </c>
      <c r="M29" s="21">
        <f>M28/M$13</f>
        <v>0</v>
      </c>
      <c r="N29" s="21">
        <f>N28/N$13</f>
        <v>0</v>
      </c>
      <c r="P29" s="21">
        <f>P28/P$13</f>
        <v>0</v>
      </c>
      <c r="Q29" s="21">
        <f>Q28/Q$13</f>
        <v>0</v>
      </c>
      <c r="R29" s="21">
        <f>R28/R$13</f>
        <v>0</v>
      </c>
      <c r="S29" s="21">
        <f>S28/S$13</f>
        <v>0</v>
      </c>
      <c r="T29" s="21">
        <f>T28/T$13</f>
        <v>0</v>
      </c>
      <c r="U29" s="21">
        <f>U28/U$13</f>
        <v>0</v>
      </c>
      <c r="V29" s="21">
        <f>V28/V$13</f>
        <v>0</v>
      </c>
      <c r="W29" s="21">
        <f>W28/W$13</f>
        <v>0</v>
      </c>
      <c r="X29" s="21">
        <f>X28/X$13</f>
        <v>0</v>
      </c>
      <c r="Y29" s="21">
        <f>Y28/Y$13</f>
        <v>0</v>
      </c>
      <c r="Z29" s="21">
        <f>Z28/Z$13</f>
        <v>0</v>
      </c>
      <c r="AA29" s="21">
        <f>AA28/AA$13</f>
        <v>0</v>
      </c>
      <c r="AB29" s="21">
        <f>AB28/AB$13</f>
        <v>0</v>
      </c>
      <c r="AC29" s="21">
        <f>AC28/AC$13</f>
        <v>0</v>
      </c>
      <c r="AD29" s="21">
        <f>AD28/AD$13</f>
        <v>0</v>
      </c>
      <c r="AE29" s="21">
        <f>AE28/AE$13</f>
        <v>0</v>
      </c>
      <c r="AF29" s="21">
        <f>AF28/AF$13</f>
        <v>0</v>
      </c>
      <c r="AG29" s="21">
        <f>AG28/AG$13</f>
        <v>0</v>
      </c>
      <c r="AH29" s="21">
        <f>AH28/AH$13</f>
        <v>0</v>
      </c>
      <c r="AI29" s="21">
        <f>AI28/AI$13</f>
        <v>0</v>
      </c>
      <c r="AJ29" s="21">
        <f>AJ28/AJ$13</f>
        <v>0</v>
      </c>
      <c r="AK29" s="21">
        <f>AK28/AK$13</f>
        <v>0</v>
      </c>
      <c r="AL29" s="21">
        <f>AL28/AL$13</f>
        <v>0</v>
      </c>
      <c r="AM29" s="21">
        <f>AM28/AM$13</f>
        <v>0</v>
      </c>
      <c r="AN29" s="21">
        <f>AN28/AN$13</f>
        <v>0</v>
      </c>
      <c r="AO29" s="21">
        <f>AO28/AO$13</f>
        <v>0</v>
      </c>
      <c r="AP29" s="21">
        <f>AP28/AP$13</f>
        <v>0</v>
      </c>
      <c r="AQ29" s="21">
        <f>AQ28/AQ$13</f>
        <v>0</v>
      </c>
      <c r="AR29" s="21">
        <f>AR28/AR$13</f>
        <v>0</v>
      </c>
      <c r="AS29" s="21">
        <f>AS28/AS$13</f>
        <v>0</v>
      </c>
      <c r="AT29" s="21">
        <f>AT28/AT$13</f>
        <v>0</v>
      </c>
      <c r="AU29" s="21">
        <f>AU28/AU$13</f>
        <v>0</v>
      </c>
      <c r="AV29" s="21">
        <f>AV28/AV$13</f>
        <v>0</v>
      </c>
      <c r="AW29" s="21">
        <f>AW28/AW$13</f>
        <v>0</v>
      </c>
      <c r="AX29" s="21">
        <f>AX28/AX$13</f>
        <v>0</v>
      </c>
      <c r="AY29" s="21">
        <f>AY28/AY$13</f>
        <v>0</v>
      </c>
      <c r="AZ29" s="21">
        <f>AZ28/AZ$13</f>
        <v>0</v>
      </c>
      <c r="BA29" s="21">
        <f>BA28/BA$13</f>
        <v>0</v>
      </c>
      <c r="BB29" s="21">
        <f>BB28/BB$13</f>
        <v>0</v>
      </c>
      <c r="BC29" s="21">
        <f>BC28/BC$13</f>
        <v>0</v>
      </c>
      <c r="BD29" s="21">
        <f>BD28/BD$13</f>
        <v>0</v>
      </c>
      <c r="BE29" s="21">
        <f>BE28/BE$13</f>
        <v>0</v>
      </c>
      <c r="BF29" s="21">
        <f>BF28/BF$13</f>
        <v>0</v>
      </c>
      <c r="BG29" s="21">
        <f>BG28/BG$13</f>
        <v>0</v>
      </c>
      <c r="BH29" s="21">
        <f>BH28/BH$13</f>
        <v>0</v>
      </c>
      <c r="BI29" s="21">
        <f>BI28/BI$13</f>
        <v>0</v>
      </c>
      <c r="BJ29" s="21">
        <f>BJ28/BJ$13</f>
        <v>0</v>
      </c>
      <c r="BK29" s="21">
        <f>BK28/BK$13</f>
        <v>0</v>
      </c>
      <c r="BL29" s="21">
        <f>BL28/BL$13</f>
        <v>0</v>
      </c>
      <c r="BM29" s="21">
        <f>BM28/BM$13</f>
        <v>0</v>
      </c>
      <c r="BN29" s="21">
        <f>BN28/BN$13</f>
        <v>0</v>
      </c>
      <c r="BO29" s="21">
        <f>BO28/BO$13</f>
        <v>0</v>
      </c>
      <c r="BP29" s="21">
        <f>BP28/BP$13</f>
        <v>0</v>
      </c>
      <c r="BQ29" s="21">
        <f>BQ28/BQ$13</f>
        <v>0</v>
      </c>
      <c r="BR29" s="21">
        <f>BR28/BR$13</f>
        <v>0</v>
      </c>
      <c r="BS29" s="21">
        <f>BS28/BS$13</f>
        <v>0</v>
      </c>
      <c r="BT29" s="21">
        <f>BT28/BT$13</f>
        <v>0</v>
      </c>
      <c r="BU29" s="21">
        <f>BU28/BU$13</f>
        <v>0</v>
      </c>
      <c r="BV29" s="21">
        <f>BV28/BV$13</f>
        <v>0</v>
      </c>
      <c r="BW29" s="21">
        <f>BW28/BW$13</f>
        <v>0</v>
      </c>
      <c r="BX29" s="21">
        <f>BX28/BX$13</f>
        <v>0</v>
      </c>
      <c r="BY29" s="21">
        <f>BY28/BY$13</f>
        <v>0</v>
      </c>
      <c r="BZ29" s="21">
        <f>BZ28/BZ$13</f>
        <v>0</v>
      </c>
      <c r="CA29" s="21">
        <f>CA28/CA$13</f>
        <v>0</v>
      </c>
      <c r="CB29" s="21">
        <f>CB28/CB$13</f>
        <v>0</v>
      </c>
      <c r="CC29" s="21">
        <f>CC28/CC$13</f>
        <v>0</v>
      </c>
      <c r="CD29" s="21">
        <f>CD28/CD$13</f>
        <v>0</v>
      </c>
      <c r="CE29" s="21">
        <f>CE28/CE$13</f>
        <v>0</v>
      </c>
      <c r="CF29" s="21">
        <f>CF28/CF$13</f>
        <v>0</v>
      </c>
      <c r="CG29" s="21">
        <f>CG28/CG$13</f>
        <v>0</v>
      </c>
      <c r="CH29" s="21">
        <f>CH28/CH$13</f>
        <v>0</v>
      </c>
      <c r="CI29" s="21">
        <f>CI28/CI$13</f>
        <v>0</v>
      </c>
      <c r="CJ29" s="21">
        <f>CJ28/CJ$13</f>
        <v>0</v>
      </c>
      <c r="CK29" s="21">
        <f>CK28/CK$13</f>
        <v>0</v>
      </c>
      <c r="CL29" s="21">
        <f>CL28/CL$13</f>
        <v>0</v>
      </c>
      <c r="CM29" s="21">
        <f>CM28/CM$13</f>
        <v>0</v>
      </c>
      <c r="CN29" s="21">
        <f>CN28/CN$13</f>
        <v>0</v>
      </c>
      <c r="CO29" s="21">
        <f>CO28/CO$13</f>
        <v>0</v>
      </c>
      <c r="CP29" s="21">
        <f>CP28/CP$13</f>
        <v>0</v>
      </c>
      <c r="CQ29" s="21">
        <f>CQ28/CQ$13</f>
        <v>0</v>
      </c>
      <c r="CR29" s="21">
        <f>CR28/CR$13</f>
        <v>0</v>
      </c>
      <c r="CS29" s="21">
        <f>CS28/CS$13</f>
        <v>0</v>
      </c>
      <c r="CT29" s="21">
        <f>CT28/CT$13</f>
        <v>0</v>
      </c>
      <c r="CU29" s="21">
        <f>CU28/CU$13</f>
        <v>0</v>
      </c>
      <c r="CV29" s="21">
        <f>CV28/CV$13</f>
        <v>0</v>
      </c>
      <c r="CW29" s="21">
        <f>CW28/CW$13</f>
        <v>0</v>
      </c>
      <c r="CX29" s="21">
        <f>CX28/CX$13</f>
        <v>0</v>
      </c>
      <c r="CY29" s="21">
        <f>CY28/CY$13</f>
        <v>0</v>
      </c>
      <c r="CZ29" s="21">
        <f>CZ28/CZ$13</f>
        <v>0</v>
      </c>
      <c r="DA29" s="21">
        <f>DA28/DA$13</f>
        <v>0</v>
      </c>
      <c r="DB29" s="21">
        <f>DB28/DB$13</f>
        <v>0</v>
      </c>
      <c r="DC29" s="21">
        <f>DC28/DC$13</f>
        <v>0</v>
      </c>
      <c r="DD29" s="21">
        <f>DD28/DD$13</f>
        <v>0</v>
      </c>
      <c r="DE29" s="21">
        <f>DE28/DE$13</f>
        <v>0</v>
      </c>
      <c r="DF29" s="21">
        <f>DF28/DF$13</f>
        <v>0</v>
      </c>
      <c r="DG29" s="21">
        <f>DG28/DG$13</f>
        <v>0</v>
      </c>
      <c r="DH29" s="21">
        <f>DH28/DH$13</f>
        <v>0</v>
      </c>
      <c r="DI29" s="21">
        <f>DI28/DI$13</f>
        <v>0</v>
      </c>
      <c r="DJ29" s="21">
        <f>DJ28/DJ$13</f>
        <v>0</v>
      </c>
      <c r="DK29" s="21">
        <f>DK28/DK$13</f>
        <v>0</v>
      </c>
      <c r="DL29" s="21">
        <f>DL28/DL$13</f>
        <v>0</v>
      </c>
      <c r="DM29" s="21">
        <f>DM28/DM$13</f>
        <v>0</v>
      </c>
      <c r="DN29" s="21">
        <f>DN28/DN$13</f>
        <v>0</v>
      </c>
      <c r="DO29" s="21">
        <f>DO28/DO$13</f>
        <v>0</v>
      </c>
      <c r="DP29" s="21">
        <f>DP28/DP$13</f>
        <v>0</v>
      </c>
      <c r="DQ29" s="21">
        <f>DQ28/DQ$13</f>
        <v>0</v>
      </c>
      <c r="DR29" s="21">
        <f>DR28/DR$13</f>
        <v>0</v>
      </c>
      <c r="DS29" s="21">
        <f>DS28/DS$13</f>
        <v>0</v>
      </c>
      <c r="DT29" s="21">
        <f>DT28/DT$13</f>
        <v>0</v>
      </c>
      <c r="DU29" s="21">
        <f>DU28/DU$13</f>
        <v>0</v>
      </c>
      <c r="DV29" s="21">
        <f>DV28/DV$13</f>
        <v>0</v>
      </c>
      <c r="DW29" s="21">
        <f>DW28/DW$13</f>
        <v>0</v>
      </c>
      <c r="DX29" s="21">
        <f>DX28/DX$13</f>
        <v>0</v>
      </c>
      <c r="DY29" s="21">
        <f>DY28/DY$13</f>
        <v>0</v>
      </c>
      <c r="DZ29" s="21">
        <f>DZ28/DZ$13</f>
        <v>0</v>
      </c>
      <c r="EA29" s="21">
        <f>EA28/EA$13</f>
        <v>0</v>
      </c>
      <c r="EB29" s="21">
        <f>EB28/EB$13</f>
        <v>0</v>
      </c>
      <c r="EC29" s="21">
        <f>EC28/EC$13</f>
        <v>0</v>
      </c>
      <c r="ED29" s="21">
        <f>ED28/ED$13</f>
        <v>0</v>
      </c>
      <c r="EE29" s="21">
        <f>EE28/EE$13</f>
        <v>0</v>
      </c>
    </row>
    <row r="31" spans="2:135">
      <c r="B31" s="6" t="s">
        <v>142</v>
      </c>
      <c r="E31" s="9">
        <f>sumif(P6:EE6, E6, P31:EE31)</f>
        <v>0</v>
      </c>
      <c r="F31" s="9">
        <f>sumif(P6:EE6, F6, P31:EE31)</f>
        <v>0</v>
      </c>
      <c r="G31" s="9">
        <f>sumif(P6:EE6, G6, P31:EE31)</f>
        <v>0</v>
      </c>
      <c r="H31" s="9">
        <f>sumif(P6:EE6, H6, P31:EE31)</f>
        <v>0</v>
      </c>
      <c r="I31" s="9">
        <f>sumif(P6:EE6, I6, P31:EE31)</f>
        <v>0</v>
      </c>
      <c r="J31" s="9">
        <f>sumif(P6:EE6, J6, P31:EE31)</f>
        <v>0</v>
      </c>
      <c r="K31" s="9">
        <f>sumif(P6:EE6, K6, P31:EE31)</f>
        <v>0</v>
      </c>
      <c r="L31" s="9">
        <f>sumif(P6:EE6, L6, P31:EE31)</f>
        <v>0</v>
      </c>
      <c r="M31" s="9">
        <f>sumif(P6:EE6, M6, P31:EE31)</f>
        <v>0</v>
      </c>
      <c r="N31" s="9">
        <f>sumif(P6:EE6, N6, P31:EE31)</f>
        <v>0</v>
      </c>
      <c r="P31" s="19">
        <f>'OPEX_CAPEX'!U$34</f>
        <v>0</v>
      </c>
      <c r="Q31" s="19">
        <f>'OPEX_CAPEX'!V$34</f>
        <v>0</v>
      </c>
      <c r="R31" s="19">
        <f>'OPEX_CAPEX'!W$34</f>
        <v>0</v>
      </c>
      <c r="S31" s="19">
        <f>'OPEX_CAPEX'!X$34</f>
        <v>0</v>
      </c>
      <c r="T31" s="19">
        <f>'OPEX_CAPEX'!Y$34</f>
        <v>0</v>
      </c>
      <c r="U31" s="19">
        <f>'OPEX_CAPEX'!Z$34</f>
        <v>0</v>
      </c>
      <c r="V31" s="19">
        <f>'OPEX_CAPEX'!AA$34</f>
        <v>0</v>
      </c>
      <c r="W31" s="19">
        <f>'OPEX_CAPEX'!AB$34</f>
        <v>0</v>
      </c>
      <c r="X31" s="19">
        <f>'OPEX_CAPEX'!AC$34</f>
        <v>0</v>
      </c>
      <c r="Y31" s="19">
        <f>'OPEX_CAPEX'!AD$34</f>
        <v>0</v>
      </c>
      <c r="Z31" s="19">
        <f>'OPEX_CAPEX'!AE$34</f>
        <v>0</v>
      </c>
      <c r="AA31" s="19">
        <f>'OPEX_CAPEX'!AF$34</f>
        <v>0</v>
      </c>
      <c r="AB31" s="19">
        <f>'OPEX_CAPEX'!AG$34</f>
        <v>0</v>
      </c>
      <c r="AC31" s="19">
        <f>'OPEX_CAPEX'!AH$34</f>
        <v>0</v>
      </c>
      <c r="AD31" s="19">
        <f>'OPEX_CAPEX'!AI$34</f>
        <v>0</v>
      </c>
      <c r="AE31" s="19">
        <f>'OPEX_CAPEX'!AJ$34</f>
        <v>0</v>
      </c>
      <c r="AF31" s="19">
        <f>'OPEX_CAPEX'!AK$34</f>
        <v>0</v>
      </c>
      <c r="AG31" s="19">
        <f>'OPEX_CAPEX'!AL$34</f>
        <v>0</v>
      </c>
      <c r="AH31" s="19">
        <f>'OPEX_CAPEX'!AM$34</f>
        <v>0</v>
      </c>
      <c r="AI31" s="19">
        <f>'OPEX_CAPEX'!AN$34</f>
        <v>0</v>
      </c>
      <c r="AJ31" s="19">
        <f>'OPEX_CAPEX'!AO$34</f>
        <v>0</v>
      </c>
      <c r="AK31" s="19">
        <f>'OPEX_CAPEX'!AP$34</f>
        <v>0</v>
      </c>
      <c r="AL31" s="19">
        <f>'OPEX_CAPEX'!AQ$34</f>
        <v>0</v>
      </c>
      <c r="AM31" s="19">
        <f>'OPEX_CAPEX'!AR$34</f>
        <v>0</v>
      </c>
      <c r="AN31" s="19">
        <f>'OPEX_CAPEX'!AS$34</f>
        <v>0</v>
      </c>
      <c r="AO31" s="19">
        <f>'OPEX_CAPEX'!AT$34</f>
        <v>0</v>
      </c>
      <c r="AP31" s="19">
        <f>'OPEX_CAPEX'!AU$34</f>
        <v>0</v>
      </c>
      <c r="AQ31" s="19">
        <f>'OPEX_CAPEX'!AV$34</f>
        <v>0</v>
      </c>
      <c r="AR31" s="19">
        <f>'OPEX_CAPEX'!AW$34</f>
        <v>0</v>
      </c>
      <c r="AS31" s="19">
        <f>'OPEX_CAPEX'!AX$34</f>
        <v>0</v>
      </c>
      <c r="AT31" s="19">
        <f>'OPEX_CAPEX'!AY$34</f>
        <v>0</v>
      </c>
      <c r="AU31" s="19">
        <f>'OPEX_CAPEX'!AZ$34</f>
        <v>0</v>
      </c>
      <c r="AV31" s="19">
        <f>'OPEX_CAPEX'!BA$34</f>
        <v>0</v>
      </c>
      <c r="AW31" s="19">
        <f>'OPEX_CAPEX'!BB$34</f>
        <v>0</v>
      </c>
      <c r="AX31" s="19">
        <f>'OPEX_CAPEX'!BC$34</f>
        <v>0</v>
      </c>
      <c r="AY31" s="19">
        <f>'OPEX_CAPEX'!BD$34</f>
        <v>0</v>
      </c>
      <c r="AZ31" s="19">
        <f>'OPEX_CAPEX'!BE$34</f>
        <v>0</v>
      </c>
      <c r="BA31" s="19">
        <f>'OPEX_CAPEX'!BF$34</f>
        <v>0</v>
      </c>
      <c r="BB31" s="19">
        <f>'OPEX_CAPEX'!BG$34</f>
        <v>0</v>
      </c>
      <c r="BC31" s="19">
        <f>'OPEX_CAPEX'!BH$34</f>
        <v>0</v>
      </c>
      <c r="BD31" s="19">
        <f>'OPEX_CAPEX'!BI$34</f>
        <v>0</v>
      </c>
      <c r="BE31" s="19">
        <f>'OPEX_CAPEX'!BJ$34</f>
        <v>0</v>
      </c>
      <c r="BF31" s="19">
        <f>'OPEX_CAPEX'!BK$34</f>
        <v>0</v>
      </c>
      <c r="BG31" s="19">
        <f>'OPEX_CAPEX'!BL$34</f>
        <v>0</v>
      </c>
      <c r="BH31" s="19">
        <f>'OPEX_CAPEX'!BM$34</f>
        <v>0</v>
      </c>
      <c r="BI31" s="19">
        <f>'OPEX_CAPEX'!BN$34</f>
        <v>0</v>
      </c>
      <c r="BJ31" s="19">
        <f>'OPEX_CAPEX'!BO$34</f>
        <v>0</v>
      </c>
      <c r="BK31" s="19">
        <f>'OPEX_CAPEX'!BP$34</f>
        <v>0</v>
      </c>
      <c r="BL31" s="19">
        <f>'OPEX_CAPEX'!BQ$34</f>
        <v>0</v>
      </c>
      <c r="BM31" s="19">
        <f>'OPEX_CAPEX'!BR$34</f>
        <v>0</v>
      </c>
      <c r="BN31" s="19">
        <f>'OPEX_CAPEX'!BS$34</f>
        <v>0</v>
      </c>
      <c r="BO31" s="19">
        <f>'OPEX_CAPEX'!BT$34</f>
        <v>0</v>
      </c>
      <c r="BP31" s="19">
        <f>'OPEX_CAPEX'!BU$34</f>
        <v>0</v>
      </c>
      <c r="BQ31" s="19">
        <f>'OPEX_CAPEX'!BV$34</f>
        <v>0</v>
      </c>
      <c r="BR31" s="19">
        <f>'OPEX_CAPEX'!BW$34</f>
        <v>0</v>
      </c>
      <c r="BS31" s="19">
        <f>'OPEX_CAPEX'!BX$34</f>
        <v>0</v>
      </c>
      <c r="BT31" s="19">
        <f>'OPEX_CAPEX'!BY$34</f>
        <v>0</v>
      </c>
      <c r="BU31" s="19">
        <f>'OPEX_CAPEX'!BZ$34</f>
        <v>0</v>
      </c>
      <c r="BV31" s="19">
        <f>'OPEX_CAPEX'!CA$34</f>
        <v>0</v>
      </c>
      <c r="BW31" s="19">
        <f>'OPEX_CAPEX'!CB$34</f>
        <v>0</v>
      </c>
      <c r="BX31" s="19">
        <f>'OPEX_CAPEX'!CC$34</f>
        <v>0</v>
      </c>
      <c r="BY31" s="19">
        <f>'OPEX_CAPEX'!CD$34</f>
        <v>0</v>
      </c>
      <c r="BZ31" s="19">
        <f>'OPEX_CAPEX'!CE$34</f>
        <v>0</v>
      </c>
      <c r="CA31" s="19">
        <f>'OPEX_CAPEX'!CF$34</f>
        <v>0</v>
      </c>
      <c r="CB31" s="19">
        <f>'OPEX_CAPEX'!CG$34</f>
        <v>0</v>
      </c>
      <c r="CC31" s="19">
        <f>'OPEX_CAPEX'!CH$34</f>
        <v>0</v>
      </c>
      <c r="CD31" s="19">
        <f>'OPEX_CAPEX'!CI$34</f>
        <v>0</v>
      </c>
      <c r="CE31" s="19">
        <f>'OPEX_CAPEX'!CJ$34</f>
        <v>0</v>
      </c>
      <c r="CF31" s="19">
        <f>'OPEX_CAPEX'!CK$34</f>
        <v>0</v>
      </c>
      <c r="CG31" s="19">
        <f>'OPEX_CAPEX'!CL$34</f>
        <v>0</v>
      </c>
      <c r="CH31" s="19">
        <f>'OPEX_CAPEX'!CM$34</f>
        <v>0</v>
      </c>
      <c r="CI31" s="19">
        <f>'OPEX_CAPEX'!CN$34</f>
        <v>0</v>
      </c>
      <c r="CJ31" s="19">
        <f>'OPEX_CAPEX'!CO$34</f>
        <v>0</v>
      </c>
      <c r="CK31" s="19">
        <f>'OPEX_CAPEX'!CP$34</f>
        <v>0</v>
      </c>
      <c r="CL31" s="19">
        <f>'OPEX_CAPEX'!CQ$34</f>
        <v>0</v>
      </c>
      <c r="CM31" s="19">
        <f>'OPEX_CAPEX'!CR$34</f>
        <v>0</v>
      </c>
      <c r="CN31" s="19">
        <f>'OPEX_CAPEX'!CS$34</f>
        <v>0</v>
      </c>
      <c r="CO31" s="19">
        <f>'OPEX_CAPEX'!CT$34</f>
        <v>0</v>
      </c>
      <c r="CP31" s="19">
        <f>'OPEX_CAPEX'!CU$34</f>
        <v>0</v>
      </c>
      <c r="CQ31" s="19">
        <f>'OPEX_CAPEX'!CV$34</f>
        <v>0</v>
      </c>
      <c r="CR31" s="19">
        <f>'OPEX_CAPEX'!CW$34</f>
        <v>0</v>
      </c>
      <c r="CS31" s="19">
        <f>'OPEX_CAPEX'!CX$34</f>
        <v>0</v>
      </c>
      <c r="CT31" s="19">
        <f>'OPEX_CAPEX'!CY$34</f>
        <v>0</v>
      </c>
      <c r="CU31" s="19">
        <f>'OPEX_CAPEX'!CZ$34</f>
        <v>0</v>
      </c>
      <c r="CV31" s="19">
        <f>'OPEX_CAPEX'!DA$34</f>
        <v>0</v>
      </c>
      <c r="CW31" s="19">
        <f>'OPEX_CAPEX'!DB$34</f>
        <v>0</v>
      </c>
      <c r="CX31" s="19">
        <f>'OPEX_CAPEX'!DC$34</f>
        <v>0</v>
      </c>
      <c r="CY31" s="19">
        <f>'OPEX_CAPEX'!DD$34</f>
        <v>0</v>
      </c>
      <c r="CZ31" s="19">
        <f>'OPEX_CAPEX'!DE$34</f>
        <v>0</v>
      </c>
      <c r="DA31" s="19">
        <f>'OPEX_CAPEX'!DF$34</f>
        <v>0</v>
      </c>
      <c r="DB31" s="19">
        <f>'OPEX_CAPEX'!DG$34</f>
        <v>0</v>
      </c>
      <c r="DC31" s="19">
        <f>'OPEX_CAPEX'!DH$34</f>
        <v>0</v>
      </c>
      <c r="DD31" s="19">
        <f>'OPEX_CAPEX'!DI$34</f>
        <v>0</v>
      </c>
      <c r="DE31" s="19">
        <f>'OPEX_CAPEX'!DJ$34</f>
        <v>0</v>
      </c>
      <c r="DF31" s="19">
        <f>'OPEX_CAPEX'!DK$34</f>
        <v>0</v>
      </c>
      <c r="DG31" s="19">
        <f>'OPEX_CAPEX'!DL$34</f>
        <v>0</v>
      </c>
      <c r="DH31" s="19">
        <f>'OPEX_CAPEX'!DM$34</f>
        <v>0</v>
      </c>
      <c r="DI31" s="19">
        <f>'OPEX_CAPEX'!DN$34</f>
        <v>0</v>
      </c>
      <c r="DJ31" s="19">
        <f>'OPEX_CAPEX'!DO$34</f>
        <v>0</v>
      </c>
      <c r="DK31" s="19">
        <f>'OPEX_CAPEX'!DP$34</f>
        <v>0</v>
      </c>
      <c r="DL31" s="19">
        <f>'OPEX_CAPEX'!DQ$34</f>
        <v>0</v>
      </c>
      <c r="DM31" s="19">
        <f>'OPEX_CAPEX'!DR$34</f>
        <v>0</v>
      </c>
      <c r="DN31" s="19">
        <f>'OPEX_CAPEX'!DS$34</f>
        <v>0</v>
      </c>
      <c r="DO31" s="19">
        <f>'OPEX_CAPEX'!DT$34</f>
        <v>0</v>
      </c>
      <c r="DP31" s="19">
        <f>'OPEX_CAPEX'!DU$34</f>
        <v>0</v>
      </c>
      <c r="DQ31" s="19">
        <f>'OPEX_CAPEX'!DV$34</f>
        <v>0</v>
      </c>
      <c r="DR31" s="19">
        <f>'OPEX_CAPEX'!DW$34</f>
        <v>0</v>
      </c>
      <c r="DS31" s="19">
        <f>'OPEX_CAPEX'!DX$34</f>
        <v>0</v>
      </c>
      <c r="DT31" s="19">
        <f>'OPEX_CAPEX'!DY$34</f>
        <v>0</v>
      </c>
      <c r="DU31" s="19">
        <f>'OPEX_CAPEX'!DZ$34</f>
        <v>0</v>
      </c>
      <c r="DV31" s="19">
        <f>'OPEX_CAPEX'!EA$34</f>
        <v>0</v>
      </c>
      <c r="DW31" s="19">
        <f>'OPEX_CAPEX'!EB$34</f>
        <v>0</v>
      </c>
      <c r="DX31" s="19">
        <f>'OPEX_CAPEX'!EC$34</f>
        <v>0</v>
      </c>
      <c r="DY31" s="19">
        <f>'OPEX_CAPEX'!ED$34</f>
        <v>0</v>
      </c>
      <c r="DZ31" s="19">
        <f>'OPEX_CAPEX'!EE$34</f>
        <v>0</v>
      </c>
      <c r="EA31" s="19">
        <f>'OPEX_CAPEX'!EF$34</f>
        <v>0</v>
      </c>
      <c r="EB31" s="19">
        <f>'OPEX_CAPEX'!EG$34</f>
        <v>0</v>
      </c>
      <c r="EC31" s="19">
        <f>'OPEX_CAPEX'!EH$34</f>
        <v>0</v>
      </c>
      <c r="ED31" s="19">
        <f>'OPEX_CAPEX'!EI$34</f>
        <v>0</v>
      </c>
      <c r="EE31" s="19">
        <f>'OPEX_CAPEX'!EJ$34</f>
        <v>0</v>
      </c>
    </row>
    <row r="32" spans="2:135">
      <c r="B32" s="3" t="s">
        <v>143</v>
      </c>
      <c r="E32" s="14">
        <f>+E$28-E$31</f>
        <v>0</v>
      </c>
      <c r="F32" s="14">
        <f>+F$28-F$31</f>
        <v>0</v>
      </c>
      <c r="G32" s="14">
        <f>+G$28-G$31</f>
        <v>0</v>
      </c>
      <c r="H32" s="14">
        <f>+H$28-H$31</f>
        <v>0</v>
      </c>
      <c r="I32" s="14">
        <f>+I$28-I$31</f>
        <v>0</v>
      </c>
      <c r="J32" s="14">
        <f>+J$28-J$31</f>
        <v>0</v>
      </c>
      <c r="K32" s="14">
        <f>+K$28-K$31</f>
        <v>0</v>
      </c>
      <c r="L32" s="14">
        <f>+L$28-L$31</f>
        <v>0</v>
      </c>
      <c r="M32" s="14">
        <f>+M$28-M$31</f>
        <v>0</v>
      </c>
      <c r="N32" s="14">
        <f>+N$28-N$31</f>
        <v>0</v>
      </c>
      <c r="P32" s="14">
        <f>+P$28-P$31</f>
        <v>0</v>
      </c>
      <c r="Q32" s="14">
        <f>+Q$28-Q$31</f>
        <v>0</v>
      </c>
      <c r="R32" s="14">
        <f>+R$28-R$31</f>
        <v>0</v>
      </c>
      <c r="S32" s="14">
        <f>+S$28-S$31</f>
        <v>0</v>
      </c>
      <c r="T32" s="14">
        <f>+T$28-T$31</f>
        <v>0</v>
      </c>
      <c r="U32" s="14">
        <f>+U$28-U$31</f>
        <v>0</v>
      </c>
      <c r="V32" s="14">
        <f>+V$28-V$31</f>
        <v>0</v>
      </c>
      <c r="W32" s="14">
        <f>+W$28-W$31</f>
        <v>0</v>
      </c>
      <c r="X32" s="14">
        <f>+X$28-X$31</f>
        <v>0</v>
      </c>
      <c r="Y32" s="14">
        <f>+Y$28-Y$31</f>
        <v>0</v>
      </c>
      <c r="Z32" s="14">
        <f>+Z$28-Z$31</f>
        <v>0</v>
      </c>
      <c r="AA32" s="14">
        <f>+AA$28-AA$31</f>
        <v>0</v>
      </c>
      <c r="AB32" s="14">
        <f>+AB$28-AB$31</f>
        <v>0</v>
      </c>
      <c r="AC32" s="14">
        <f>+AC$28-AC$31</f>
        <v>0</v>
      </c>
      <c r="AD32" s="14">
        <f>+AD$28-AD$31</f>
        <v>0</v>
      </c>
      <c r="AE32" s="14">
        <f>+AE$28-AE$31</f>
        <v>0</v>
      </c>
      <c r="AF32" s="14">
        <f>+AF$28-AF$31</f>
        <v>0</v>
      </c>
      <c r="AG32" s="14">
        <f>+AG$28-AG$31</f>
        <v>0</v>
      </c>
      <c r="AH32" s="14">
        <f>+AH$28-AH$31</f>
        <v>0</v>
      </c>
      <c r="AI32" s="14">
        <f>+AI$28-AI$31</f>
        <v>0</v>
      </c>
      <c r="AJ32" s="14">
        <f>+AJ$28-AJ$31</f>
        <v>0</v>
      </c>
      <c r="AK32" s="14">
        <f>+AK$28-AK$31</f>
        <v>0</v>
      </c>
      <c r="AL32" s="14">
        <f>+AL$28-AL$31</f>
        <v>0</v>
      </c>
      <c r="AM32" s="14">
        <f>+AM$28-AM$31</f>
        <v>0</v>
      </c>
      <c r="AN32" s="14">
        <f>+AN$28-AN$31</f>
        <v>0</v>
      </c>
      <c r="AO32" s="14">
        <f>+AO$28-AO$31</f>
        <v>0</v>
      </c>
      <c r="AP32" s="14">
        <f>+AP$28-AP$31</f>
        <v>0</v>
      </c>
      <c r="AQ32" s="14">
        <f>+AQ$28-AQ$31</f>
        <v>0</v>
      </c>
      <c r="AR32" s="14">
        <f>+AR$28-AR$31</f>
        <v>0</v>
      </c>
      <c r="AS32" s="14">
        <f>+AS$28-AS$31</f>
        <v>0</v>
      </c>
      <c r="AT32" s="14">
        <f>+AT$28-AT$31</f>
        <v>0</v>
      </c>
      <c r="AU32" s="14">
        <f>+AU$28-AU$31</f>
        <v>0</v>
      </c>
      <c r="AV32" s="14">
        <f>+AV$28-AV$31</f>
        <v>0</v>
      </c>
      <c r="AW32" s="14">
        <f>+AW$28-AW$31</f>
        <v>0</v>
      </c>
      <c r="AX32" s="14">
        <f>+AX$28-AX$31</f>
        <v>0</v>
      </c>
      <c r="AY32" s="14">
        <f>+AY$28-AY$31</f>
        <v>0</v>
      </c>
      <c r="AZ32" s="14">
        <f>+AZ$28-AZ$31</f>
        <v>0</v>
      </c>
      <c r="BA32" s="14">
        <f>+BA$28-BA$31</f>
        <v>0</v>
      </c>
      <c r="BB32" s="14">
        <f>+BB$28-BB$31</f>
        <v>0</v>
      </c>
      <c r="BC32" s="14">
        <f>+BC$28-BC$31</f>
        <v>0</v>
      </c>
      <c r="BD32" s="14">
        <f>+BD$28-BD$31</f>
        <v>0</v>
      </c>
      <c r="BE32" s="14">
        <f>+BE$28-BE$31</f>
        <v>0</v>
      </c>
      <c r="BF32" s="14">
        <f>+BF$28-BF$31</f>
        <v>0</v>
      </c>
      <c r="BG32" s="14">
        <f>+BG$28-BG$31</f>
        <v>0</v>
      </c>
      <c r="BH32" s="14">
        <f>+BH$28-BH$31</f>
        <v>0</v>
      </c>
      <c r="BI32" s="14">
        <f>+BI$28-BI$31</f>
        <v>0</v>
      </c>
      <c r="BJ32" s="14">
        <f>+BJ$28-BJ$31</f>
        <v>0</v>
      </c>
      <c r="BK32" s="14">
        <f>+BK$28-BK$31</f>
        <v>0</v>
      </c>
      <c r="BL32" s="14">
        <f>+BL$28-BL$31</f>
        <v>0</v>
      </c>
      <c r="BM32" s="14">
        <f>+BM$28-BM$31</f>
        <v>0</v>
      </c>
      <c r="BN32" s="14">
        <f>+BN$28-BN$31</f>
        <v>0</v>
      </c>
      <c r="BO32" s="14">
        <f>+BO$28-BO$31</f>
        <v>0</v>
      </c>
      <c r="BP32" s="14">
        <f>+BP$28-BP$31</f>
        <v>0</v>
      </c>
      <c r="BQ32" s="14">
        <f>+BQ$28-BQ$31</f>
        <v>0</v>
      </c>
      <c r="BR32" s="14">
        <f>+BR$28-BR$31</f>
        <v>0</v>
      </c>
      <c r="BS32" s="14">
        <f>+BS$28-BS$31</f>
        <v>0</v>
      </c>
      <c r="BT32" s="14">
        <f>+BT$28-BT$31</f>
        <v>0</v>
      </c>
      <c r="BU32" s="14">
        <f>+BU$28-BU$31</f>
        <v>0</v>
      </c>
      <c r="BV32" s="14">
        <f>+BV$28-BV$31</f>
        <v>0</v>
      </c>
      <c r="BW32" s="14">
        <f>+BW$28-BW$31</f>
        <v>0</v>
      </c>
      <c r="BX32" s="14">
        <f>+BX$28-BX$31</f>
        <v>0</v>
      </c>
      <c r="BY32" s="14">
        <f>+BY$28-BY$31</f>
        <v>0</v>
      </c>
      <c r="BZ32" s="14">
        <f>+BZ$28-BZ$31</f>
        <v>0</v>
      </c>
      <c r="CA32" s="14">
        <f>+CA$28-CA$31</f>
        <v>0</v>
      </c>
      <c r="CB32" s="14">
        <f>+CB$28-CB$31</f>
        <v>0</v>
      </c>
      <c r="CC32" s="14">
        <f>+CC$28-CC$31</f>
        <v>0</v>
      </c>
      <c r="CD32" s="14">
        <f>+CD$28-CD$31</f>
        <v>0</v>
      </c>
      <c r="CE32" s="14">
        <f>+CE$28-CE$31</f>
        <v>0</v>
      </c>
      <c r="CF32" s="14">
        <f>+CF$28-CF$31</f>
        <v>0</v>
      </c>
      <c r="CG32" s="14">
        <f>+CG$28-CG$31</f>
        <v>0</v>
      </c>
      <c r="CH32" s="14">
        <f>+CH$28-CH$31</f>
        <v>0</v>
      </c>
      <c r="CI32" s="14">
        <f>+CI$28-CI$31</f>
        <v>0</v>
      </c>
      <c r="CJ32" s="14">
        <f>+CJ$28-CJ$31</f>
        <v>0</v>
      </c>
      <c r="CK32" s="14">
        <f>+CK$28-CK$31</f>
        <v>0</v>
      </c>
      <c r="CL32" s="14">
        <f>+CL$28-CL$31</f>
        <v>0</v>
      </c>
      <c r="CM32" s="14">
        <f>+CM$28-CM$31</f>
        <v>0</v>
      </c>
      <c r="CN32" s="14">
        <f>+CN$28-CN$31</f>
        <v>0</v>
      </c>
      <c r="CO32" s="14">
        <f>+CO$28-CO$31</f>
        <v>0</v>
      </c>
      <c r="CP32" s="14">
        <f>+CP$28-CP$31</f>
        <v>0</v>
      </c>
      <c r="CQ32" s="14">
        <f>+CQ$28-CQ$31</f>
        <v>0</v>
      </c>
      <c r="CR32" s="14">
        <f>+CR$28-CR$31</f>
        <v>0</v>
      </c>
      <c r="CS32" s="14">
        <f>+CS$28-CS$31</f>
        <v>0</v>
      </c>
      <c r="CT32" s="14">
        <f>+CT$28-CT$31</f>
        <v>0</v>
      </c>
      <c r="CU32" s="14">
        <f>+CU$28-CU$31</f>
        <v>0</v>
      </c>
      <c r="CV32" s="14">
        <f>+CV$28-CV$31</f>
        <v>0</v>
      </c>
      <c r="CW32" s="14">
        <f>+CW$28-CW$31</f>
        <v>0</v>
      </c>
      <c r="CX32" s="14">
        <f>+CX$28-CX$31</f>
        <v>0</v>
      </c>
      <c r="CY32" s="14">
        <f>+CY$28-CY$31</f>
        <v>0</v>
      </c>
      <c r="CZ32" s="14">
        <f>+CZ$28-CZ$31</f>
        <v>0</v>
      </c>
      <c r="DA32" s="14">
        <f>+DA$28-DA$31</f>
        <v>0</v>
      </c>
      <c r="DB32" s="14">
        <f>+DB$28-DB$31</f>
        <v>0</v>
      </c>
      <c r="DC32" s="14">
        <f>+DC$28-DC$31</f>
        <v>0</v>
      </c>
      <c r="DD32" s="14">
        <f>+DD$28-DD$31</f>
        <v>0</v>
      </c>
      <c r="DE32" s="14">
        <f>+DE$28-DE$31</f>
        <v>0</v>
      </c>
      <c r="DF32" s="14">
        <f>+DF$28-DF$31</f>
        <v>0</v>
      </c>
      <c r="DG32" s="14">
        <f>+DG$28-DG$31</f>
        <v>0</v>
      </c>
      <c r="DH32" s="14">
        <f>+DH$28-DH$31</f>
        <v>0</v>
      </c>
      <c r="DI32" s="14">
        <f>+DI$28-DI$31</f>
        <v>0</v>
      </c>
      <c r="DJ32" s="14">
        <f>+DJ$28-DJ$31</f>
        <v>0</v>
      </c>
      <c r="DK32" s="14">
        <f>+DK$28-DK$31</f>
        <v>0</v>
      </c>
      <c r="DL32" s="14">
        <f>+DL$28-DL$31</f>
        <v>0</v>
      </c>
      <c r="DM32" s="14">
        <f>+DM$28-DM$31</f>
        <v>0</v>
      </c>
      <c r="DN32" s="14">
        <f>+DN$28-DN$31</f>
        <v>0</v>
      </c>
      <c r="DO32" s="14">
        <f>+DO$28-DO$31</f>
        <v>0</v>
      </c>
      <c r="DP32" s="14">
        <f>+DP$28-DP$31</f>
        <v>0</v>
      </c>
      <c r="DQ32" s="14">
        <f>+DQ$28-DQ$31</f>
        <v>0</v>
      </c>
      <c r="DR32" s="14">
        <f>+DR$28-DR$31</f>
        <v>0</v>
      </c>
      <c r="DS32" s="14">
        <f>+DS$28-DS$31</f>
        <v>0</v>
      </c>
      <c r="DT32" s="14">
        <f>+DT$28-DT$31</f>
        <v>0</v>
      </c>
      <c r="DU32" s="14">
        <f>+DU$28-DU$31</f>
        <v>0</v>
      </c>
      <c r="DV32" s="14">
        <f>+DV$28-DV$31</f>
        <v>0</v>
      </c>
      <c r="DW32" s="14">
        <f>+DW$28-DW$31</f>
        <v>0</v>
      </c>
      <c r="DX32" s="14">
        <f>+DX$28-DX$31</f>
        <v>0</v>
      </c>
      <c r="DY32" s="14">
        <f>+DY$28-DY$31</f>
        <v>0</v>
      </c>
      <c r="DZ32" s="14">
        <f>+DZ$28-DZ$31</f>
        <v>0</v>
      </c>
      <c r="EA32" s="14">
        <f>+EA$28-EA$31</f>
        <v>0</v>
      </c>
      <c r="EB32" s="14">
        <f>+EB$28-EB$31</f>
        <v>0</v>
      </c>
      <c r="EC32" s="14">
        <f>+EC$28-EC$31</f>
        <v>0</v>
      </c>
      <c r="ED32" s="14">
        <f>+ED$28-ED$31</f>
        <v>0</v>
      </c>
      <c r="EE32" s="14">
        <f>+EE$28-EE$31</f>
        <v>0</v>
      </c>
    </row>
    <row r="33" spans="2:135">
      <c r="C33" s="22" t="s">
        <v>136</v>
      </c>
      <c r="E33" s="21">
        <f>E32/E$13</f>
        <v>0</v>
      </c>
      <c r="F33" s="21">
        <f>F32/F$13</f>
        <v>0</v>
      </c>
      <c r="G33" s="21">
        <f>G32/G$13</f>
        <v>0</v>
      </c>
      <c r="H33" s="21">
        <f>H32/H$13</f>
        <v>0</v>
      </c>
      <c r="I33" s="21">
        <f>I32/I$13</f>
        <v>0</v>
      </c>
      <c r="J33" s="21">
        <f>J32/J$13</f>
        <v>0</v>
      </c>
      <c r="K33" s="21">
        <f>K32/K$13</f>
        <v>0</v>
      </c>
      <c r="L33" s="21">
        <f>L32/L$13</f>
        <v>0</v>
      </c>
      <c r="M33" s="21">
        <f>M32/M$13</f>
        <v>0</v>
      </c>
      <c r="N33" s="21">
        <f>N32/N$13</f>
        <v>0</v>
      </c>
      <c r="P33" s="21">
        <f>P32/P$13</f>
        <v>0</v>
      </c>
      <c r="Q33" s="21">
        <f>Q32/Q$13</f>
        <v>0</v>
      </c>
      <c r="R33" s="21">
        <f>R32/R$13</f>
        <v>0</v>
      </c>
      <c r="S33" s="21">
        <f>S32/S$13</f>
        <v>0</v>
      </c>
      <c r="T33" s="21">
        <f>T32/T$13</f>
        <v>0</v>
      </c>
      <c r="U33" s="21">
        <f>U32/U$13</f>
        <v>0</v>
      </c>
      <c r="V33" s="21">
        <f>V32/V$13</f>
        <v>0</v>
      </c>
      <c r="W33" s="21">
        <f>W32/W$13</f>
        <v>0</v>
      </c>
      <c r="X33" s="21">
        <f>X32/X$13</f>
        <v>0</v>
      </c>
      <c r="Y33" s="21">
        <f>Y32/Y$13</f>
        <v>0</v>
      </c>
      <c r="Z33" s="21">
        <f>Z32/Z$13</f>
        <v>0</v>
      </c>
      <c r="AA33" s="21">
        <f>AA32/AA$13</f>
        <v>0</v>
      </c>
      <c r="AB33" s="21">
        <f>AB32/AB$13</f>
        <v>0</v>
      </c>
      <c r="AC33" s="21">
        <f>AC32/AC$13</f>
        <v>0</v>
      </c>
      <c r="AD33" s="21">
        <f>AD32/AD$13</f>
        <v>0</v>
      </c>
      <c r="AE33" s="21">
        <f>AE32/AE$13</f>
        <v>0</v>
      </c>
      <c r="AF33" s="21">
        <f>AF32/AF$13</f>
        <v>0</v>
      </c>
      <c r="AG33" s="21">
        <f>AG32/AG$13</f>
        <v>0</v>
      </c>
      <c r="AH33" s="21">
        <f>AH32/AH$13</f>
        <v>0</v>
      </c>
      <c r="AI33" s="21">
        <f>AI32/AI$13</f>
        <v>0</v>
      </c>
      <c r="AJ33" s="21">
        <f>AJ32/AJ$13</f>
        <v>0</v>
      </c>
      <c r="AK33" s="21">
        <f>AK32/AK$13</f>
        <v>0</v>
      </c>
      <c r="AL33" s="21">
        <f>AL32/AL$13</f>
        <v>0</v>
      </c>
      <c r="AM33" s="21">
        <f>AM32/AM$13</f>
        <v>0</v>
      </c>
      <c r="AN33" s="21">
        <f>AN32/AN$13</f>
        <v>0</v>
      </c>
      <c r="AO33" s="21">
        <f>AO32/AO$13</f>
        <v>0</v>
      </c>
      <c r="AP33" s="21">
        <f>AP32/AP$13</f>
        <v>0</v>
      </c>
      <c r="AQ33" s="21">
        <f>AQ32/AQ$13</f>
        <v>0</v>
      </c>
      <c r="AR33" s="21">
        <f>AR32/AR$13</f>
        <v>0</v>
      </c>
      <c r="AS33" s="21">
        <f>AS32/AS$13</f>
        <v>0</v>
      </c>
      <c r="AT33" s="21">
        <f>AT32/AT$13</f>
        <v>0</v>
      </c>
      <c r="AU33" s="21">
        <f>AU32/AU$13</f>
        <v>0</v>
      </c>
      <c r="AV33" s="21">
        <f>AV32/AV$13</f>
        <v>0</v>
      </c>
      <c r="AW33" s="21">
        <f>AW32/AW$13</f>
        <v>0</v>
      </c>
      <c r="AX33" s="21">
        <f>AX32/AX$13</f>
        <v>0</v>
      </c>
      <c r="AY33" s="21">
        <f>AY32/AY$13</f>
        <v>0</v>
      </c>
      <c r="AZ33" s="21">
        <f>AZ32/AZ$13</f>
        <v>0</v>
      </c>
      <c r="BA33" s="21">
        <f>BA32/BA$13</f>
        <v>0</v>
      </c>
      <c r="BB33" s="21">
        <f>BB32/BB$13</f>
        <v>0</v>
      </c>
      <c r="BC33" s="21">
        <f>BC32/BC$13</f>
        <v>0</v>
      </c>
      <c r="BD33" s="21">
        <f>BD32/BD$13</f>
        <v>0</v>
      </c>
      <c r="BE33" s="21">
        <f>BE32/BE$13</f>
        <v>0</v>
      </c>
      <c r="BF33" s="21">
        <f>BF32/BF$13</f>
        <v>0</v>
      </c>
      <c r="BG33" s="21">
        <f>BG32/BG$13</f>
        <v>0</v>
      </c>
      <c r="BH33" s="21">
        <f>BH32/BH$13</f>
        <v>0</v>
      </c>
      <c r="BI33" s="21">
        <f>BI32/BI$13</f>
        <v>0</v>
      </c>
      <c r="BJ33" s="21">
        <f>BJ32/BJ$13</f>
        <v>0</v>
      </c>
      <c r="BK33" s="21">
        <f>BK32/BK$13</f>
        <v>0</v>
      </c>
      <c r="BL33" s="21">
        <f>BL32/BL$13</f>
        <v>0</v>
      </c>
      <c r="BM33" s="21">
        <f>BM32/BM$13</f>
        <v>0</v>
      </c>
      <c r="BN33" s="21">
        <f>BN32/BN$13</f>
        <v>0</v>
      </c>
      <c r="BO33" s="21">
        <f>BO32/BO$13</f>
        <v>0</v>
      </c>
      <c r="BP33" s="21">
        <f>BP32/BP$13</f>
        <v>0</v>
      </c>
      <c r="BQ33" s="21">
        <f>BQ32/BQ$13</f>
        <v>0</v>
      </c>
      <c r="BR33" s="21">
        <f>BR32/BR$13</f>
        <v>0</v>
      </c>
      <c r="BS33" s="21">
        <f>BS32/BS$13</f>
        <v>0</v>
      </c>
      <c r="BT33" s="21">
        <f>BT32/BT$13</f>
        <v>0</v>
      </c>
      <c r="BU33" s="21">
        <f>BU32/BU$13</f>
        <v>0</v>
      </c>
      <c r="BV33" s="21">
        <f>BV32/BV$13</f>
        <v>0</v>
      </c>
      <c r="BW33" s="21">
        <f>BW32/BW$13</f>
        <v>0</v>
      </c>
      <c r="BX33" s="21">
        <f>BX32/BX$13</f>
        <v>0</v>
      </c>
      <c r="BY33" s="21">
        <f>BY32/BY$13</f>
        <v>0</v>
      </c>
      <c r="BZ33" s="21">
        <f>BZ32/BZ$13</f>
        <v>0</v>
      </c>
      <c r="CA33" s="21">
        <f>CA32/CA$13</f>
        <v>0</v>
      </c>
      <c r="CB33" s="21">
        <f>CB32/CB$13</f>
        <v>0</v>
      </c>
      <c r="CC33" s="21">
        <f>CC32/CC$13</f>
        <v>0</v>
      </c>
      <c r="CD33" s="21">
        <f>CD32/CD$13</f>
        <v>0</v>
      </c>
      <c r="CE33" s="21">
        <f>CE32/CE$13</f>
        <v>0</v>
      </c>
      <c r="CF33" s="21">
        <f>CF32/CF$13</f>
        <v>0</v>
      </c>
      <c r="CG33" s="21">
        <f>CG32/CG$13</f>
        <v>0</v>
      </c>
      <c r="CH33" s="21">
        <f>CH32/CH$13</f>
        <v>0</v>
      </c>
      <c r="CI33" s="21">
        <f>CI32/CI$13</f>
        <v>0</v>
      </c>
      <c r="CJ33" s="21">
        <f>CJ32/CJ$13</f>
        <v>0</v>
      </c>
      <c r="CK33" s="21">
        <f>CK32/CK$13</f>
        <v>0</v>
      </c>
      <c r="CL33" s="21">
        <f>CL32/CL$13</f>
        <v>0</v>
      </c>
      <c r="CM33" s="21">
        <f>CM32/CM$13</f>
        <v>0</v>
      </c>
      <c r="CN33" s="21">
        <f>CN32/CN$13</f>
        <v>0</v>
      </c>
      <c r="CO33" s="21">
        <f>CO32/CO$13</f>
        <v>0</v>
      </c>
      <c r="CP33" s="21">
        <f>CP32/CP$13</f>
        <v>0</v>
      </c>
      <c r="CQ33" s="21">
        <f>CQ32/CQ$13</f>
        <v>0</v>
      </c>
      <c r="CR33" s="21">
        <f>CR32/CR$13</f>
        <v>0</v>
      </c>
      <c r="CS33" s="21">
        <f>CS32/CS$13</f>
        <v>0</v>
      </c>
      <c r="CT33" s="21">
        <f>CT32/CT$13</f>
        <v>0</v>
      </c>
      <c r="CU33" s="21">
        <f>CU32/CU$13</f>
        <v>0</v>
      </c>
      <c r="CV33" s="21">
        <f>CV32/CV$13</f>
        <v>0</v>
      </c>
      <c r="CW33" s="21">
        <f>CW32/CW$13</f>
        <v>0</v>
      </c>
      <c r="CX33" s="21">
        <f>CX32/CX$13</f>
        <v>0</v>
      </c>
      <c r="CY33" s="21">
        <f>CY32/CY$13</f>
        <v>0</v>
      </c>
      <c r="CZ33" s="21">
        <f>CZ32/CZ$13</f>
        <v>0</v>
      </c>
      <c r="DA33" s="21">
        <f>DA32/DA$13</f>
        <v>0</v>
      </c>
      <c r="DB33" s="21">
        <f>DB32/DB$13</f>
        <v>0</v>
      </c>
      <c r="DC33" s="21">
        <f>DC32/DC$13</f>
        <v>0</v>
      </c>
      <c r="DD33" s="21">
        <f>DD32/DD$13</f>
        <v>0</v>
      </c>
      <c r="DE33" s="21">
        <f>DE32/DE$13</f>
        <v>0</v>
      </c>
      <c r="DF33" s="21">
        <f>DF32/DF$13</f>
        <v>0</v>
      </c>
      <c r="DG33" s="21">
        <f>DG32/DG$13</f>
        <v>0</v>
      </c>
      <c r="DH33" s="21">
        <f>DH32/DH$13</f>
        <v>0</v>
      </c>
      <c r="DI33" s="21">
        <f>DI32/DI$13</f>
        <v>0</v>
      </c>
      <c r="DJ33" s="21">
        <f>DJ32/DJ$13</f>
        <v>0</v>
      </c>
      <c r="DK33" s="21">
        <f>DK32/DK$13</f>
        <v>0</v>
      </c>
      <c r="DL33" s="21">
        <f>DL32/DL$13</f>
        <v>0</v>
      </c>
      <c r="DM33" s="21">
        <f>DM32/DM$13</f>
        <v>0</v>
      </c>
      <c r="DN33" s="21">
        <f>DN32/DN$13</f>
        <v>0</v>
      </c>
      <c r="DO33" s="21">
        <f>DO32/DO$13</f>
        <v>0</v>
      </c>
      <c r="DP33" s="21">
        <f>DP32/DP$13</f>
        <v>0</v>
      </c>
      <c r="DQ33" s="21">
        <f>DQ32/DQ$13</f>
        <v>0</v>
      </c>
      <c r="DR33" s="21">
        <f>DR32/DR$13</f>
        <v>0</v>
      </c>
      <c r="DS33" s="21">
        <f>DS32/DS$13</f>
        <v>0</v>
      </c>
      <c r="DT33" s="21">
        <f>DT32/DT$13</f>
        <v>0</v>
      </c>
      <c r="DU33" s="21">
        <f>DU32/DU$13</f>
        <v>0</v>
      </c>
      <c r="DV33" s="21">
        <f>DV32/DV$13</f>
        <v>0</v>
      </c>
      <c r="DW33" s="21">
        <f>DW32/DW$13</f>
        <v>0</v>
      </c>
      <c r="DX33" s="21">
        <f>DX32/DX$13</f>
        <v>0</v>
      </c>
      <c r="DY33" s="21">
        <f>DY32/DY$13</f>
        <v>0</v>
      </c>
      <c r="DZ33" s="21">
        <f>DZ32/DZ$13</f>
        <v>0</v>
      </c>
      <c r="EA33" s="21">
        <f>EA32/EA$13</f>
        <v>0</v>
      </c>
      <c r="EB33" s="21">
        <f>EB32/EB$13</f>
        <v>0</v>
      </c>
      <c r="EC33" s="21">
        <f>EC32/EC$13</f>
        <v>0</v>
      </c>
      <c r="ED33" s="21">
        <f>ED32/ED$13</f>
        <v>0</v>
      </c>
      <c r="EE33" s="21">
        <f>EE32/EE$13</f>
        <v>0</v>
      </c>
    </row>
    <row r="35" spans="2:135">
      <c r="B35" s="6" t="s">
        <v>144</v>
      </c>
      <c r="E35" s="9">
        <f>sumif(P6:EE6, E6, P35:EE35)</f>
        <v>0</v>
      </c>
      <c r="F35" s="9">
        <f>sumif(P6:EE6, F6, P35:EE35)</f>
        <v>0</v>
      </c>
      <c r="G35" s="9">
        <f>sumif(P6:EE6, G6, P35:EE35)</f>
        <v>0</v>
      </c>
      <c r="H35" s="9">
        <f>sumif(P6:EE6, H6, P35:EE35)</f>
        <v>0</v>
      </c>
      <c r="I35" s="9">
        <f>sumif(P6:EE6, I6, P35:EE35)</f>
        <v>0</v>
      </c>
      <c r="J35" s="9">
        <f>sumif(P6:EE6, J6, P35:EE35)</f>
        <v>0</v>
      </c>
      <c r="K35" s="9">
        <f>sumif(P6:EE6, K6, P35:EE35)</f>
        <v>0</v>
      </c>
      <c r="L35" s="9">
        <f>sumif(P6:EE6, L6, P35:EE35)</f>
        <v>0</v>
      </c>
      <c r="M35" s="9">
        <f>sumif(P6:EE6, M6, P35:EE35)</f>
        <v>0</v>
      </c>
      <c r="N35" s="9">
        <f>sumif(P6:EE6, N6, P35:EE35)</f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</row>
    <row r="36" spans="2:135">
      <c r="B36" s="6" t="s">
        <v>145</v>
      </c>
      <c r="C36" s="23">
        <v>0.21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f>$C$36*P28</f>
        <v>0</v>
      </c>
      <c r="Q36" s="9">
        <f>$C$36*Q28</f>
        <v>0</v>
      </c>
      <c r="R36" s="9">
        <f>$C$36*R28</f>
        <v>0</v>
      </c>
      <c r="S36" s="9">
        <f>$C$36*S28</f>
        <v>0</v>
      </c>
      <c r="T36" s="9">
        <f>$C$36*T28</f>
        <v>0</v>
      </c>
      <c r="U36" s="9">
        <f>$C$36*U28</f>
        <v>0</v>
      </c>
      <c r="V36" s="9">
        <f>$C$36*V28</f>
        <v>0</v>
      </c>
      <c r="W36" s="9">
        <f>$C$36*W28</f>
        <v>0</v>
      </c>
      <c r="X36" s="9">
        <f>$C$36*X28</f>
        <v>0</v>
      </c>
      <c r="Y36" s="9">
        <f>$C$36*Y28</f>
        <v>0</v>
      </c>
      <c r="Z36" s="9">
        <f>$C$36*Z28</f>
        <v>0</v>
      </c>
      <c r="AA36" s="9">
        <f>$C$36*AA28</f>
        <v>0</v>
      </c>
      <c r="AB36" s="9">
        <f>$C$36*AB28</f>
        <v>0</v>
      </c>
      <c r="AC36" s="9">
        <f>$C$36*AC28</f>
        <v>0</v>
      </c>
      <c r="AD36" s="9">
        <f>$C$36*AD28</f>
        <v>0</v>
      </c>
      <c r="AE36" s="9">
        <f>$C$36*AE28</f>
        <v>0</v>
      </c>
      <c r="AF36" s="9">
        <f>$C$36*AF28</f>
        <v>0</v>
      </c>
      <c r="AG36" s="9">
        <f>$C$36*AG28</f>
        <v>0</v>
      </c>
      <c r="AH36" s="9">
        <f>$C$36*AH28</f>
        <v>0</v>
      </c>
      <c r="AI36" s="9">
        <f>$C$36*AI28</f>
        <v>0</v>
      </c>
      <c r="AJ36" s="9">
        <f>$C$36*AJ28</f>
        <v>0</v>
      </c>
      <c r="AK36" s="9">
        <f>$C$36*AK28</f>
        <v>0</v>
      </c>
      <c r="AL36" s="9">
        <f>$C$36*AL28</f>
        <v>0</v>
      </c>
      <c r="AM36" s="9">
        <f>$C$36*AM28</f>
        <v>0</v>
      </c>
      <c r="AN36" s="9">
        <f>$C$36*AN28</f>
        <v>0</v>
      </c>
      <c r="AO36" s="9">
        <f>$C$36*AO28</f>
        <v>0</v>
      </c>
      <c r="AP36" s="9">
        <f>$C$36*AP28</f>
        <v>0</v>
      </c>
      <c r="AQ36" s="9">
        <f>$C$36*AQ28</f>
        <v>0</v>
      </c>
      <c r="AR36" s="9">
        <f>$C$36*AR28</f>
        <v>0</v>
      </c>
      <c r="AS36" s="9">
        <f>$C$36*AS28</f>
        <v>0</v>
      </c>
      <c r="AT36" s="9">
        <f>$C$36*AT28</f>
        <v>0</v>
      </c>
      <c r="AU36" s="9">
        <f>$C$36*AU28</f>
        <v>0</v>
      </c>
      <c r="AV36" s="9">
        <f>$C$36*AV28</f>
        <v>0</v>
      </c>
      <c r="AW36" s="9">
        <f>$C$36*AW28</f>
        <v>0</v>
      </c>
      <c r="AX36" s="9">
        <f>$C$36*AX28</f>
        <v>0</v>
      </c>
      <c r="AY36" s="9">
        <f>$C$36*AY28</f>
        <v>0</v>
      </c>
      <c r="AZ36" s="9">
        <f>$C$36*AZ28</f>
        <v>0</v>
      </c>
      <c r="BA36" s="9">
        <f>$C$36*BA28</f>
        <v>0</v>
      </c>
      <c r="BB36" s="9">
        <f>$C$36*BB28</f>
        <v>0</v>
      </c>
      <c r="BC36" s="9">
        <f>$C$36*BC28</f>
        <v>0</v>
      </c>
      <c r="BD36" s="9">
        <f>$C$36*BD28</f>
        <v>0</v>
      </c>
      <c r="BE36" s="9">
        <f>$C$36*BE28</f>
        <v>0</v>
      </c>
      <c r="BF36" s="9">
        <f>$C$36*BF28</f>
        <v>0</v>
      </c>
      <c r="BG36" s="9">
        <f>$C$36*BG28</f>
        <v>0</v>
      </c>
      <c r="BH36" s="9">
        <f>$C$36*BH28</f>
        <v>0</v>
      </c>
      <c r="BI36" s="9">
        <f>$C$36*BI28</f>
        <v>0</v>
      </c>
      <c r="BJ36" s="9">
        <f>$C$36*BJ28</f>
        <v>0</v>
      </c>
      <c r="BK36" s="9">
        <f>$C$36*BK28</f>
        <v>0</v>
      </c>
      <c r="BL36" s="9">
        <f>$C$36*BL28</f>
        <v>0</v>
      </c>
      <c r="BM36" s="9">
        <f>$C$36*BM28</f>
        <v>0</v>
      </c>
      <c r="BN36" s="9">
        <f>$C$36*BN28</f>
        <v>0</v>
      </c>
      <c r="BO36" s="9">
        <f>$C$36*BO28</f>
        <v>0</v>
      </c>
      <c r="BP36" s="9">
        <f>$C$36*BP28</f>
        <v>0</v>
      </c>
      <c r="BQ36" s="9">
        <f>$C$36*BQ28</f>
        <v>0</v>
      </c>
      <c r="BR36" s="9">
        <f>$C$36*BR28</f>
        <v>0</v>
      </c>
      <c r="BS36" s="9">
        <f>$C$36*BS28</f>
        <v>0</v>
      </c>
      <c r="BT36" s="9">
        <f>$C$36*BT28</f>
        <v>0</v>
      </c>
      <c r="BU36" s="9">
        <f>$C$36*BU28</f>
        <v>0</v>
      </c>
      <c r="BV36" s="9">
        <f>$C$36*BV28</f>
        <v>0</v>
      </c>
      <c r="BW36" s="9">
        <f>$C$36*BW28</f>
        <v>0</v>
      </c>
      <c r="BX36" s="9">
        <f>$C$36*BX28</f>
        <v>0</v>
      </c>
      <c r="BY36" s="9">
        <f>$C$36*BY28</f>
        <v>0</v>
      </c>
      <c r="BZ36" s="9">
        <f>$C$36*BZ28</f>
        <v>0</v>
      </c>
      <c r="CA36" s="9">
        <f>$C$36*CA28</f>
        <v>0</v>
      </c>
      <c r="CB36" s="9">
        <f>$C$36*CB28</f>
        <v>0</v>
      </c>
      <c r="CC36" s="9">
        <f>$C$36*CC28</f>
        <v>0</v>
      </c>
      <c r="CD36" s="9">
        <f>$C$36*CD28</f>
        <v>0</v>
      </c>
      <c r="CE36" s="9">
        <f>$C$36*CE28</f>
        <v>0</v>
      </c>
      <c r="CF36" s="9">
        <f>$C$36*CF28</f>
        <v>0</v>
      </c>
      <c r="CG36" s="9">
        <f>$C$36*CG28</f>
        <v>0</v>
      </c>
      <c r="CH36" s="9">
        <f>$C$36*CH28</f>
        <v>0</v>
      </c>
      <c r="CI36" s="9">
        <f>$C$36*CI28</f>
        <v>0</v>
      </c>
      <c r="CJ36" s="9">
        <f>$C$36*CJ28</f>
        <v>0</v>
      </c>
      <c r="CK36" s="9">
        <f>$C$36*CK28</f>
        <v>0</v>
      </c>
      <c r="CL36" s="9">
        <f>$C$36*CL28</f>
        <v>0</v>
      </c>
      <c r="CM36" s="9">
        <f>$C$36*CM28</f>
        <v>0</v>
      </c>
      <c r="CN36" s="9">
        <f>$C$36*CN28</f>
        <v>0</v>
      </c>
      <c r="CO36" s="9">
        <f>$C$36*CO28</f>
        <v>0</v>
      </c>
      <c r="CP36" s="9">
        <f>$C$36*CP28</f>
        <v>0</v>
      </c>
      <c r="CQ36" s="9">
        <f>$C$36*CQ28</f>
        <v>0</v>
      </c>
      <c r="CR36" s="9">
        <f>$C$36*CR28</f>
        <v>0</v>
      </c>
      <c r="CS36" s="9">
        <f>$C$36*CS28</f>
        <v>0</v>
      </c>
      <c r="CT36" s="9">
        <f>$C$36*CT28</f>
        <v>0</v>
      </c>
      <c r="CU36" s="9">
        <f>$C$36*CU28</f>
        <v>0</v>
      </c>
      <c r="CV36" s="9">
        <f>$C$36*CV28</f>
        <v>0</v>
      </c>
      <c r="CW36" s="9">
        <f>$C$36*CW28</f>
        <v>0</v>
      </c>
      <c r="CX36" s="9">
        <f>$C$36*CX28</f>
        <v>0</v>
      </c>
      <c r="CY36" s="9">
        <f>$C$36*CY28</f>
        <v>0</v>
      </c>
      <c r="CZ36" s="9">
        <f>$C$36*CZ28</f>
        <v>0</v>
      </c>
      <c r="DA36" s="9">
        <f>$C$36*DA28</f>
        <v>0</v>
      </c>
      <c r="DB36" s="9">
        <f>$C$36*DB28</f>
        <v>0</v>
      </c>
      <c r="DC36" s="9">
        <f>$C$36*DC28</f>
        <v>0</v>
      </c>
      <c r="DD36" s="9">
        <f>$C$36*DD28</f>
        <v>0</v>
      </c>
      <c r="DE36" s="9">
        <f>$C$36*DE28</f>
        <v>0</v>
      </c>
      <c r="DF36" s="9">
        <f>$C$36*DF28</f>
        <v>0</v>
      </c>
      <c r="DG36" s="9">
        <f>$C$36*DG28</f>
        <v>0</v>
      </c>
      <c r="DH36" s="9">
        <f>$C$36*DH28</f>
        <v>0</v>
      </c>
      <c r="DI36" s="9">
        <f>$C$36*DI28</f>
        <v>0</v>
      </c>
      <c r="DJ36" s="9">
        <f>$C$36*DJ28</f>
        <v>0</v>
      </c>
      <c r="DK36" s="9">
        <f>$C$36*DK28</f>
        <v>0</v>
      </c>
      <c r="DL36" s="9">
        <f>$C$36*DL28</f>
        <v>0</v>
      </c>
      <c r="DM36" s="9">
        <f>$C$36*DM28</f>
        <v>0</v>
      </c>
      <c r="DN36" s="9">
        <f>$C$36*DN28</f>
        <v>0</v>
      </c>
      <c r="DO36" s="9">
        <f>$C$36*DO28</f>
        <v>0</v>
      </c>
      <c r="DP36" s="9">
        <f>$C$36*DP28</f>
        <v>0</v>
      </c>
      <c r="DQ36" s="9">
        <f>$C$36*DQ28</f>
        <v>0</v>
      </c>
      <c r="DR36" s="9">
        <f>$C$36*DR28</f>
        <v>0</v>
      </c>
      <c r="DS36" s="9">
        <f>$C$36*DS28</f>
        <v>0</v>
      </c>
      <c r="DT36" s="9">
        <f>$C$36*DT28</f>
        <v>0</v>
      </c>
      <c r="DU36" s="9">
        <f>$C$36*DU28</f>
        <v>0</v>
      </c>
      <c r="DV36" s="9">
        <f>$C$36*DV28</f>
        <v>0</v>
      </c>
      <c r="DW36" s="9">
        <f>$C$36*DW28</f>
        <v>0</v>
      </c>
      <c r="DX36" s="9">
        <f>$C$36*DX28</f>
        <v>0</v>
      </c>
      <c r="DY36" s="9">
        <f>$C$36*DY28</f>
        <v>0</v>
      </c>
      <c r="DZ36" s="9">
        <f>$C$36*DZ28</f>
        <v>0</v>
      </c>
      <c r="EA36" s="9">
        <f>$C$36*EA28</f>
        <v>0</v>
      </c>
      <c r="EB36" s="9">
        <f>$C$36*EB28</f>
        <v>0</v>
      </c>
      <c r="EC36" s="9">
        <f>$C$36*EC28</f>
        <v>0</v>
      </c>
      <c r="ED36" s="9">
        <f>$C$36*ED28</f>
        <v>0</v>
      </c>
      <c r="EE36" s="9">
        <f>$C$36*EE28</f>
        <v>0</v>
      </c>
    </row>
    <row r="37" spans="2:135">
      <c r="B37" s="3" t="s">
        <v>146</v>
      </c>
      <c r="E37" s="14">
        <f>+E$32-E$35-E$36</f>
        <v>0</v>
      </c>
      <c r="F37" s="14">
        <f>+F$32-F$35-F$36</f>
        <v>0</v>
      </c>
      <c r="G37" s="14">
        <f>+G$32-G$35-G$36</f>
        <v>0</v>
      </c>
      <c r="H37" s="14">
        <f>+H$32-H$35-H$36</f>
        <v>0</v>
      </c>
      <c r="I37" s="14">
        <f>+I$32-I$35-I$36</f>
        <v>0</v>
      </c>
      <c r="J37" s="14">
        <f>+J$32-J$35-J$36</f>
        <v>0</v>
      </c>
      <c r="K37" s="14">
        <f>+K$32-K$35-K$36</f>
        <v>0</v>
      </c>
      <c r="L37" s="14">
        <f>+L$32-L$35-L$36</f>
        <v>0</v>
      </c>
      <c r="M37" s="14">
        <f>+M$32-M$35-M$36</f>
        <v>0</v>
      </c>
      <c r="N37" s="14">
        <f>+N$32-N$35-N$36</f>
        <v>0</v>
      </c>
      <c r="P37" s="14">
        <f>+P$32-P$35-P$36</f>
        <v>0</v>
      </c>
      <c r="Q37" s="14">
        <f>+Q$32-Q$35-Q$36</f>
        <v>0</v>
      </c>
      <c r="R37" s="14">
        <f>+R$32-R$35-R$36</f>
        <v>0</v>
      </c>
      <c r="S37" s="14">
        <f>+S$32-S$35-S$36</f>
        <v>0</v>
      </c>
      <c r="T37" s="14">
        <f>+T$32-T$35-T$36</f>
        <v>0</v>
      </c>
      <c r="U37" s="14">
        <f>+U$32-U$35-U$36</f>
        <v>0</v>
      </c>
      <c r="V37" s="14">
        <f>+V$32-V$35-V$36</f>
        <v>0</v>
      </c>
      <c r="W37" s="14">
        <f>+W$32-W$35-W$36</f>
        <v>0</v>
      </c>
      <c r="X37" s="14">
        <f>+X$32-X$35-X$36</f>
        <v>0</v>
      </c>
      <c r="Y37" s="14">
        <f>+Y$32-Y$35-Y$36</f>
        <v>0</v>
      </c>
      <c r="Z37" s="14">
        <f>+Z$32-Z$35-Z$36</f>
        <v>0</v>
      </c>
      <c r="AA37" s="14">
        <f>+AA$32-AA$35-AA$36</f>
        <v>0</v>
      </c>
      <c r="AB37" s="14">
        <f>+AB$32-AB$35-AB$36</f>
        <v>0</v>
      </c>
      <c r="AC37" s="14">
        <f>+AC$32-AC$35-AC$36</f>
        <v>0</v>
      </c>
      <c r="AD37" s="14">
        <f>+AD$32-AD$35-AD$36</f>
        <v>0</v>
      </c>
      <c r="AE37" s="14">
        <f>+AE$32-AE$35-AE$36</f>
        <v>0</v>
      </c>
      <c r="AF37" s="14">
        <f>+AF$32-AF$35-AF$36</f>
        <v>0</v>
      </c>
      <c r="AG37" s="14">
        <f>+AG$32-AG$35-AG$36</f>
        <v>0</v>
      </c>
      <c r="AH37" s="14">
        <f>+AH$32-AH$35-AH$36</f>
        <v>0</v>
      </c>
      <c r="AI37" s="14">
        <f>+AI$32-AI$35-AI$36</f>
        <v>0</v>
      </c>
      <c r="AJ37" s="14">
        <f>+AJ$32-AJ$35-AJ$36</f>
        <v>0</v>
      </c>
      <c r="AK37" s="14">
        <f>+AK$32-AK$35-AK$36</f>
        <v>0</v>
      </c>
      <c r="AL37" s="14">
        <f>+AL$32-AL$35-AL$36</f>
        <v>0</v>
      </c>
      <c r="AM37" s="14">
        <f>+AM$32-AM$35-AM$36</f>
        <v>0</v>
      </c>
      <c r="AN37" s="14">
        <f>+AN$32-AN$35-AN$36</f>
        <v>0</v>
      </c>
      <c r="AO37" s="14">
        <f>+AO$32-AO$35-AO$36</f>
        <v>0</v>
      </c>
      <c r="AP37" s="14">
        <f>+AP$32-AP$35-AP$36</f>
        <v>0</v>
      </c>
      <c r="AQ37" s="14">
        <f>+AQ$32-AQ$35-AQ$36</f>
        <v>0</v>
      </c>
      <c r="AR37" s="14">
        <f>+AR$32-AR$35-AR$36</f>
        <v>0</v>
      </c>
      <c r="AS37" s="14">
        <f>+AS$32-AS$35-AS$36</f>
        <v>0</v>
      </c>
      <c r="AT37" s="14">
        <f>+AT$32-AT$35-AT$36</f>
        <v>0</v>
      </c>
      <c r="AU37" s="14">
        <f>+AU$32-AU$35-AU$36</f>
        <v>0</v>
      </c>
      <c r="AV37" s="14">
        <f>+AV$32-AV$35-AV$36</f>
        <v>0</v>
      </c>
      <c r="AW37" s="14">
        <f>+AW$32-AW$35-AW$36</f>
        <v>0</v>
      </c>
      <c r="AX37" s="14">
        <f>+AX$32-AX$35-AX$36</f>
        <v>0</v>
      </c>
      <c r="AY37" s="14">
        <f>+AY$32-AY$35-AY$36</f>
        <v>0</v>
      </c>
      <c r="AZ37" s="14">
        <f>+AZ$32-AZ$35-AZ$36</f>
        <v>0</v>
      </c>
      <c r="BA37" s="14">
        <f>+BA$32-BA$35-BA$36</f>
        <v>0</v>
      </c>
      <c r="BB37" s="14">
        <f>+BB$32-BB$35-BB$36</f>
        <v>0</v>
      </c>
      <c r="BC37" s="14">
        <f>+BC$32-BC$35-BC$36</f>
        <v>0</v>
      </c>
      <c r="BD37" s="14">
        <f>+BD$32-BD$35-BD$36</f>
        <v>0</v>
      </c>
      <c r="BE37" s="14">
        <f>+BE$32-BE$35-BE$36</f>
        <v>0</v>
      </c>
      <c r="BF37" s="14">
        <f>+BF$32-BF$35-BF$36</f>
        <v>0</v>
      </c>
      <c r="BG37" s="14">
        <f>+BG$32-BG$35-BG$36</f>
        <v>0</v>
      </c>
      <c r="BH37" s="14">
        <f>+BH$32-BH$35-BH$36</f>
        <v>0</v>
      </c>
      <c r="BI37" s="14">
        <f>+BI$32-BI$35-BI$36</f>
        <v>0</v>
      </c>
      <c r="BJ37" s="14">
        <f>+BJ$32-BJ$35-BJ$36</f>
        <v>0</v>
      </c>
      <c r="BK37" s="14">
        <f>+BK$32-BK$35-BK$36</f>
        <v>0</v>
      </c>
      <c r="BL37" s="14">
        <f>+BL$32-BL$35-BL$36</f>
        <v>0</v>
      </c>
      <c r="BM37" s="14">
        <f>+BM$32-BM$35-BM$36</f>
        <v>0</v>
      </c>
      <c r="BN37" s="14">
        <f>+BN$32-BN$35-BN$36</f>
        <v>0</v>
      </c>
      <c r="BO37" s="14">
        <f>+BO$32-BO$35-BO$36</f>
        <v>0</v>
      </c>
      <c r="BP37" s="14">
        <f>+BP$32-BP$35-BP$36</f>
        <v>0</v>
      </c>
      <c r="BQ37" s="14">
        <f>+BQ$32-BQ$35-BQ$36</f>
        <v>0</v>
      </c>
      <c r="BR37" s="14">
        <f>+BR$32-BR$35-BR$36</f>
        <v>0</v>
      </c>
      <c r="BS37" s="14">
        <f>+BS$32-BS$35-BS$36</f>
        <v>0</v>
      </c>
      <c r="BT37" s="14">
        <f>+BT$32-BT$35-BT$36</f>
        <v>0</v>
      </c>
      <c r="BU37" s="14">
        <f>+BU$32-BU$35-BU$36</f>
        <v>0</v>
      </c>
      <c r="BV37" s="14">
        <f>+BV$32-BV$35-BV$36</f>
        <v>0</v>
      </c>
      <c r="BW37" s="14">
        <f>+BW$32-BW$35-BW$36</f>
        <v>0</v>
      </c>
      <c r="BX37" s="14">
        <f>+BX$32-BX$35-BX$36</f>
        <v>0</v>
      </c>
      <c r="BY37" s="14">
        <f>+BY$32-BY$35-BY$36</f>
        <v>0</v>
      </c>
      <c r="BZ37" s="14">
        <f>+BZ$32-BZ$35-BZ$36</f>
        <v>0</v>
      </c>
      <c r="CA37" s="14">
        <f>+CA$32-CA$35-CA$36</f>
        <v>0</v>
      </c>
      <c r="CB37" s="14">
        <f>+CB$32-CB$35-CB$36</f>
        <v>0</v>
      </c>
      <c r="CC37" s="14">
        <f>+CC$32-CC$35-CC$36</f>
        <v>0</v>
      </c>
      <c r="CD37" s="14">
        <f>+CD$32-CD$35-CD$36</f>
        <v>0</v>
      </c>
      <c r="CE37" s="14">
        <f>+CE$32-CE$35-CE$36</f>
        <v>0</v>
      </c>
      <c r="CF37" s="14">
        <f>+CF$32-CF$35-CF$36</f>
        <v>0</v>
      </c>
      <c r="CG37" s="14">
        <f>+CG$32-CG$35-CG$36</f>
        <v>0</v>
      </c>
      <c r="CH37" s="14">
        <f>+CH$32-CH$35-CH$36</f>
        <v>0</v>
      </c>
      <c r="CI37" s="14">
        <f>+CI$32-CI$35-CI$36</f>
        <v>0</v>
      </c>
      <c r="CJ37" s="14">
        <f>+CJ$32-CJ$35-CJ$36</f>
        <v>0</v>
      </c>
      <c r="CK37" s="14">
        <f>+CK$32-CK$35-CK$36</f>
        <v>0</v>
      </c>
      <c r="CL37" s="14">
        <f>+CL$32-CL$35-CL$36</f>
        <v>0</v>
      </c>
      <c r="CM37" s="14">
        <f>+CM$32-CM$35-CM$36</f>
        <v>0</v>
      </c>
      <c r="CN37" s="14">
        <f>+CN$32-CN$35-CN$36</f>
        <v>0</v>
      </c>
      <c r="CO37" s="14">
        <f>+CO$32-CO$35-CO$36</f>
        <v>0</v>
      </c>
      <c r="CP37" s="14">
        <f>+CP$32-CP$35-CP$36</f>
        <v>0</v>
      </c>
      <c r="CQ37" s="14">
        <f>+CQ$32-CQ$35-CQ$36</f>
        <v>0</v>
      </c>
      <c r="CR37" s="14">
        <f>+CR$32-CR$35-CR$36</f>
        <v>0</v>
      </c>
      <c r="CS37" s="14">
        <f>+CS$32-CS$35-CS$36</f>
        <v>0</v>
      </c>
      <c r="CT37" s="14">
        <f>+CT$32-CT$35-CT$36</f>
        <v>0</v>
      </c>
      <c r="CU37" s="14">
        <f>+CU$32-CU$35-CU$36</f>
        <v>0</v>
      </c>
      <c r="CV37" s="14">
        <f>+CV$32-CV$35-CV$36</f>
        <v>0</v>
      </c>
      <c r="CW37" s="14">
        <f>+CW$32-CW$35-CW$36</f>
        <v>0</v>
      </c>
      <c r="CX37" s="14">
        <f>+CX$32-CX$35-CX$36</f>
        <v>0</v>
      </c>
      <c r="CY37" s="14">
        <f>+CY$32-CY$35-CY$36</f>
        <v>0</v>
      </c>
      <c r="CZ37" s="14">
        <f>+CZ$32-CZ$35-CZ$36</f>
        <v>0</v>
      </c>
      <c r="DA37" s="14">
        <f>+DA$32-DA$35-DA$36</f>
        <v>0</v>
      </c>
      <c r="DB37" s="14">
        <f>+DB$32-DB$35-DB$36</f>
        <v>0</v>
      </c>
      <c r="DC37" s="14">
        <f>+DC$32-DC$35-DC$36</f>
        <v>0</v>
      </c>
      <c r="DD37" s="14">
        <f>+DD$32-DD$35-DD$36</f>
        <v>0</v>
      </c>
      <c r="DE37" s="14">
        <f>+DE$32-DE$35-DE$36</f>
        <v>0</v>
      </c>
      <c r="DF37" s="14">
        <f>+DF$32-DF$35-DF$36</f>
        <v>0</v>
      </c>
      <c r="DG37" s="14">
        <f>+DG$32-DG$35-DG$36</f>
        <v>0</v>
      </c>
      <c r="DH37" s="14">
        <f>+DH$32-DH$35-DH$36</f>
        <v>0</v>
      </c>
      <c r="DI37" s="14">
        <f>+DI$32-DI$35-DI$36</f>
        <v>0</v>
      </c>
      <c r="DJ37" s="14">
        <f>+DJ$32-DJ$35-DJ$36</f>
        <v>0</v>
      </c>
      <c r="DK37" s="14">
        <f>+DK$32-DK$35-DK$36</f>
        <v>0</v>
      </c>
      <c r="DL37" s="14">
        <f>+DL$32-DL$35-DL$36</f>
        <v>0</v>
      </c>
      <c r="DM37" s="14">
        <f>+DM$32-DM$35-DM$36</f>
        <v>0</v>
      </c>
      <c r="DN37" s="14">
        <f>+DN$32-DN$35-DN$36</f>
        <v>0</v>
      </c>
      <c r="DO37" s="14">
        <f>+DO$32-DO$35-DO$36</f>
        <v>0</v>
      </c>
      <c r="DP37" s="14">
        <f>+DP$32-DP$35-DP$36</f>
        <v>0</v>
      </c>
      <c r="DQ37" s="14">
        <f>+DQ$32-DQ$35-DQ$36</f>
        <v>0</v>
      </c>
      <c r="DR37" s="14">
        <f>+DR$32-DR$35-DR$36</f>
        <v>0</v>
      </c>
      <c r="DS37" s="14">
        <f>+DS$32-DS$35-DS$36</f>
        <v>0</v>
      </c>
      <c r="DT37" s="14">
        <f>+DT$32-DT$35-DT$36</f>
        <v>0</v>
      </c>
      <c r="DU37" s="14">
        <f>+DU$32-DU$35-DU$36</f>
        <v>0</v>
      </c>
      <c r="DV37" s="14">
        <f>+DV$32-DV$35-DV$36</f>
        <v>0</v>
      </c>
      <c r="DW37" s="14">
        <f>+DW$32-DW$35-DW$36</f>
        <v>0</v>
      </c>
      <c r="DX37" s="14">
        <f>+DX$32-DX$35-DX$36</f>
        <v>0</v>
      </c>
      <c r="DY37" s="14">
        <f>+DY$32-DY$35-DY$36</f>
        <v>0</v>
      </c>
      <c r="DZ37" s="14">
        <f>+DZ$32-DZ$35-DZ$36</f>
        <v>0</v>
      </c>
      <c r="EA37" s="14">
        <f>+EA$32-EA$35-EA$36</f>
        <v>0</v>
      </c>
      <c r="EB37" s="14">
        <f>+EB$32-EB$35-EB$36</f>
        <v>0</v>
      </c>
      <c r="EC37" s="14">
        <f>+EC$32-EC$35-EC$36</f>
        <v>0</v>
      </c>
      <c r="ED37" s="14">
        <f>+ED$32-ED$35-ED$36</f>
        <v>0</v>
      </c>
      <c r="EE37" s="14">
        <f>+EE$32-EE$35-EE$36</f>
        <v>0</v>
      </c>
    </row>
    <row r="38" spans="2:135">
      <c r="C38" s="22" t="s">
        <v>136</v>
      </c>
      <c r="E38" s="21">
        <f>E37/E$13</f>
        <v>0</v>
      </c>
      <c r="F38" s="21">
        <f>F37/F$13</f>
        <v>0</v>
      </c>
      <c r="G38" s="21">
        <f>G37/G$13</f>
        <v>0</v>
      </c>
      <c r="H38" s="21">
        <f>H37/H$13</f>
        <v>0</v>
      </c>
      <c r="I38" s="21">
        <f>I37/I$13</f>
        <v>0</v>
      </c>
      <c r="J38" s="21">
        <f>J37/J$13</f>
        <v>0</v>
      </c>
      <c r="K38" s="21">
        <f>K37/K$13</f>
        <v>0</v>
      </c>
      <c r="L38" s="21">
        <f>L37/L$13</f>
        <v>0</v>
      </c>
      <c r="M38" s="21">
        <f>M37/M$13</f>
        <v>0</v>
      </c>
      <c r="N38" s="21">
        <f>N37/N$13</f>
        <v>0</v>
      </c>
      <c r="P38" s="21">
        <f>P37/P$13</f>
        <v>0</v>
      </c>
      <c r="Q38" s="21">
        <f>Q37/Q$13</f>
        <v>0</v>
      </c>
      <c r="R38" s="21">
        <f>R37/R$13</f>
        <v>0</v>
      </c>
      <c r="S38" s="21">
        <f>S37/S$13</f>
        <v>0</v>
      </c>
      <c r="T38" s="21">
        <f>T37/T$13</f>
        <v>0</v>
      </c>
      <c r="U38" s="21">
        <f>U37/U$13</f>
        <v>0</v>
      </c>
      <c r="V38" s="21">
        <f>V37/V$13</f>
        <v>0</v>
      </c>
      <c r="W38" s="21">
        <f>W37/W$13</f>
        <v>0</v>
      </c>
      <c r="X38" s="21">
        <f>X37/X$13</f>
        <v>0</v>
      </c>
      <c r="Y38" s="21">
        <f>Y37/Y$13</f>
        <v>0</v>
      </c>
      <c r="Z38" s="21">
        <f>Z37/Z$13</f>
        <v>0</v>
      </c>
      <c r="AA38" s="21">
        <f>AA37/AA$13</f>
        <v>0</v>
      </c>
      <c r="AB38" s="21">
        <f>AB37/AB$13</f>
        <v>0</v>
      </c>
      <c r="AC38" s="21">
        <f>AC37/AC$13</f>
        <v>0</v>
      </c>
      <c r="AD38" s="21">
        <f>AD37/AD$13</f>
        <v>0</v>
      </c>
      <c r="AE38" s="21">
        <f>AE37/AE$13</f>
        <v>0</v>
      </c>
      <c r="AF38" s="21">
        <f>AF37/AF$13</f>
        <v>0</v>
      </c>
      <c r="AG38" s="21">
        <f>AG37/AG$13</f>
        <v>0</v>
      </c>
      <c r="AH38" s="21">
        <f>AH37/AH$13</f>
        <v>0</v>
      </c>
      <c r="AI38" s="21">
        <f>AI37/AI$13</f>
        <v>0</v>
      </c>
      <c r="AJ38" s="21">
        <f>AJ37/AJ$13</f>
        <v>0</v>
      </c>
      <c r="AK38" s="21">
        <f>AK37/AK$13</f>
        <v>0</v>
      </c>
      <c r="AL38" s="21">
        <f>AL37/AL$13</f>
        <v>0</v>
      </c>
      <c r="AM38" s="21">
        <f>AM37/AM$13</f>
        <v>0</v>
      </c>
      <c r="AN38" s="21">
        <f>AN37/AN$13</f>
        <v>0</v>
      </c>
      <c r="AO38" s="21">
        <f>AO37/AO$13</f>
        <v>0</v>
      </c>
      <c r="AP38" s="21">
        <f>AP37/AP$13</f>
        <v>0</v>
      </c>
      <c r="AQ38" s="21">
        <f>AQ37/AQ$13</f>
        <v>0</v>
      </c>
      <c r="AR38" s="21">
        <f>AR37/AR$13</f>
        <v>0</v>
      </c>
      <c r="AS38" s="21">
        <f>AS37/AS$13</f>
        <v>0</v>
      </c>
      <c r="AT38" s="21">
        <f>AT37/AT$13</f>
        <v>0</v>
      </c>
      <c r="AU38" s="21">
        <f>AU37/AU$13</f>
        <v>0</v>
      </c>
      <c r="AV38" s="21">
        <f>AV37/AV$13</f>
        <v>0</v>
      </c>
      <c r="AW38" s="21">
        <f>AW37/AW$13</f>
        <v>0</v>
      </c>
      <c r="AX38" s="21">
        <f>AX37/AX$13</f>
        <v>0</v>
      </c>
      <c r="AY38" s="21">
        <f>AY37/AY$13</f>
        <v>0</v>
      </c>
      <c r="AZ38" s="21">
        <f>AZ37/AZ$13</f>
        <v>0</v>
      </c>
      <c r="BA38" s="21">
        <f>BA37/BA$13</f>
        <v>0</v>
      </c>
      <c r="BB38" s="21">
        <f>BB37/BB$13</f>
        <v>0</v>
      </c>
      <c r="BC38" s="21">
        <f>BC37/BC$13</f>
        <v>0</v>
      </c>
      <c r="BD38" s="21">
        <f>BD37/BD$13</f>
        <v>0</v>
      </c>
      <c r="BE38" s="21">
        <f>BE37/BE$13</f>
        <v>0</v>
      </c>
      <c r="BF38" s="21">
        <f>BF37/BF$13</f>
        <v>0</v>
      </c>
      <c r="BG38" s="21">
        <f>BG37/BG$13</f>
        <v>0</v>
      </c>
      <c r="BH38" s="21">
        <f>BH37/BH$13</f>
        <v>0</v>
      </c>
      <c r="BI38" s="21">
        <f>BI37/BI$13</f>
        <v>0</v>
      </c>
      <c r="BJ38" s="21">
        <f>BJ37/BJ$13</f>
        <v>0</v>
      </c>
      <c r="BK38" s="21">
        <f>BK37/BK$13</f>
        <v>0</v>
      </c>
      <c r="BL38" s="21">
        <f>BL37/BL$13</f>
        <v>0</v>
      </c>
      <c r="BM38" s="21">
        <f>BM37/BM$13</f>
        <v>0</v>
      </c>
      <c r="BN38" s="21">
        <f>BN37/BN$13</f>
        <v>0</v>
      </c>
      <c r="BO38" s="21">
        <f>BO37/BO$13</f>
        <v>0</v>
      </c>
      <c r="BP38" s="21">
        <f>BP37/BP$13</f>
        <v>0</v>
      </c>
      <c r="BQ38" s="21">
        <f>BQ37/BQ$13</f>
        <v>0</v>
      </c>
      <c r="BR38" s="21">
        <f>BR37/BR$13</f>
        <v>0</v>
      </c>
      <c r="BS38" s="21">
        <f>BS37/BS$13</f>
        <v>0</v>
      </c>
      <c r="BT38" s="21">
        <f>BT37/BT$13</f>
        <v>0</v>
      </c>
      <c r="BU38" s="21">
        <f>BU37/BU$13</f>
        <v>0</v>
      </c>
      <c r="BV38" s="21">
        <f>BV37/BV$13</f>
        <v>0</v>
      </c>
      <c r="BW38" s="21">
        <f>BW37/BW$13</f>
        <v>0</v>
      </c>
      <c r="BX38" s="21">
        <f>BX37/BX$13</f>
        <v>0</v>
      </c>
      <c r="BY38" s="21">
        <f>BY37/BY$13</f>
        <v>0</v>
      </c>
      <c r="BZ38" s="21">
        <f>BZ37/BZ$13</f>
        <v>0</v>
      </c>
      <c r="CA38" s="21">
        <f>CA37/CA$13</f>
        <v>0</v>
      </c>
      <c r="CB38" s="21">
        <f>CB37/CB$13</f>
        <v>0</v>
      </c>
      <c r="CC38" s="21">
        <f>CC37/CC$13</f>
        <v>0</v>
      </c>
      <c r="CD38" s="21">
        <f>CD37/CD$13</f>
        <v>0</v>
      </c>
      <c r="CE38" s="21">
        <f>CE37/CE$13</f>
        <v>0</v>
      </c>
      <c r="CF38" s="21">
        <f>CF37/CF$13</f>
        <v>0</v>
      </c>
      <c r="CG38" s="21">
        <f>CG37/CG$13</f>
        <v>0</v>
      </c>
      <c r="CH38" s="21">
        <f>CH37/CH$13</f>
        <v>0</v>
      </c>
      <c r="CI38" s="21">
        <f>CI37/CI$13</f>
        <v>0</v>
      </c>
      <c r="CJ38" s="21">
        <f>CJ37/CJ$13</f>
        <v>0</v>
      </c>
      <c r="CK38" s="21">
        <f>CK37/CK$13</f>
        <v>0</v>
      </c>
      <c r="CL38" s="21">
        <f>CL37/CL$13</f>
        <v>0</v>
      </c>
      <c r="CM38" s="21">
        <f>CM37/CM$13</f>
        <v>0</v>
      </c>
      <c r="CN38" s="21">
        <f>CN37/CN$13</f>
        <v>0</v>
      </c>
      <c r="CO38" s="21">
        <f>CO37/CO$13</f>
        <v>0</v>
      </c>
      <c r="CP38" s="21">
        <f>CP37/CP$13</f>
        <v>0</v>
      </c>
      <c r="CQ38" s="21">
        <f>CQ37/CQ$13</f>
        <v>0</v>
      </c>
      <c r="CR38" s="21">
        <f>CR37/CR$13</f>
        <v>0</v>
      </c>
      <c r="CS38" s="21">
        <f>CS37/CS$13</f>
        <v>0</v>
      </c>
      <c r="CT38" s="21">
        <f>CT37/CT$13</f>
        <v>0</v>
      </c>
      <c r="CU38" s="21">
        <f>CU37/CU$13</f>
        <v>0</v>
      </c>
      <c r="CV38" s="21">
        <f>CV37/CV$13</f>
        <v>0</v>
      </c>
      <c r="CW38" s="21">
        <f>CW37/CW$13</f>
        <v>0</v>
      </c>
      <c r="CX38" s="21">
        <f>CX37/CX$13</f>
        <v>0</v>
      </c>
      <c r="CY38" s="21">
        <f>CY37/CY$13</f>
        <v>0</v>
      </c>
      <c r="CZ38" s="21">
        <f>CZ37/CZ$13</f>
        <v>0</v>
      </c>
      <c r="DA38" s="21">
        <f>DA37/DA$13</f>
        <v>0</v>
      </c>
      <c r="DB38" s="21">
        <f>DB37/DB$13</f>
        <v>0</v>
      </c>
      <c r="DC38" s="21">
        <f>DC37/DC$13</f>
        <v>0</v>
      </c>
      <c r="DD38" s="21">
        <f>DD37/DD$13</f>
        <v>0</v>
      </c>
      <c r="DE38" s="21">
        <f>DE37/DE$13</f>
        <v>0</v>
      </c>
      <c r="DF38" s="21">
        <f>DF37/DF$13</f>
        <v>0</v>
      </c>
      <c r="DG38" s="21">
        <f>DG37/DG$13</f>
        <v>0</v>
      </c>
      <c r="DH38" s="21">
        <f>DH37/DH$13</f>
        <v>0</v>
      </c>
      <c r="DI38" s="21">
        <f>DI37/DI$13</f>
        <v>0</v>
      </c>
      <c r="DJ38" s="21">
        <f>DJ37/DJ$13</f>
        <v>0</v>
      </c>
      <c r="DK38" s="21">
        <f>DK37/DK$13</f>
        <v>0</v>
      </c>
      <c r="DL38" s="21">
        <f>DL37/DL$13</f>
        <v>0</v>
      </c>
      <c r="DM38" s="21">
        <f>DM37/DM$13</f>
        <v>0</v>
      </c>
      <c r="DN38" s="21">
        <f>DN37/DN$13</f>
        <v>0</v>
      </c>
      <c r="DO38" s="21">
        <f>DO37/DO$13</f>
        <v>0</v>
      </c>
      <c r="DP38" s="21">
        <f>DP37/DP$13</f>
        <v>0</v>
      </c>
      <c r="DQ38" s="21">
        <f>DQ37/DQ$13</f>
        <v>0</v>
      </c>
      <c r="DR38" s="21">
        <f>DR37/DR$13</f>
        <v>0</v>
      </c>
      <c r="DS38" s="21">
        <f>DS37/DS$13</f>
        <v>0</v>
      </c>
      <c r="DT38" s="21">
        <f>DT37/DT$13</f>
        <v>0</v>
      </c>
      <c r="DU38" s="21">
        <f>DU37/DU$13</f>
        <v>0</v>
      </c>
      <c r="DV38" s="21">
        <f>DV37/DV$13</f>
        <v>0</v>
      </c>
      <c r="DW38" s="21">
        <f>DW37/DW$13</f>
        <v>0</v>
      </c>
      <c r="DX38" s="21">
        <f>DX37/DX$13</f>
        <v>0</v>
      </c>
      <c r="DY38" s="21">
        <f>DY37/DY$13</f>
        <v>0</v>
      </c>
      <c r="DZ38" s="21">
        <f>DZ37/DZ$13</f>
        <v>0</v>
      </c>
      <c r="EA38" s="21">
        <f>EA37/EA$13</f>
        <v>0</v>
      </c>
      <c r="EB38" s="21">
        <f>EB37/EB$13</f>
        <v>0</v>
      </c>
      <c r="EC38" s="21">
        <f>EC37/EC$13</f>
        <v>0</v>
      </c>
      <c r="ED38" s="21">
        <f>ED37/ED$13</f>
        <v>0</v>
      </c>
      <c r="EE38" s="21">
        <f>EE37/EE$13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147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44</v>
      </c>
      <c r="P5" s="3" t="s">
        <v>45</v>
      </c>
    </row>
    <row r="6" spans="2:135"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P6" s="6" t="s">
        <v>46</v>
      </c>
      <c r="Q6" s="6" t="s">
        <v>46</v>
      </c>
      <c r="R6" s="6" t="s">
        <v>46</v>
      </c>
      <c r="S6" s="6" t="s">
        <v>46</v>
      </c>
      <c r="T6" s="6" t="s">
        <v>46</v>
      </c>
      <c r="U6" s="6" t="s">
        <v>46</v>
      </c>
      <c r="V6" s="6" t="s">
        <v>46</v>
      </c>
      <c r="W6" s="6" t="s">
        <v>46</v>
      </c>
      <c r="X6" s="6" t="s">
        <v>46</v>
      </c>
      <c r="Y6" s="6" t="s">
        <v>46</v>
      </c>
      <c r="Z6" s="6" t="s">
        <v>46</v>
      </c>
      <c r="AA6" s="6" t="s">
        <v>46</v>
      </c>
      <c r="AB6" s="6" t="s">
        <v>47</v>
      </c>
      <c r="AC6" s="6" t="s">
        <v>47</v>
      </c>
      <c r="AD6" s="6" t="s">
        <v>47</v>
      </c>
      <c r="AE6" s="6" t="s">
        <v>47</v>
      </c>
      <c r="AF6" s="6" t="s">
        <v>47</v>
      </c>
      <c r="AG6" s="6" t="s">
        <v>47</v>
      </c>
      <c r="AH6" s="6" t="s">
        <v>47</v>
      </c>
      <c r="AI6" s="6" t="s">
        <v>47</v>
      </c>
      <c r="AJ6" s="6" t="s">
        <v>47</v>
      </c>
      <c r="AK6" s="6" t="s">
        <v>47</v>
      </c>
      <c r="AL6" s="6" t="s">
        <v>47</v>
      </c>
      <c r="AM6" s="6" t="s">
        <v>47</v>
      </c>
      <c r="AN6" s="6" t="s">
        <v>48</v>
      </c>
      <c r="AO6" s="6" t="s">
        <v>48</v>
      </c>
      <c r="AP6" s="6" t="s">
        <v>48</v>
      </c>
      <c r="AQ6" s="6" t="s">
        <v>48</v>
      </c>
      <c r="AR6" s="6" t="s">
        <v>48</v>
      </c>
      <c r="AS6" s="6" t="s">
        <v>48</v>
      </c>
      <c r="AT6" s="6" t="s">
        <v>48</v>
      </c>
      <c r="AU6" s="6" t="s">
        <v>48</v>
      </c>
      <c r="AV6" s="6" t="s">
        <v>48</v>
      </c>
      <c r="AW6" s="6" t="s">
        <v>48</v>
      </c>
      <c r="AX6" s="6" t="s">
        <v>48</v>
      </c>
      <c r="AY6" s="6" t="s">
        <v>48</v>
      </c>
      <c r="AZ6" s="6" t="s">
        <v>49</v>
      </c>
      <c r="BA6" s="6" t="s">
        <v>49</v>
      </c>
      <c r="BB6" s="6" t="s">
        <v>49</v>
      </c>
      <c r="BC6" s="6" t="s">
        <v>49</v>
      </c>
      <c r="BD6" s="6" t="s">
        <v>49</v>
      </c>
      <c r="BE6" s="6" t="s">
        <v>49</v>
      </c>
      <c r="BF6" s="6" t="s">
        <v>49</v>
      </c>
      <c r="BG6" s="6" t="s">
        <v>49</v>
      </c>
      <c r="BH6" s="6" t="s">
        <v>49</v>
      </c>
      <c r="BI6" s="6" t="s">
        <v>49</v>
      </c>
      <c r="BJ6" s="6" t="s">
        <v>49</v>
      </c>
      <c r="BK6" s="6" t="s">
        <v>49</v>
      </c>
      <c r="BL6" s="6" t="s">
        <v>50</v>
      </c>
      <c r="BM6" s="6" t="s">
        <v>50</v>
      </c>
      <c r="BN6" s="6" t="s">
        <v>50</v>
      </c>
      <c r="BO6" s="6" t="s">
        <v>50</v>
      </c>
      <c r="BP6" s="6" t="s">
        <v>50</v>
      </c>
      <c r="BQ6" s="6" t="s">
        <v>50</v>
      </c>
      <c r="BR6" s="6" t="s">
        <v>50</v>
      </c>
      <c r="BS6" s="6" t="s">
        <v>50</v>
      </c>
      <c r="BT6" s="6" t="s">
        <v>50</v>
      </c>
      <c r="BU6" s="6" t="s">
        <v>50</v>
      </c>
      <c r="BV6" s="6" t="s">
        <v>50</v>
      </c>
      <c r="BW6" s="6" t="s">
        <v>50</v>
      </c>
      <c r="BX6" s="6" t="s">
        <v>51</v>
      </c>
      <c r="BY6" s="6" t="s">
        <v>51</v>
      </c>
      <c r="BZ6" s="6" t="s">
        <v>51</v>
      </c>
      <c r="CA6" s="6" t="s">
        <v>51</v>
      </c>
      <c r="CB6" s="6" t="s">
        <v>51</v>
      </c>
      <c r="CC6" s="6" t="s">
        <v>51</v>
      </c>
      <c r="CD6" s="6" t="s">
        <v>51</v>
      </c>
      <c r="CE6" s="6" t="s">
        <v>51</v>
      </c>
      <c r="CF6" s="6" t="s">
        <v>51</v>
      </c>
      <c r="CG6" s="6" t="s">
        <v>51</v>
      </c>
      <c r="CH6" s="6" t="s">
        <v>51</v>
      </c>
      <c r="CI6" s="6" t="s">
        <v>51</v>
      </c>
      <c r="CJ6" s="6" t="s">
        <v>52</v>
      </c>
      <c r="CK6" s="6" t="s">
        <v>52</v>
      </c>
      <c r="CL6" s="6" t="s">
        <v>52</v>
      </c>
      <c r="CM6" s="6" t="s">
        <v>52</v>
      </c>
      <c r="CN6" s="6" t="s">
        <v>52</v>
      </c>
      <c r="CO6" s="6" t="s">
        <v>52</v>
      </c>
      <c r="CP6" s="6" t="s">
        <v>52</v>
      </c>
      <c r="CQ6" s="6" t="s">
        <v>52</v>
      </c>
      <c r="CR6" s="6" t="s">
        <v>52</v>
      </c>
      <c r="CS6" s="6" t="s">
        <v>52</v>
      </c>
      <c r="CT6" s="6" t="s">
        <v>52</v>
      </c>
      <c r="CU6" s="6" t="s">
        <v>52</v>
      </c>
      <c r="CV6" s="6" t="s">
        <v>53</v>
      </c>
      <c r="CW6" s="6" t="s">
        <v>53</v>
      </c>
      <c r="CX6" s="6" t="s">
        <v>53</v>
      </c>
      <c r="CY6" s="6" t="s">
        <v>53</v>
      </c>
      <c r="CZ6" s="6" t="s">
        <v>53</v>
      </c>
      <c r="DA6" s="6" t="s">
        <v>53</v>
      </c>
      <c r="DB6" s="6" t="s">
        <v>53</v>
      </c>
      <c r="DC6" s="6" t="s">
        <v>53</v>
      </c>
      <c r="DD6" s="6" t="s">
        <v>53</v>
      </c>
      <c r="DE6" s="6" t="s">
        <v>53</v>
      </c>
      <c r="DF6" s="6" t="s">
        <v>53</v>
      </c>
      <c r="DG6" s="6" t="s">
        <v>53</v>
      </c>
      <c r="DH6" s="6" t="s">
        <v>54</v>
      </c>
      <c r="DI6" s="6" t="s">
        <v>54</v>
      </c>
      <c r="DJ6" s="6" t="s">
        <v>54</v>
      </c>
      <c r="DK6" s="6" t="s">
        <v>54</v>
      </c>
      <c r="DL6" s="6" t="s">
        <v>54</v>
      </c>
      <c r="DM6" s="6" t="s">
        <v>54</v>
      </c>
      <c r="DN6" s="6" t="s">
        <v>54</v>
      </c>
      <c r="DO6" s="6" t="s">
        <v>54</v>
      </c>
      <c r="DP6" s="6" t="s">
        <v>54</v>
      </c>
      <c r="DQ6" s="6" t="s">
        <v>54</v>
      </c>
      <c r="DR6" s="6" t="s">
        <v>54</v>
      </c>
      <c r="DS6" s="6" t="s">
        <v>54</v>
      </c>
      <c r="DT6" s="6" t="s">
        <v>55</v>
      </c>
      <c r="DU6" s="6" t="s">
        <v>55</v>
      </c>
      <c r="DV6" s="6" t="s">
        <v>55</v>
      </c>
      <c r="DW6" s="6" t="s">
        <v>55</v>
      </c>
      <c r="DX6" s="6" t="s">
        <v>55</v>
      </c>
      <c r="DY6" s="6" t="s">
        <v>55</v>
      </c>
      <c r="DZ6" s="6" t="s">
        <v>55</v>
      </c>
      <c r="EA6" s="6" t="s">
        <v>55</v>
      </c>
      <c r="EB6" s="6" t="s">
        <v>55</v>
      </c>
      <c r="EC6" s="6" t="s">
        <v>55</v>
      </c>
      <c r="ED6" s="6" t="s">
        <v>55</v>
      </c>
      <c r="EE6" s="6" t="s">
        <v>55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56</v>
      </c>
      <c r="Q7" s="12" t="s">
        <v>57</v>
      </c>
      <c r="R7" s="12" t="s">
        <v>58</v>
      </c>
      <c r="S7" s="12" t="s">
        <v>59</v>
      </c>
      <c r="T7" s="12" t="s">
        <v>60</v>
      </c>
      <c r="U7" s="12" t="s">
        <v>61</v>
      </c>
      <c r="V7" s="12" t="s">
        <v>62</v>
      </c>
      <c r="W7" s="12" t="s">
        <v>63</v>
      </c>
      <c r="X7" s="12" t="s">
        <v>64</v>
      </c>
      <c r="Y7" s="12" t="s">
        <v>65</v>
      </c>
      <c r="Z7" s="12" t="s">
        <v>66</v>
      </c>
      <c r="AA7" s="12" t="s">
        <v>67</v>
      </c>
      <c r="AB7" s="12" t="s">
        <v>56</v>
      </c>
      <c r="AC7" s="12" t="s">
        <v>57</v>
      </c>
      <c r="AD7" s="12" t="s">
        <v>58</v>
      </c>
      <c r="AE7" s="12" t="s">
        <v>59</v>
      </c>
      <c r="AF7" s="12" t="s">
        <v>60</v>
      </c>
      <c r="AG7" s="12" t="s">
        <v>61</v>
      </c>
      <c r="AH7" s="12" t="s">
        <v>62</v>
      </c>
      <c r="AI7" s="12" t="s">
        <v>63</v>
      </c>
      <c r="AJ7" s="12" t="s">
        <v>64</v>
      </c>
      <c r="AK7" s="12" t="s">
        <v>65</v>
      </c>
      <c r="AL7" s="12" t="s">
        <v>66</v>
      </c>
      <c r="AM7" s="12" t="s">
        <v>67</v>
      </c>
      <c r="AN7" s="12" t="s">
        <v>56</v>
      </c>
      <c r="AO7" s="12" t="s">
        <v>57</v>
      </c>
      <c r="AP7" s="12" t="s">
        <v>58</v>
      </c>
      <c r="AQ7" s="12" t="s">
        <v>59</v>
      </c>
      <c r="AR7" s="12" t="s">
        <v>60</v>
      </c>
      <c r="AS7" s="12" t="s">
        <v>61</v>
      </c>
      <c r="AT7" s="12" t="s">
        <v>62</v>
      </c>
      <c r="AU7" s="12" t="s">
        <v>63</v>
      </c>
      <c r="AV7" s="12" t="s">
        <v>64</v>
      </c>
      <c r="AW7" s="12" t="s">
        <v>65</v>
      </c>
      <c r="AX7" s="12" t="s">
        <v>66</v>
      </c>
      <c r="AY7" s="12" t="s">
        <v>67</v>
      </c>
      <c r="AZ7" s="12" t="s">
        <v>56</v>
      </c>
      <c r="BA7" s="12" t="s">
        <v>57</v>
      </c>
      <c r="BB7" s="12" t="s">
        <v>58</v>
      </c>
      <c r="BC7" s="12" t="s">
        <v>59</v>
      </c>
      <c r="BD7" s="12" t="s">
        <v>60</v>
      </c>
      <c r="BE7" s="12" t="s">
        <v>61</v>
      </c>
      <c r="BF7" s="12" t="s">
        <v>62</v>
      </c>
      <c r="BG7" s="12" t="s">
        <v>63</v>
      </c>
      <c r="BH7" s="12" t="s">
        <v>64</v>
      </c>
      <c r="BI7" s="12" t="s">
        <v>65</v>
      </c>
      <c r="BJ7" s="12" t="s">
        <v>66</v>
      </c>
      <c r="BK7" s="12" t="s">
        <v>67</v>
      </c>
      <c r="BL7" s="12" t="s">
        <v>56</v>
      </c>
      <c r="BM7" s="12" t="s">
        <v>57</v>
      </c>
      <c r="BN7" s="12" t="s">
        <v>58</v>
      </c>
      <c r="BO7" s="12" t="s">
        <v>59</v>
      </c>
      <c r="BP7" s="12" t="s">
        <v>60</v>
      </c>
      <c r="BQ7" s="12" t="s">
        <v>61</v>
      </c>
      <c r="BR7" s="12" t="s">
        <v>62</v>
      </c>
      <c r="BS7" s="12" t="s">
        <v>63</v>
      </c>
      <c r="BT7" s="12" t="s">
        <v>64</v>
      </c>
      <c r="BU7" s="12" t="s">
        <v>65</v>
      </c>
      <c r="BV7" s="12" t="s">
        <v>66</v>
      </c>
      <c r="BW7" s="12" t="s">
        <v>67</v>
      </c>
      <c r="BX7" s="12" t="s">
        <v>56</v>
      </c>
      <c r="BY7" s="12" t="s">
        <v>57</v>
      </c>
      <c r="BZ7" s="12" t="s">
        <v>58</v>
      </c>
      <c r="CA7" s="12" t="s">
        <v>59</v>
      </c>
      <c r="CB7" s="12" t="s">
        <v>60</v>
      </c>
      <c r="CC7" s="12" t="s">
        <v>61</v>
      </c>
      <c r="CD7" s="12" t="s">
        <v>62</v>
      </c>
      <c r="CE7" s="12" t="s">
        <v>63</v>
      </c>
      <c r="CF7" s="12" t="s">
        <v>64</v>
      </c>
      <c r="CG7" s="12" t="s">
        <v>65</v>
      </c>
      <c r="CH7" s="12" t="s">
        <v>66</v>
      </c>
      <c r="CI7" s="12" t="s">
        <v>67</v>
      </c>
      <c r="CJ7" s="12" t="s">
        <v>56</v>
      </c>
      <c r="CK7" s="12" t="s">
        <v>57</v>
      </c>
      <c r="CL7" s="12" t="s">
        <v>58</v>
      </c>
      <c r="CM7" s="12" t="s">
        <v>59</v>
      </c>
      <c r="CN7" s="12" t="s">
        <v>60</v>
      </c>
      <c r="CO7" s="12" t="s">
        <v>61</v>
      </c>
      <c r="CP7" s="12" t="s">
        <v>62</v>
      </c>
      <c r="CQ7" s="12" t="s">
        <v>63</v>
      </c>
      <c r="CR7" s="12" t="s">
        <v>64</v>
      </c>
      <c r="CS7" s="12" t="s">
        <v>65</v>
      </c>
      <c r="CT7" s="12" t="s">
        <v>66</v>
      </c>
      <c r="CU7" s="12" t="s">
        <v>67</v>
      </c>
      <c r="CV7" s="12" t="s">
        <v>56</v>
      </c>
      <c r="CW7" s="12" t="s">
        <v>57</v>
      </c>
      <c r="CX7" s="12" t="s">
        <v>58</v>
      </c>
      <c r="CY7" s="12" t="s">
        <v>59</v>
      </c>
      <c r="CZ7" s="12" t="s">
        <v>60</v>
      </c>
      <c r="DA7" s="12" t="s">
        <v>61</v>
      </c>
      <c r="DB7" s="12" t="s">
        <v>62</v>
      </c>
      <c r="DC7" s="12" t="s">
        <v>63</v>
      </c>
      <c r="DD7" s="12" t="s">
        <v>64</v>
      </c>
      <c r="DE7" s="12" t="s">
        <v>65</v>
      </c>
      <c r="DF7" s="12" t="s">
        <v>66</v>
      </c>
      <c r="DG7" s="12" t="s">
        <v>67</v>
      </c>
      <c r="DH7" s="12" t="s">
        <v>56</v>
      </c>
      <c r="DI7" s="12" t="s">
        <v>57</v>
      </c>
      <c r="DJ7" s="12" t="s">
        <v>58</v>
      </c>
      <c r="DK7" s="12" t="s">
        <v>59</v>
      </c>
      <c r="DL7" s="12" t="s">
        <v>60</v>
      </c>
      <c r="DM7" s="12" t="s">
        <v>61</v>
      </c>
      <c r="DN7" s="12" t="s">
        <v>62</v>
      </c>
      <c r="DO7" s="12" t="s">
        <v>63</v>
      </c>
      <c r="DP7" s="12" t="s">
        <v>64</v>
      </c>
      <c r="DQ7" s="12" t="s">
        <v>65</v>
      </c>
      <c r="DR7" s="12" t="s">
        <v>66</v>
      </c>
      <c r="DS7" s="12" t="s">
        <v>67</v>
      </c>
      <c r="DT7" s="12" t="s">
        <v>56</v>
      </c>
      <c r="DU7" s="12" t="s">
        <v>57</v>
      </c>
      <c r="DV7" s="12" t="s">
        <v>58</v>
      </c>
      <c r="DW7" s="12" t="s">
        <v>59</v>
      </c>
      <c r="DX7" s="12" t="s">
        <v>60</v>
      </c>
      <c r="DY7" s="12" t="s">
        <v>61</v>
      </c>
      <c r="DZ7" s="12" t="s">
        <v>62</v>
      </c>
      <c r="EA7" s="12" t="s">
        <v>63</v>
      </c>
      <c r="EB7" s="12" t="s">
        <v>64</v>
      </c>
      <c r="EC7" s="12" t="s">
        <v>65</v>
      </c>
      <c r="ED7" s="12" t="s">
        <v>66</v>
      </c>
      <c r="EE7" s="12" t="s">
        <v>67</v>
      </c>
    </row>
    <row r="8" spans="2:135">
      <c r="B8" s="6" t="s">
        <v>146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'Unit_IS'!P$37</f>
        <v>0</v>
      </c>
      <c r="Q8" s="19">
        <f>'Unit_IS'!Q$37</f>
        <v>0</v>
      </c>
      <c r="R8" s="19">
        <f>'Unit_IS'!R$37</f>
        <v>0</v>
      </c>
      <c r="S8" s="19">
        <f>'Unit_IS'!S$37</f>
        <v>0</v>
      </c>
      <c r="T8" s="19">
        <f>'Unit_IS'!T$37</f>
        <v>0</v>
      </c>
      <c r="U8" s="19">
        <f>'Unit_IS'!U$37</f>
        <v>0</v>
      </c>
      <c r="V8" s="19">
        <f>'Unit_IS'!V$37</f>
        <v>0</v>
      </c>
      <c r="W8" s="19">
        <f>'Unit_IS'!W$37</f>
        <v>0</v>
      </c>
      <c r="X8" s="19">
        <f>'Unit_IS'!X$37</f>
        <v>0</v>
      </c>
      <c r="Y8" s="19">
        <f>'Unit_IS'!Y$37</f>
        <v>0</v>
      </c>
      <c r="Z8" s="19">
        <f>'Unit_IS'!Z$37</f>
        <v>0</v>
      </c>
      <c r="AA8" s="19">
        <f>'Unit_IS'!AA$37</f>
        <v>0</v>
      </c>
      <c r="AB8" s="19">
        <f>'Unit_IS'!AB$37</f>
        <v>0</v>
      </c>
      <c r="AC8" s="19">
        <f>'Unit_IS'!AC$37</f>
        <v>0</v>
      </c>
      <c r="AD8" s="19">
        <f>'Unit_IS'!AD$37</f>
        <v>0</v>
      </c>
      <c r="AE8" s="19">
        <f>'Unit_IS'!AE$37</f>
        <v>0</v>
      </c>
      <c r="AF8" s="19">
        <f>'Unit_IS'!AF$37</f>
        <v>0</v>
      </c>
      <c r="AG8" s="19">
        <f>'Unit_IS'!AG$37</f>
        <v>0</v>
      </c>
      <c r="AH8" s="19">
        <f>'Unit_IS'!AH$37</f>
        <v>0</v>
      </c>
      <c r="AI8" s="19">
        <f>'Unit_IS'!AI$37</f>
        <v>0</v>
      </c>
      <c r="AJ8" s="19">
        <f>'Unit_IS'!AJ$37</f>
        <v>0</v>
      </c>
      <c r="AK8" s="19">
        <f>'Unit_IS'!AK$37</f>
        <v>0</v>
      </c>
      <c r="AL8" s="19">
        <f>'Unit_IS'!AL$37</f>
        <v>0</v>
      </c>
      <c r="AM8" s="19">
        <f>'Unit_IS'!AM$37</f>
        <v>0</v>
      </c>
      <c r="AN8" s="19">
        <f>'Unit_IS'!AN$37</f>
        <v>0</v>
      </c>
      <c r="AO8" s="19">
        <f>'Unit_IS'!AO$37</f>
        <v>0</v>
      </c>
      <c r="AP8" s="19">
        <f>'Unit_IS'!AP$37</f>
        <v>0</v>
      </c>
      <c r="AQ8" s="19">
        <f>'Unit_IS'!AQ$37</f>
        <v>0</v>
      </c>
      <c r="AR8" s="19">
        <f>'Unit_IS'!AR$37</f>
        <v>0</v>
      </c>
      <c r="AS8" s="19">
        <f>'Unit_IS'!AS$37</f>
        <v>0</v>
      </c>
      <c r="AT8" s="19">
        <f>'Unit_IS'!AT$37</f>
        <v>0</v>
      </c>
      <c r="AU8" s="19">
        <f>'Unit_IS'!AU$37</f>
        <v>0</v>
      </c>
      <c r="AV8" s="19">
        <f>'Unit_IS'!AV$37</f>
        <v>0</v>
      </c>
      <c r="AW8" s="19">
        <f>'Unit_IS'!AW$37</f>
        <v>0</v>
      </c>
      <c r="AX8" s="19">
        <f>'Unit_IS'!AX$37</f>
        <v>0</v>
      </c>
      <c r="AY8" s="19">
        <f>'Unit_IS'!AY$37</f>
        <v>0</v>
      </c>
      <c r="AZ8" s="19">
        <f>'Unit_IS'!AZ$37</f>
        <v>0</v>
      </c>
      <c r="BA8" s="19">
        <f>'Unit_IS'!BA$37</f>
        <v>0</v>
      </c>
      <c r="BB8" s="19">
        <f>'Unit_IS'!BB$37</f>
        <v>0</v>
      </c>
      <c r="BC8" s="19">
        <f>'Unit_IS'!BC$37</f>
        <v>0</v>
      </c>
      <c r="BD8" s="19">
        <f>'Unit_IS'!BD$37</f>
        <v>0</v>
      </c>
      <c r="BE8" s="19">
        <f>'Unit_IS'!BE$37</f>
        <v>0</v>
      </c>
      <c r="BF8" s="19">
        <f>'Unit_IS'!BF$37</f>
        <v>0</v>
      </c>
      <c r="BG8" s="19">
        <f>'Unit_IS'!BG$37</f>
        <v>0</v>
      </c>
      <c r="BH8" s="19">
        <f>'Unit_IS'!BH$37</f>
        <v>0</v>
      </c>
      <c r="BI8" s="19">
        <f>'Unit_IS'!BI$37</f>
        <v>0</v>
      </c>
      <c r="BJ8" s="19">
        <f>'Unit_IS'!BJ$37</f>
        <v>0</v>
      </c>
      <c r="BK8" s="19">
        <f>'Unit_IS'!BK$37</f>
        <v>0</v>
      </c>
      <c r="BL8" s="19">
        <f>'Unit_IS'!BL$37</f>
        <v>0</v>
      </c>
      <c r="BM8" s="19">
        <f>'Unit_IS'!BM$37</f>
        <v>0</v>
      </c>
      <c r="BN8" s="19">
        <f>'Unit_IS'!BN$37</f>
        <v>0</v>
      </c>
      <c r="BO8" s="19">
        <f>'Unit_IS'!BO$37</f>
        <v>0</v>
      </c>
      <c r="BP8" s="19">
        <f>'Unit_IS'!BP$37</f>
        <v>0</v>
      </c>
      <c r="BQ8" s="19">
        <f>'Unit_IS'!BQ$37</f>
        <v>0</v>
      </c>
      <c r="BR8" s="19">
        <f>'Unit_IS'!BR$37</f>
        <v>0</v>
      </c>
      <c r="BS8" s="19">
        <f>'Unit_IS'!BS$37</f>
        <v>0</v>
      </c>
      <c r="BT8" s="19">
        <f>'Unit_IS'!BT$37</f>
        <v>0</v>
      </c>
      <c r="BU8" s="19">
        <f>'Unit_IS'!BU$37</f>
        <v>0</v>
      </c>
      <c r="BV8" s="19">
        <f>'Unit_IS'!BV$37</f>
        <v>0</v>
      </c>
      <c r="BW8" s="19">
        <f>'Unit_IS'!BW$37</f>
        <v>0</v>
      </c>
      <c r="BX8" s="19">
        <f>'Unit_IS'!BX$37</f>
        <v>0</v>
      </c>
      <c r="BY8" s="19">
        <f>'Unit_IS'!BY$37</f>
        <v>0</v>
      </c>
      <c r="BZ8" s="19">
        <f>'Unit_IS'!BZ$37</f>
        <v>0</v>
      </c>
      <c r="CA8" s="19">
        <f>'Unit_IS'!CA$37</f>
        <v>0</v>
      </c>
      <c r="CB8" s="19">
        <f>'Unit_IS'!CB$37</f>
        <v>0</v>
      </c>
      <c r="CC8" s="19">
        <f>'Unit_IS'!CC$37</f>
        <v>0</v>
      </c>
      <c r="CD8" s="19">
        <f>'Unit_IS'!CD$37</f>
        <v>0</v>
      </c>
      <c r="CE8" s="19">
        <f>'Unit_IS'!CE$37</f>
        <v>0</v>
      </c>
      <c r="CF8" s="19">
        <f>'Unit_IS'!CF$37</f>
        <v>0</v>
      </c>
      <c r="CG8" s="19">
        <f>'Unit_IS'!CG$37</f>
        <v>0</v>
      </c>
      <c r="CH8" s="19">
        <f>'Unit_IS'!CH$37</f>
        <v>0</v>
      </c>
      <c r="CI8" s="19">
        <f>'Unit_IS'!CI$37</f>
        <v>0</v>
      </c>
      <c r="CJ8" s="19">
        <f>'Unit_IS'!CJ$37</f>
        <v>0</v>
      </c>
      <c r="CK8" s="19">
        <f>'Unit_IS'!CK$37</f>
        <v>0</v>
      </c>
      <c r="CL8" s="19">
        <f>'Unit_IS'!CL$37</f>
        <v>0</v>
      </c>
      <c r="CM8" s="19">
        <f>'Unit_IS'!CM$37</f>
        <v>0</v>
      </c>
      <c r="CN8" s="19">
        <f>'Unit_IS'!CN$37</f>
        <v>0</v>
      </c>
      <c r="CO8" s="19">
        <f>'Unit_IS'!CO$37</f>
        <v>0</v>
      </c>
      <c r="CP8" s="19">
        <f>'Unit_IS'!CP$37</f>
        <v>0</v>
      </c>
      <c r="CQ8" s="19">
        <f>'Unit_IS'!CQ$37</f>
        <v>0</v>
      </c>
      <c r="CR8" s="19">
        <f>'Unit_IS'!CR$37</f>
        <v>0</v>
      </c>
      <c r="CS8" s="19">
        <f>'Unit_IS'!CS$37</f>
        <v>0</v>
      </c>
      <c r="CT8" s="19">
        <f>'Unit_IS'!CT$37</f>
        <v>0</v>
      </c>
      <c r="CU8" s="19">
        <f>'Unit_IS'!CU$37</f>
        <v>0</v>
      </c>
      <c r="CV8" s="19">
        <f>'Unit_IS'!CV$37</f>
        <v>0</v>
      </c>
      <c r="CW8" s="19">
        <f>'Unit_IS'!CW$37</f>
        <v>0</v>
      </c>
      <c r="CX8" s="19">
        <f>'Unit_IS'!CX$37</f>
        <v>0</v>
      </c>
      <c r="CY8" s="19">
        <f>'Unit_IS'!CY$37</f>
        <v>0</v>
      </c>
      <c r="CZ8" s="19">
        <f>'Unit_IS'!CZ$37</f>
        <v>0</v>
      </c>
      <c r="DA8" s="19">
        <f>'Unit_IS'!DA$37</f>
        <v>0</v>
      </c>
      <c r="DB8" s="19">
        <f>'Unit_IS'!DB$37</f>
        <v>0</v>
      </c>
      <c r="DC8" s="19">
        <f>'Unit_IS'!DC$37</f>
        <v>0</v>
      </c>
      <c r="DD8" s="19">
        <f>'Unit_IS'!DD$37</f>
        <v>0</v>
      </c>
      <c r="DE8" s="19">
        <f>'Unit_IS'!DE$37</f>
        <v>0</v>
      </c>
      <c r="DF8" s="19">
        <f>'Unit_IS'!DF$37</f>
        <v>0</v>
      </c>
      <c r="DG8" s="19">
        <f>'Unit_IS'!DG$37</f>
        <v>0</v>
      </c>
      <c r="DH8" s="19">
        <f>'Unit_IS'!DH$37</f>
        <v>0</v>
      </c>
      <c r="DI8" s="19">
        <f>'Unit_IS'!DI$37</f>
        <v>0</v>
      </c>
      <c r="DJ8" s="19">
        <f>'Unit_IS'!DJ$37</f>
        <v>0</v>
      </c>
      <c r="DK8" s="19">
        <f>'Unit_IS'!DK$37</f>
        <v>0</v>
      </c>
      <c r="DL8" s="19">
        <f>'Unit_IS'!DL$37</f>
        <v>0</v>
      </c>
      <c r="DM8" s="19">
        <f>'Unit_IS'!DM$37</f>
        <v>0</v>
      </c>
      <c r="DN8" s="19">
        <f>'Unit_IS'!DN$37</f>
        <v>0</v>
      </c>
      <c r="DO8" s="19">
        <f>'Unit_IS'!DO$37</f>
        <v>0</v>
      </c>
      <c r="DP8" s="19">
        <f>'Unit_IS'!DP$37</f>
        <v>0</v>
      </c>
      <c r="DQ8" s="19">
        <f>'Unit_IS'!DQ$37</f>
        <v>0</v>
      </c>
      <c r="DR8" s="19">
        <f>'Unit_IS'!DR$37</f>
        <v>0</v>
      </c>
      <c r="DS8" s="19">
        <f>'Unit_IS'!DS$37</f>
        <v>0</v>
      </c>
      <c r="DT8" s="19">
        <f>'Unit_IS'!DT$37</f>
        <v>0</v>
      </c>
      <c r="DU8" s="19">
        <f>'Unit_IS'!DU$37</f>
        <v>0</v>
      </c>
      <c r="DV8" s="19">
        <f>'Unit_IS'!DV$37</f>
        <v>0</v>
      </c>
      <c r="DW8" s="19">
        <f>'Unit_IS'!DW$37</f>
        <v>0</v>
      </c>
      <c r="DX8" s="19">
        <f>'Unit_IS'!DX$37</f>
        <v>0</v>
      </c>
      <c r="DY8" s="19">
        <f>'Unit_IS'!DY$37</f>
        <v>0</v>
      </c>
      <c r="DZ8" s="19">
        <f>'Unit_IS'!DZ$37</f>
        <v>0</v>
      </c>
      <c r="EA8" s="19">
        <f>'Unit_IS'!EA$37</f>
        <v>0</v>
      </c>
      <c r="EB8" s="19">
        <f>'Unit_IS'!EB$37</f>
        <v>0</v>
      </c>
      <c r="EC8" s="19">
        <f>'Unit_IS'!EC$37</f>
        <v>0</v>
      </c>
      <c r="ED8" s="19">
        <f>'Unit_IS'!ED$37</f>
        <v>0</v>
      </c>
      <c r="EE8" s="19">
        <f>'Unit_IS'!EE$37</f>
        <v>0</v>
      </c>
    </row>
    <row r="9" spans="2:135">
      <c r="B9" s="6" t="s">
        <v>142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'OPEX_CAPEX'!U$34</f>
        <v>0</v>
      </c>
      <c r="Q9" s="19">
        <f>'OPEX_CAPEX'!V$34</f>
        <v>0</v>
      </c>
      <c r="R9" s="19">
        <f>'OPEX_CAPEX'!W$34</f>
        <v>0</v>
      </c>
      <c r="S9" s="19">
        <f>'OPEX_CAPEX'!X$34</f>
        <v>0</v>
      </c>
      <c r="T9" s="19">
        <f>'OPEX_CAPEX'!Y$34</f>
        <v>0</v>
      </c>
      <c r="U9" s="19">
        <f>'OPEX_CAPEX'!Z$34</f>
        <v>0</v>
      </c>
      <c r="V9" s="19">
        <f>'OPEX_CAPEX'!AA$34</f>
        <v>0</v>
      </c>
      <c r="W9" s="19">
        <f>'OPEX_CAPEX'!AB$34</f>
        <v>0</v>
      </c>
      <c r="X9" s="19">
        <f>'OPEX_CAPEX'!AC$34</f>
        <v>0</v>
      </c>
      <c r="Y9" s="19">
        <f>'OPEX_CAPEX'!AD$34</f>
        <v>0</v>
      </c>
      <c r="Z9" s="19">
        <f>'OPEX_CAPEX'!AE$34</f>
        <v>0</v>
      </c>
      <c r="AA9" s="19">
        <f>'OPEX_CAPEX'!AF$34</f>
        <v>0</v>
      </c>
      <c r="AB9" s="19">
        <f>'OPEX_CAPEX'!AG$34</f>
        <v>0</v>
      </c>
      <c r="AC9" s="19">
        <f>'OPEX_CAPEX'!AH$34</f>
        <v>0</v>
      </c>
      <c r="AD9" s="19">
        <f>'OPEX_CAPEX'!AI$34</f>
        <v>0</v>
      </c>
      <c r="AE9" s="19">
        <f>'OPEX_CAPEX'!AJ$34</f>
        <v>0</v>
      </c>
      <c r="AF9" s="19">
        <f>'OPEX_CAPEX'!AK$34</f>
        <v>0</v>
      </c>
      <c r="AG9" s="19">
        <f>'OPEX_CAPEX'!AL$34</f>
        <v>0</v>
      </c>
      <c r="AH9" s="19">
        <f>'OPEX_CAPEX'!AM$34</f>
        <v>0</v>
      </c>
      <c r="AI9" s="19">
        <f>'OPEX_CAPEX'!AN$34</f>
        <v>0</v>
      </c>
      <c r="AJ9" s="19">
        <f>'OPEX_CAPEX'!AO$34</f>
        <v>0</v>
      </c>
      <c r="AK9" s="19">
        <f>'OPEX_CAPEX'!AP$34</f>
        <v>0</v>
      </c>
      <c r="AL9" s="19">
        <f>'OPEX_CAPEX'!AQ$34</f>
        <v>0</v>
      </c>
      <c r="AM9" s="19">
        <f>'OPEX_CAPEX'!AR$34</f>
        <v>0</v>
      </c>
      <c r="AN9" s="19">
        <f>'OPEX_CAPEX'!AS$34</f>
        <v>0</v>
      </c>
      <c r="AO9" s="19">
        <f>'OPEX_CAPEX'!AT$34</f>
        <v>0</v>
      </c>
      <c r="AP9" s="19">
        <f>'OPEX_CAPEX'!AU$34</f>
        <v>0</v>
      </c>
      <c r="AQ9" s="19">
        <f>'OPEX_CAPEX'!AV$34</f>
        <v>0</v>
      </c>
      <c r="AR9" s="19">
        <f>'OPEX_CAPEX'!AW$34</f>
        <v>0</v>
      </c>
      <c r="AS9" s="19">
        <f>'OPEX_CAPEX'!AX$34</f>
        <v>0</v>
      </c>
      <c r="AT9" s="19">
        <f>'OPEX_CAPEX'!AY$34</f>
        <v>0</v>
      </c>
      <c r="AU9" s="19">
        <f>'OPEX_CAPEX'!AZ$34</f>
        <v>0</v>
      </c>
      <c r="AV9" s="19">
        <f>'OPEX_CAPEX'!BA$34</f>
        <v>0</v>
      </c>
      <c r="AW9" s="19">
        <f>'OPEX_CAPEX'!BB$34</f>
        <v>0</v>
      </c>
      <c r="AX9" s="19">
        <f>'OPEX_CAPEX'!BC$34</f>
        <v>0</v>
      </c>
      <c r="AY9" s="19">
        <f>'OPEX_CAPEX'!BD$34</f>
        <v>0</v>
      </c>
      <c r="AZ9" s="19">
        <f>'OPEX_CAPEX'!BE$34</f>
        <v>0</v>
      </c>
      <c r="BA9" s="19">
        <f>'OPEX_CAPEX'!BF$34</f>
        <v>0</v>
      </c>
      <c r="BB9" s="19">
        <f>'OPEX_CAPEX'!BG$34</f>
        <v>0</v>
      </c>
      <c r="BC9" s="19">
        <f>'OPEX_CAPEX'!BH$34</f>
        <v>0</v>
      </c>
      <c r="BD9" s="19">
        <f>'OPEX_CAPEX'!BI$34</f>
        <v>0</v>
      </c>
      <c r="BE9" s="19">
        <f>'OPEX_CAPEX'!BJ$34</f>
        <v>0</v>
      </c>
      <c r="BF9" s="19">
        <f>'OPEX_CAPEX'!BK$34</f>
        <v>0</v>
      </c>
      <c r="BG9" s="19">
        <f>'OPEX_CAPEX'!BL$34</f>
        <v>0</v>
      </c>
      <c r="BH9" s="19">
        <f>'OPEX_CAPEX'!BM$34</f>
        <v>0</v>
      </c>
      <c r="BI9" s="19">
        <f>'OPEX_CAPEX'!BN$34</f>
        <v>0</v>
      </c>
      <c r="BJ9" s="19">
        <f>'OPEX_CAPEX'!BO$34</f>
        <v>0</v>
      </c>
      <c r="BK9" s="19">
        <f>'OPEX_CAPEX'!BP$34</f>
        <v>0</v>
      </c>
      <c r="BL9" s="19">
        <f>'OPEX_CAPEX'!BQ$34</f>
        <v>0</v>
      </c>
      <c r="BM9" s="19">
        <f>'OPEX_CAPEX'!BR$34</f>
        <v>0</v>
      </c>
      <c r="BN9" s="19">
        <f>'OPEX_CAPEX'!BS$34</f>
        <v>0</v>
      </c>
      <c r="BO9" s="19">
        <f>'OPEX_CAPEX'!BT$34</f>
        <v>0</v>
      </c>
      <c r="BP9" s="19">
        <f>'OPEX_CAPEX'!BU$34</f>
        <v>0</v>
      </c>
      <c r="BQ9" s="19">
        <f>'OPEX_CAPEX'!BV$34</f>
        <v>0</v>
      </c>
      <c r="BR9" s="19">
        <f>'OPEX_CAPEX'!BW$34</f>
        <v>0</v>
      </c>
      <c r="BS9" s="19">
        <f>'OPEX_CAPEX'!BX$34</f>
        <v>0</v>
      </c>
      <c r="BT9" s="19">
        <f>'OPEX_CAPEX'!BY$34</f>
        <v>0</v>
      </c>
      <c r="BU9" s="19">
        <f>'OPEX_CAPEX'!BZ$34</f>
        <v>0</v>
      </c>
      <c r="BV9" s="19">
        <f>'OPEX_CAPEX'!CA$34</f>
        <v>0</v>
      </c>
      <c r="BW9" s="19">
        <f>'OPEX_CAPEX'!CB$34</f>
        <v>0</v>
      </c>
      <c r="BX9" s="19">
        <f>'OPEX_CAPEX'!CC$34</f>
        <v>0</v>
      </c>
      <c r="BY9" s="19">
        <f>'OPEX_CAPEX'!CD$34</f>
        <v>0</v>
      </c>
      <c r="BZ9" s="19">
        <f>'OPEX_CAPEX'!CE$34</f>
        <v>0</v>
      </c>
      <c r="CA9" s="19">
        <f>'OPEX_CAPEX'!CF$34</f>
        <v>0</v>
      </c>
      <c r="CB9" s="19">
        <f>'OPEX_CAPEX'!CG$34</f>
        <v>0</v>
      </c>
      <c r="CC9" s="19">
        <f>'OPEX_CAPEX'!CH$34</f>
        <v>0</v>
      </c>
      <c r="CD9" s="19">
        <f>'OPEX_CAPEX'!CI$34</f>
        <v>0</v>
      </c>
      <c r="CE9" s="19">
        <f>'OPEX_CAPEX'!CJ$34</f>
        <v>0</v>
      </c>
      <c r="CF9" s="19">
        <f>'OPEX_CAPEX'!CK$34</f>
        <v>0</v>
      </c>
      <c r="CG9" s="19">
        <f>'OPEX_CAPEX'!CL$34</f>
        <v>0</v>
      </c>
      <c r="CH9" s="19">
        <f>'OPEX_CAPEX'!CM$34</f>
        <v>0</v>
      </c>
      <c r="CI9" s="19">
        <f>'OPEX_CAPEX'!CN$34</f>
        <v>0</v>
      </c>
      <c r="CJ9" s="19">
        <f>'OPEX_CAPEX'!CO$34</f>
        <v>0</v>
      </c>
      <c r="CK9" s="19">
        <f>'OPEX_CAPEX'!CP$34</f>
        <v>0</v>
      </c>
      <c r="CL9" s="19">
        <f>'OPEX_CAPEX'!CQ$34</f>
        <v>0</v>
      </c>
      <c r="CM9" s="19">
        <f>'OPEX_CAPEX'!CR$34</f>
        <v>0</v>
      </c>
      <c r="CN9" s="19">
        <f>'OPEX_CAPEX'!CS$34</f>
        <v>0</v>
      </c>
      <c r="CO9" s="19">
        <f>'OPEX_CAPEX'!CT$34</f>
        <v>0</v>
      </c>
      <c r="CP9" s="19">
        <f>'OPEX_CAPEX'!CU$34</f>
        <v>0</v>
      </c>
      <c r="CQ9" s="19">
        <f>'OPEX_CAPEX'!CV$34</f>
        <v>0</v>
      </c>
      <c r="CR9" s="19">
        <f>'OPEX_CAPEX'!CW$34</f>
        <v>0</v>
      </c>
      <c r="CS9" s="19">
        <f>'OPEX_CAPEX'!CX$34</f>
        <v>0</v>
      </c>
      <c r="CT9" s="19">
        <f>'OPEX_CAPEX'!CY$34</f>
        <v>0</v>
      </c>
      <c r="CU9" s="19">
        <f>'OPEX_CAPEX'!CZ$34</f>
        <v>0</v>
      </c>
      <c r="CV9" s="19">
        <f>'OPEX_CAPEX'!DA$34</f>
        <v>0</v>
      </c>
      <c r="CW9" s="19">
        <f>'OPEX_CAPEX'!DB$34</f>
        <v>0</v>
      </c>
      <c r="CX9" s="19">
        <f>'OPEX_CAPEX'!DC$34</f>
        <v>0</v>
      </c>
      <c r="CY9" s="19">
        <f>'OPEX_CAPEX'!DD$34</f>
        <v>0</v>
      </c>
      <c r="CZ9" s="19">
        <f>'OPEX_CAPEX'!DE$34</f>
        <v>0</v>
      </c>
      <c r="DA9" s="19">
        <f>'OPEX_CAPEX'!DF$34</f>
        <v>0</v>
      </c>
      <c r="DB9" s="19">
        <f>'OPEX_CAPEX'!DG$34</f>
        <v>0</v>
      </c>
      <c r="DC9" s="19">
        <f>'OPEX_CAPEX'!DH$34</f>
        <v>0</v>
      </c>
      <c r="DD9" s="19">
        <f>'OPEX_CAPEX'!DI$34</f>
        <v>0</v>
      </c>
      <c r="DE9" s="19">
        <f>'OPEX_CAPEX'!DJ$34</f>
        <v>0</v>
      </c>
      <c r="DF9" s="19">
        <f>'OPEX_CAPEX'!DK$34</f>
        <v>0</v>
      </c>
      <c r="DG9" s="19">
        <f>'OPEX_CAPEX'!DL$34</f>
        <v>0</v>
      </c>
      <c r="DH9" s="19">
        <f>'OPEX_CAPEX'!DM$34</f>
        <v>0</v>
      </c>
      <c r="DI9" s="19">
        <f>'OPEX_CAPEX'!DN$34</f>
        <v>0</v>
      </c>
      <c r="DJ9" s="19">
        <f>'OPEX_CAPEX'!DO$34</f>
        <v>0</v>
      </c>
      <c r="DK9" s="19">
        <f>'OPEX_CAPEX'!DP$34</f>
        <v>0</v>
      </c>
      <c r="DL9" s="19">
        <f>'OPEX_CAPEX'!DQ$34</f>
        <v>0</v>
      </c>
      <c r="DM9" s="19">
        <f>'OPEX_CAPEX'!DR$34</f>
        <v>0</v>
      </c>
      <c r="DN9" s="19">
        <f>'OPEX_CAPEX'!DS$34</f>
        <v>0</v>
      </c>
      <c r="DO9" s="19">
        <f>'OPEX_CAPEX'!DT$34</f>
        <v>0</v>
      </c>
      <c r="DP9" s="19">
        <f>'OPEX_CAPEX'!DU$34</f>
        <v>0</v>
      </c>
      <c r="DQ9" s="19">
        <f>'OPEX_CAPEX'!DV$34</f>
        <v>0</v>
      </c>
      <c r="DR9" s="19">
        <f>'OPEX_CAPEX'!DW$34</f>
        <v>0</v>
      </c>
      <c r="DS9" s="19">
        <f>'OPEX_CAPEX'!DX$34</f>
        <v>0</v>
      </c>
      <c r="DT9" s="19">
        <f>'OPEX_CAPEX'!DY$34</f>
        <v>0</v>
      </c>
      <c r="DU9" s="19">
        <f>'OPEX_CAPEX'!DZ$34</f>
        <v>0</v>
      </c>
      <c r="DV9" s="19">
        <f>'OPEX_CAPEX'!EA$34</f>
        <v>0</v>
      </c>
      <c r="DW9" s="19">
        <f>'OPEX_CAPEX'!EB$34</f>
        <v>0</v>
      </c>
      <c r="DX9" s="19">
        <f>'OPEX_CAPEX'!EC$34</f>
        <v>0</v>
      </c>
      <c r="DY9" s="19">
        <f>'OPEX_CAPEX'!ED$34</f>
        <v>0</v>
      </c>
      <c r="DZ9" s="19">
        <f>'OPEX_CAPEX'!EE$34</f>
        <v>0</v>
      </c>
      <c r="EA9" s="19">
        <f>'OPEX_CAPEX'!EF$34</f>
        <v>0</v>
      </c>
      <c r="EB9" s="19">
        <f>'OPEX_CAPEX'!EG$34</f>
        <v>0</v>
      </c>
      <c r="EC9" s="19">
        <f>'OPEX_CAPEX'!EH$34</f>
        <v>0</v>
      </c>
      <c r="ED9" s="19">
        <f>'OPEX_CAPEX'!EI$34</f>
        <v>0</v>
      </c>
      <c r="EE9" s="19">
        <f>'OPEX_CAPEX'!EJ$34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'OPEX_CAPEX'!U$24</f>
        <v>0</v>
      </c>
      <c r="Q10" s="19">
        <f>'OPEX_CAPEX'!V$24</f>
        <v>0</v>
      </c>
      <c r="R10" s="19">
        <f>'OPEX_CAPEX'!W$24</f>
        <v>0</v>
      </c>
      <c r="S10" s="19">
        <f>'OPEX_CAPEX'!X$24</f>
        <v>0</v>
      </c>
      <c r="T10" s="19">
        <f>'OPEX_CAPEX'!Y$24</f>
        <v>0</v>
      </c>
      <c r="U10" s="19">
        <f>'OPEX_CAPEX'!Z$24</f>
        <v>0</v>
      </c>
      <c r="V10" s="19">
        <f>'OPEX_CAPEX'!AA$24</f>
        <v>0</v>
      </c>
      <c r="W10" s="19">
        <f>'OPEX_CAPEX'!AB$24</f>
        <v>0</v>
      </c>
      <c r="X10" s="19">
        <f>'OPEX_CAPEX'!AC$24</f>
        <v>0</v>
      </c>
      <c r="Y10" s="19">
        <f>'OPEX_CAPEX'!AD$24</f>
        <v>0</v>
      </c>
      <c r="Z10" s="19">
        <f>'OPEX_CAPEX'!AE$24</f>
        <v>0</v>
      </c>
      <c r="AA10" s="19">
        <f>'OPEX_CAPEX'!AF$24</f>
        <v>0</v>
      </c>
      <c r="AB10" s="19">
        <f>'OPEX_CAPEX'!AG$24</f>
        <v>0</v>
      </c>
      <c r="AC10" s="19">
        <f>'OPEX_CAPEX'!AH$24</f>
        <v>0</v>
      </c>
      <c r="AD10" s="19">
        <f>'OPEX_CAPEX'!AI$24</f>
        <v>0</v>
      </c>
      <c r="AE10" s="19">
        <f>'OPEX_CAPEX'!AJ$24</f>
        <v>0</v>
      </c>
      <c r="AF10" s="19">
        <f>'OPEX_CAPEX'!AK$24</f>
        <v>0</v>
      </c>
      <c r="AG10" s="19">
        <f>'OPEX_CAPEX'!AL$24</f>
        <v>0</v>
      </c>
      <c r="AH10" s="19">
        <f>'OPEX_CAPEX'!AM$24</f>
        <v>0</v>
      </c>
      <c r="AI10" s="19">
        <f>'OPEX_CAPEX'!AN$24</f>
        <v>0</v>
      </c>
      <c r="AJ10" s="19">
        <f>'OPEX_CAPEX'!AO$24</f>
        <v>0</v>
      </c>
      <c r="AK10" s="19">
        <f>'OPEX_CAPEX'!AP$24</f>
        <v>0</v>
      </c>
      <c r="AL10" s="19">
        <f>'OPEX_CAPEX'!AQ$24</f>
        <v>0</v>
      </c>
      <c r="AM10" s="19">
        <f>'OPEX_CAPEX'!AR$24</f>
        <v>0</v>
      </c>
      <c r="AN10" s="19">
        <f>'OPEX_CAPEX'!AS$24</f>
        <v>0</v>
      </c>
      <c r="AO10" s="19">
        <f>'OPEX_CAPEX'!AT$24</f>
        <v>0</v>
      </c>
      <c r="AP10" s="19">
        <f>'OPEX_CAPEX'!AU$24</f>
        <v>0</v>
      </c>
      <c r="AQ10" s="19">
        <f>'OPEX_CAPEX'!AV$24</f>
        <v>0</v>
      </c>
      <c r="AR10" s="19">
        <f>'OPEX_CAPEX'!AW$24</f>
        <v>0</v>
      </c>
      <c r="AS10" s="19">
        <f>'OPEX_CAPEX'!AX$24</f>
        <v>0</v>
      </c>
      <c r="AT10" s="19">
        <f>'OPEX_CAPEX'!AY$24</f>
        <v>0</v>
      </c>
      <c r="AU10" s="19">
        <f>'OPEX_CAPEX'!AZ$24</f>
        <v>0</v>
      </c>
      <c r="AV10" s="19">
        <f>'OPEX_CAPEX'!BA$24</f>
        <v>0</v>
      </c>
      <c r="AW10" s="19">
        <f>'OPEX_CAPEX'!BB$24</f>
        <v>0</v>
      </c>
      <c r="AX10" s="19">
        <f>'OPEX_CAPEX'!BC$24</f>
        <v>0</v>
      </c>
      <c r="AY10" s="19">
        <f>'OPEX_CAPEX'!BD$24</f>
        <v>0</v>
      </c>
      <c r="AZ10" s="19">
        <f>'OPEX_CAPEX'!BE$24</f>
        <v>0</v>
      </c>
      <c r="BA10" s="19">
        <f>'OPEX_CAPEX'!BF$24</f>
        <v>0</v>
      </c>
      <c r="BB10" s="19">
        <f>'OPEX_CAPEX'!BG$24</f>
        <v>0</v>
      </c>
      <c r="BC10" s="19">
        <f>'OPEX_CAPEX'!BH$24</f>
        <v>0</v>
      </c>
      <c r="BD10" s="19">
        <f>'OPEX_CAPEX'!BI$24</f>
        <v>0</v>
      </c>
      <c r="BE10" s="19">
        <f>'OPEX_CAPEX'!BJ$24</f>
        <v>0</v>
      </c>
      <c r="BF10" s="19">
        <f>'OPEX_CAPEX'!BK$24</f>
        <v>0</v>
      </c>
      <c r="BG10" s="19">
        <f>'OPEX_CAPEX'!BL$24</f>
        <v>0</v>
      </c>
      <c r="BH10" s="19">
        <f>'OPEX_CAPEX'!BM$24</f>
        <v>0</v>
      </c>
      <c r="BI10" s="19">
        <f>'OPEX_CAPEX'!BN$24</f>
        <v>0</v>
      </c>
      <c r="BJ10" s="19">
        <f>'OPEX_CAPEX'!BO$24</f>
        <v>0</v>
      </c>
      <c r="BK10" s="19">
        <f>'OPEX_CAPEX'!BP$24</f>
        <v>0</v>
      </c>
      <c r="BL10" s="19">
        <f>'OPEX_CAPEX'!BQ$24</f>
        <v>0</v>
      </c>
      <c r="BM10" s="19">
        <f>'OPEX_CAPEX'!BR$24</f>
        <v>0</v>
      </c>
      <c r="BN10" s="19">
        <f>'OPEX_CAPEX'!BS$24</f>
        <v>0</v>
      </c>
      <c r="BO10" s="19">
        <f>'OPEX_CAPEX'!BT$24</f>
        <v>0</v>
      </c>
      <c r="BP10" s="19">
        <f>'OPEX_CAPEX'!BU$24</f>
        <v>0</v>
      </c>
      <c r="BQ10" s="19">
        <f>'OPEX_CAPEX'!BV$24</f>
        <v>0</v>
      </c>
      <c r="BR10" s="19">
        <f>'OPEX_CAPEX'!BW$24</f>
        <v>0</v>
      </c>
      <c r="BS10" s="19">
        <f>'OPEX_CAPEX'!BX$24</f>
        <v>0</v>
      </c>
      <c r="BT10" s="19">
        <f>'OPEX_CAPEX'!BY$24</f>
        <v>0</v>
      </c>
      <c r="BU10" s="19">
        <f>'OPEX_CAPEX'!BZ$24</f>
        <v>0</v>
      </c>
      <c r="BV10" s="19">
        <f>'OPEX_CAPEX'!CA$24</f>
        <v>0</v>
      </c>
      <c r="BW10" s="19">
        <f>'OPEX_CAPEX'!CB$24</f>
        <v>0</v>
      </c>
      <c r="BX10" s="19">
        <f>'OPEX_CAPEX'!CC$24</f>
        <v>0</v>
      </c>
      <c r="BY10" s="19">
        <f>'OPEX_CAPEX'!CD$24</f>
        <v>0</v>
      </c>
      <c r="BZ10" s="19">
        <f>'OPEX_CAPEX'!CE$24</f>
        <v>0</v>
      </c>
      <c r="CA10" s="19">
        <f>'OPEX_CAPEX'!CF$24</f>
        <v>0</v>
      </c>
      <c r="CB10" s="19">
        <f>'OPEX_CAPEX'!CG$24</f>
        <v>0</v>
      </c>
      <c r="CC10" s="19">
        <f>'OPEX_CAPEX'!CH$24</f>
        <v>0</v>
      </c>
      <c r="CD10" s="19">
        <f>'OPEX_CAPEX'!CI$24</f>
        <v>0</v>
      </c>
      <c r="CE10" s="19">
        <f>'OPEX_CAPEX'!CJ$24</f>
        <v>0</v>
      </c>
      <c r="CF10" s="19">
        <f>'OPEX_CAPEX'!CK$24</f>
        <v>0</v>
      </c>
      <c r="CG10" s="19">
        <f>'OPEX_CAPEX'!CL$24</f>
        <v>0</v>
      </c>
      <c r="CH10" s="19">
        <f>'OPEX_CAPEX'!CM$24</f>
        <v>0</v>
      </c>
      <c r="CI10" s="19">
        <f>'OPEX_CAPEX'!CN$24</f>
        <v>0</v>
      </c>
      <c r="CJ10" s="19">
        <f>'OPEX_CAPEX'!CO$24</f>
        <v>0</v>
      </c>
      <c r="CK10" s="19">
        <f>'OPEX_CAPEX'!CP$24</f>
        <v>0</v>
      </c>
      <c r="CL10" s="19">
        <f>'OPEX_CAPEX'!CQ$24</f>
        <v>0</v>
      </c>
      <c r="CM10" s="19">
        <f>'OPEX_CAPEX'!CR$24</f>
        <v>0</v>
      </c>
      <c r="CN10" s="19">
        <f>'OPEX_CAPEX'!CS$24</f>
        <v>0</v>
      </c>
      <c r="CO10" s="19">
        <f>'OPEX_CAPEX'!CT$24</f>
        <v>0</v>
      </c>
      <c r="CP10" s="19">
        <f>'OPEX_CAPEX'!CU$24</f>
        <v>0</v>
      </c>
      <c r="CQ10" s="19">
        <f>'OPEX_CAPEX'!CV$24</f>
        <v>0</v>
      </c>
      <c r="CR10" s="19">
        <f>'OPEX_CAPEX'!CW$24</f>
        <v>0</v>
      </c>
      <c r="CS10" s="19">
        <f>'OPEX_CAPEX'!CX$24</f>
        <v>0</v>
      </c>
      <c r="CT10" s="19">
        <f>'OPEX_CAPEX'!CY$24</f>
        <v>0</v>
      </c>
      <c r="CU10" s="19">
        <f>'OPEX_CAPEX'!CZ$24</f>
        <v>0</v>
      </c>
      <c r="CV10" s="19">
        <f>'OPEX_CAPEX'!DA$24</f>
        <v>0</v>
      </c>
      <c r="CW10" s="19">
        <f>'OPEX_CAPEX'!DB$24</f>
        <v>0</v>
      </c>
      <c r="CX10" s="19">
        <f>'OPEX_CAPEX'!DC$24</f>
        <v>0</v>
      </c>
      <c r="CY10" s="19">
        <f>'OPEX_CAPEX'!DD$24</f>
        <v>0</v>
      </c>
      <c r="CZ10" s="19">
        <f>'OPEX_CAPEX'!DE$24</f>
        <v>0</v>
      </c>
      <c r="DA10" s="19">
        <f>'OPEX_CAPEX'!DF$24</f>
        <v>0</v>
      </c>
      <c r="DB10" s="19">
        <f>'OPEX_CAPEX'!DG$24</f>
        <v>0</v>
      </c>
      <c r="DC10" s="19">
        <f>'OPEX_CAPEX'!DH$24</f>
        <v>0</v>
      </c>
      <c r="DD10" s="19">
        <f>'OPEX_CAPEX'!DI$24</f>
        <v>0</v>
      </c>
      <c r="DE10" s="19">
        <f>'OPEX_CAPEX'!DJ$24</f>
        <v>0</v>
      </c>
      <c r="DF10" s="19">
        <f>'OPEX_CAPEX'!DK$24</f>
        <v>0</v>
      </c>
      <c r="DG10" s="19">
        <f>'OPEX_CAPEX'!DL$24</f>
        <v>0</v>
      </c>
      <c r="DH10" s="19">
        <f>'OPEX_CAPEX'!DM$24</f>
        <v>0</v>
      </c>
      <c r="DI10" s="19">
        <f>'OPEX_CAPEX'!DN$24</f>
        <v>0</v>
      </c>
      <c r="DJ10" s="19">
        <f>'OPEX_CAPEX'!DO$24</f>
        <v>0</v>
      </c>
      <c r="DK10" s="19">
        <f>'OPEX_CAPEX'!DP$24</f>
        <v>0</v>
      </c>
      <c r="DL10" s="19">
        <f>'OPEX_CAPEX'!DQ$24</f>
        <v>0</v>
      </c>
      <c r="DM10" s="19">
        <f>'OPEX_CAPEX'!DR$24</f>
        <v>0</v>
      </c>
      <c r="DN10" s="19">
        <f>'OPEX_CAPEX'!DS$24</f>
        <v>0</v>
      </c>
      <c r="DO10" s="19">
        <f>'OPEX_CAPEX'!DT$24</f>
        <v>0</v>
      </c>
      <c r="DP10" s="19">
        <f>'OPEX_CAPEX'!DU$24</f>
        <v>0</v>
      </c>
      <c r="DQ10" s="19">
        <f>'OPEX_CAPEX'!DV$24</f>
        <v>0</v>
      </c>
      <c r="DR10" s="19">
        <f>'OPEX_CAPEX'!DW$24</f>
        <v>0</v>
      </c>
      <c r="DS10" s="19">
        <f>'OPEX_CAPEX'!DX$24</f>
        <v>0</v>
      </c>
      <c r="DT10" s="19">
        <f>'OPEX_CAPEX'!DY$24</f>
        <v>0</v>
      </c>
      <c r="DU10" s="19">
        <f>'OPEX_CAPEX'!DZ$24</f>
        <v>0</v>
      </c>
      <c r="DV10" s="19">
        <f>'OPEX_CAPEX'!EA$24</f>
        <v>0</v>
      </c>
      <c r="DW10" s="19">
        <f>'OPEX_CAPEX'!EB$24</f>
        <v>0</v>
      </c>
      <c r="DX10" s="19">
        <f>'OPEX_CAPEX'!EC$24</f>
        <v>0</v>
      </c>
      <c r="DY10" s="19">
        <f>'OPEX_CAPEX'!ED$24</f>
        <v>0</v>
      </c>
      <c r="DZ10" s="19">
        <f>'OPEX_CAPEX'!EE$24</f>
        <v>0</v>
      </c>
      <c r="EA10" s="19">
        <f>'OPEX_CAPEX'!EF$24</f>
        <v>0</v>
      </c>
      <c r="EB10" s="19">
        <f>'OPEX_CAPEX'!EG$24</f>
        <v>0</v>
      </c>
      <c r="EC10" s="19">
        <f>'OPEX_CAPEX'!EH$24</f>
        <v>0</v>
      </c>
      <c r="ED10" s="19">
        <f>'OPEX_CAPEX'!EI$24</f>
        <v>0</v>
      </c>
      <c r="EE10" s="19">
        <f>'OPEX_CAPEX'!EJ$24</f>
        <v>0</v>
      </c>
    </row>
    <row r="11" spans="2:135">
      <c r="B11" s="6" t="s">
        <v>148</v>
      </c>
    </row>
    <row r="12" spans="2:135">
      <c r="B12" s="6" t="s">
        <v>149</v>
      </c>
    </row>
    <row r="13" spans="2:135">
      <c r="B13" s="6" t="s">
        <v>150</v>
      </c>
    </row>
    <row r="14" spans="2:135">
      <c r="B14" s="6" t="s">
        <v>151</v>
      </c>
    </row>
    <row r="15" spans="2:135">
      <c r="B15" s="6" t="s">
        <v>152</v>
      </c>
    </row>
    <row r="16" spans="2:135">
      <c r="B16" s="6" t="s">
        <v>153</v>
      </c>
    </row>
    <row r="17" spans="2:2">
      <c r="B17" s="6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155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156</v>
      </c>
      <c r="C5" s="3" t="s">
        <v>157</v>
      </c>
      <c r="D5" s="3" t="s">
        <v>158</v>
      </c>
      <c r="E5" s="3" t="s">
        <v>159</v>
      </c>
      <c r="F5" s="3" t="s">
        <v>160</v>
      </c>
      <c r="G5" s="3" t="s">
        <v>161</v>
      </c>
      <c r="H5" s="3" t="s">
        <v>162</v>
      </c>
      <c r="I5" s="3" t="s">
        <v>163</v>
      </c>
      <c r="J5" s="3" t="s">
        <v>164</v>
      </c>
    </row>
    <row r="6" spans="2:10">
      <c r="B6" s="6" t="s">
        <v>165</v>
      </c>
      <c r="C6" s="24" t="s">
        <v>166</v>
      </c>
      <c r="D6" s="24" t="s">
        <v>166</v>
      </c>
      <c r="E6" s="24" t="s">
        <v>166</v>
      </c>
      <c r="F6" s="24" t="s">
        <v>166</v>
      </c>
      <c r="G6" s="24" t="s">
        <v>166</v>
      </c>
      <c r="H6" s="24" t="s">
        <v>166</v>
      </c>
      <c r="I6" s="6" t="s">
        <v>167</v>
      </c>
      <c r="J6" s="6" t="s">
        <v>168</v>
      </c>
    </row>
    <row r="7" spans="2:10">
      <c r="B7" s="6" t="s">
        <v>169</v>
      </c>
      <c r="C7" s="24" t="s">
        <v>166</v>
      </c>
      <c r="D7" s="24" t="s">
        <v>166</v>
      </c>
      <c r="E7" s="24" t="s">
        <v>166</v>
      </c>
      <c r="F7" s="24" t="s">
        <v>166</v>
      </c>
      <c r="G7" s="24" t="s">
        <v>166</v>
      </c>
      <c r="H7" s="24" t="s">
        <v>166</v>
      </c>
      <c r="I7" s="6" t="s">
        <v>167</v>
      </c>
      <c r="J7" s="6" t="s">
        <v>170</v>
      </c>
    </row>
    <row r="8" spans="2:10">
      <c r="B8" s="6" t="s">
        <v>171</v>
      </c>
      <c r="C8" s="24" t="s">
        <v>166</v>
      </c>
      <c r="D8" s="24" t="s">
        <v>166</v>
      </c>
      <c r="E8" s="24" t="s">
        <v>166</v>
      </c>
      <c r="F8" s="24" t="s">
        <v>166</v>
      </c>
      <c r="G8" s="24" t="s">
        <v>166</v>
      </c>
      <c r="H8" s="24" t="s">
        <v>166</v>
      </c>
      <c r="I8" s="6" t="s">
        <v>167</v>
      </c>
      <c r="J8" s="6" t="s">
        <v>172</v>
      </c>
    </row>
    <row r="9" spans="2:10">
      <c r="B9" s="6" t="s">
        <v>173</v>
      </c>
      <c r="C9" s="24" t="s">
        <v>166</v>
      </c>
      <c r="D9" s="24" t="s">
        <v>166</v>
      </c>
      <c r="E9" s="24" t="s">
        <v>166</v>
      </c>
      <c r="F9" s="24" t="s">
        <v>166</v>
      </c>
      <c r="G9" s="24" t="s">
        <v>166</v>
      </c>
      <c r="H9" s="24" t="s">
        <v>166</v>
      </c>
      <c r="I9" s="6" t="s">
        <v>167</v>
      </c>
      <c r="J9" s="6" t="s">
        <v>174</v>
      </c>
    </row>
    <row r="10" spans="2:10">
      <c r="B10" s="6" t="s">
        <v>175</v>
      </c>
      <c r="C10" s="24" t="s">
        <v>166</v>
      </c>
      <c r="D10" s="24" t="s">
        <v>166</v>
      </c>
      <c r="E10" s="24" t="s">
        <v>166</v>
      </c>
      <c r="F10" s="24" t="s">
        <v>166</v>
      </c>
      <c r="G10" s="24" t="s">
        <v>166</v>
      </c>
      <c r="H10" s="24" t="s">
        <v>166</v>
      </c>
      <c r="I10" s="6" t="s">
        <v>167</v>
      </c>
      <c r="J10" s="6" t="s">
        <v>176</v>
      </c>
    </row>
    <row r="11" spans="2:10">
      <c r="B11" s="3" t="s">
        <v>177</v>
      </c>
      <c r="C11" s="14">
        <f>MEDIAN(C6:C10)</f>
        <v>0</v>
      </c>
      <c r="D11" s="14">
        <f>MEDIAN(D6:D10)</f>
        <v>0</v>
      </c>
      <c r="E11" s="14">
        <f>MEDIAN(E6:E10)</f>
        <v>0</v>
      </c>
      <c r="F11" s="14">
        <f>MEDIAN(F6:F10)</f>
        <v>0</v>
      </c>
      <c r="G11" s="14">
        <f>MEDIAN(G6:G10)</f>
        <v>0</v>
      </c>
      <c r="H11" s="14">
        <f>MEDIAN(H6:H10)</f>
        <v>0</v>
      </c>
    </row>
    <row r="12" spans="2:10">
      <c r="B12" s="6" t="s">
        <v>178</v>
      </c>
      <c r="C12" s="24">
        <f>AVERAGE(C7:C11)</f>
        <v>0</v>
      </c>
      <c r="D12" s="24">
        <f>AVERAGE(D7:D11)</f>
        <v>0</v>
      </c>
      <c r="E12" s="24">
        <f>AVERAGE(E7:E11)</f>
        <v>0</v>
      </c>
      <c r="F12" s="24">
        <f>AVERAGE(F7:F11)</f>
        <v>0</v>
      </c>
      <c r="G12" s="24">
        <f>AVERAGE(G7:G11)</f>
        <v>0</v>
      </c>
      <c r="H12" s="24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F173"/>
  <sheetViews>
    <sheetView workbookViewId="0"/>
  </sheetViews>
  <sheetFormatPr defaultRowHeight="15"/>
  <cols>
    <col min="1" max="1" width="5.7109375" customWidth="1"/>
    <col min="2" max="2" width="15.7109375" customWidth="1"/>
    <col min="4" max="17" width="10.7109375" customWidth="1"/>
  </cols>
  <sheetData>
    <row r="2" spans="2:136">
      <c r="B2" s="1" t="s">
        <v>179</v>
      </c>
    </row>
    <row r="3" spans="2:136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5" spans="2:136">
      <c r="G5" s="3" t="s">
        <v>180</v>
      </c>
    </row>
    <row r="6" spans="2:136">
      <c r="G6" s="16">
        <v>41640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  <c r="P6" s="16">
        <f>edate(O6,12)</f>
        <v>0</v>
      </c>
    </row>
    <row r="8" spans="2:136">
      <c r="B8" s="3" t="s">
        <v>181</v>
      </c>
    </row>
    <row r="9" spans="2:136">
      <c r="B9" s="4" t="s">
        <v>182</v>
      </c>
      <c r="C9" s="4" t="s">
        <v>183</v>
      </c>
    </row>
    <row r="10" spans="2:136">
      <c r="B10" s="6">
        <v>2014</v>
      </c>
      <c r="C10" s="8">
        <v>1</v>
      </c>
    </row>
    <row r="11" spans="2:136">
      <c r="B11" s="6">
        <v>2015</v>
      </c>
      <c r="C11" s="8">
        <v>0</v>
      </c>
    </row>
    <row r="12" spans="2:136">
      <c r="B12" s="6">
        <v>2016</v>
      </c>
      <c r="C12" s="8">
        <v>0</v>
      </c>
    </row>
    <row r="13" spans="2:136">
      <c r="B13" s="6">
        <v>2017</v>
      </c>
      <c r="C13" s="8">
        <v>0</v>
      </c>
    </row>
    <row r="14" spans="2:136">
      <c r="B14" s="6">
        <v>2018</v>
      </c>
      <c r="C14" s="8">
        <v>0</v>
      </c>
    </row>
    <row r="15" spans="2:136">
      <c r="B15" s="6">
        <v>2019</v>
      </c>
      <c r="C15" s="8">
        <v>0</v>
      </c>
    </row>
    <row r="16" spans="2:136">
      <c r="B16" s="6">
        <v>2020</v>
      </c>
      <c r="C16" s="8">
        <v>0</v>
      </c>
    </row>
    <row r="17" spans="2:16">
      <c r="B17" s="6">
        <v>2021</v>
      </c>
      <c r="C17" s="8">
        <v>0</v>
      </c>
    </row>
    <row r="18" spans="2:16">
      <c r="B18" s="6">
        <v>2022</v>
      </c>
      <c r="C18" s="8">
        <v>0</v>
      </c>
    </row>
    <row r="19" spans="2:16">
      <c r="B19" s="6">
        <v>2023</v>
      </c>
      <c r="C19" s="8">
        <v>0</v>
      </c>
    </row>
    <row r="21" spans="2:16">
      <c r="B21" s="3" t="s">
        <v>131</v>
      </c>
      <c r="G21" s="19">
        <f>'Unit_IS'!E$13</f>
        <v>0</v>
      </c>
      <c r="H21" s="19">
        <f>'Unit_IS'!F$13</f>
        <v>0</v>
      </c>
      <c r="I21" s="19">
        <f>'Unit_IS'!G$13</f>
        <v>0</v>
      </c>
      <c r="J21" s="19">
        <f>'Unit_IS'!H$13</f>
        <v>0</v>
      </c>
      <c r="K21" s="19">
        <f>'Unit_IS'!I$13</f>
        <v>0</v>
      </c>
      <c r="L21" s="19">
        <f>'Unit_IS'!J$13</f>
        <v>0</v>
      </c>
      <c r="M21" s="19">
        <f>'Unit_IS'!K$13</f>
        <v>0</v>
      </c>
      <c r="N21" s="19">
        <f>'Unit_IS'!L$13</f>
        <v>0</v>
      </c>
      <c r="O21" s="19">
        <f>'Unit_IS'!M$13</f>
        <v>0</v>
      </c>
      <c r="P21" s="19">
        <f>'Unit_IS'!N$13</f>
        <v>0</v>
      </c>
    </row>
    <row r="23" spans="2:16">
      <c r="B23" s="6">
        <v>2014</v>
      </c>
      <c r="C23" s="6">
        <f>$C10</f>
        <v>0</v>
      </c>
      <c r="G23" s="9">
        <f>G21*C23</f>
        <v>0</v>
      </c>
      <c r="H23" s="9">
        <f>H21*C23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  <c r="O23" s="9">
        <f>O21*C23</f>
        <v>0</v>
      </c>
      <c r="P23" s="9">
        <f>P21*C23</f>
        <v>0</v>
      </c>
    </row>
    <row r="24" spans="2:16">
      <c r="B24" s="6">
        <v>2015</v>
      </c>
      <c r="C24" s="6">
        <f>$C11</f>
        <v>0</v>
      </c>
      <c r="H24" s="9">
        <f>H21*C24</f>
        <v>0</v>
      </c>
      <c r="I24" s="9">
        <f>I21*C24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  <c r="O24" s="9">
        <f>O21*C24</f>
        <v>0</v>
      </c>
      <c r="P24" s="9">
        <f>P21*C24</f>
        <v>0</v>
      </c>
    </row>
    <row r="25" spans="2:16">
      <c r="B25" s="6">
        <v>2016</v>
      </c>
      <c r="C25" s="6">
        <f>$C12</f>
        <v>0</v>
      </c>
      <c r="I25" s="9">
        <f>I21*C25</f>
        <v>0</v>
      </c>
      <c r="J25" s="9">
        <f>J21*C25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  <c r="O25" s="9">
        <f>O21*C25</f>
        <v>0</v>
      </c>
      <c r="P25" s="9">
        <f>P21*C25</f>
        <v>0</v>
      </c>
    </row>
    <row r="26" spans="2:16">
      <c r="B26" s="6">
        <v>2017</v>
      </c>
      <c r="C26" s="6">
        <f>$C13</f>
        <v>0</v>
      </c>
      <c r="J26" s="9">
        <f>J21*C26</f>
        <v>0</v>
      </c>
      <c r="K26" s="9">
        <f>K21*C26</f>
        <v>0</v>
      </c>
      <c r="L26" s="9">
        <f>L21*C26</f>
        <v>0</v>
      </c>
      <c r="M26" s="9">
        <f>M21*C26</f>
        <v>0</v>
      </c>
      <c r="N26" s="9">
        <f>N21*C26</f>
        <v>0</v>
      </c>
      <c r="O26" s="9">
        <f>O21*C26</f>
        <v>0</v>
      </c>
      <c r="P26" s="9">
        <f>P21*C26</f>
        <v>0</v>
      </c>
    </row>
    <row r="27" spans="2:16">
      <c r="B27" s="6">
        <v>2018</v>
      </c>
      <c r="C27" s="6">
        <f>$C14</f>
        <v>0</v>
      </c>
      <c r="K27" s="9">
        <f>K21*C27</f>
        <v>0</v>
      </c>
      <c r="L27" s="9">
        <f>L21*C27</f>
        <v>0</v>
      </c>
      <c r="M27" s="9">
        <f>M21*C27</f>
        <v>0</v>
      </c>
      <c r="N27" s="9">
        <f>N21*C27</f>
        <v>0</v>
      </c>
      <c r="O27" s="9">
        <f>O21*C27</f>
        <v>0</v>
      </c>
      <c r="P27" s="9">
        <f>P21*C27</f>
        <v>0</v>
      </c>
    </row>
    <row r="28" spans="2:16">
      <c r="B28" s="6">
        <v>2019</v>
      </c>
      <c r="C28" s="6">
        <f>$C15</f>
        <v>0</v>
      </c>
      <c r="L28" s="9">
        <f>L21*C28</f>
        <v>0</v>
      </c>
      <c r="M28" s="9">
        <f>M21*C28</f>
        <v>0</v>
      </c>
      <c r="N28" s="9">
        <f>N21*C28</f>
        <v>0</v>
      </c>
      <c r="O28" s="9">
        <f>O21*C28</f>
        <v>0</v>
      </c>
      <c r="P28" s="9">
        <f>P21*C28</f>
        <v>0</v>
      </c>
    </row>
    <row r="29" spans="2:16">
      <c r="B29" s="6">
        <v>2020</v>
      </c>
      <c r="C29" s="6">
        <f>$C16</f>
        <v>0</v>
      </c>
      <c r="M29" s="9">
        <f>M21*C29</f>
        <v>0</v>
      </c>
      <c r="N29" s="9">
        <f>N21*C29</f>
        <v>0</v>
      </c>
      <c r="O29" s="9">
        <f>O21*C29</f>
        <v>0</v>
      </c>
      <c r="P29" s="9">
        <f>P21*C29</f>
        <v>0</v>
      </c>
    </row>
    <row r="30" spans="2:16">
      <c r="B30" s="6">
        <v>2021</v>
      </c>
      <c r="C30" s="6">
        <f>$C17</f>
        <v>0</v>
      </c>
      <c r="N30" s="9">
        <f>N21*C30</f>
        <v>0</v>
      </c>
      <c r="O30" s="9">
        <f>O21*C30</f>
        <v>0</v>
      </c>
      <c r="P30" s="9">
        <f>P21*C30</f>
        <v>0</v>
      </c>
    </row>
    <row r="31" spans="2:16">
      <c r="B31" s="6">
        <v>2022</v>
      </c>
      <c r="C31" s="6">
        <f>$C18</f>
        <v>0</v>
      </c>
      <c r="O31" s="9">
        <f>O21*C31</f>
        <v>0</v>
      </c>
      <c r="P31" s="9">
        <f>P21*C31</f>
        <v>0</v>
      </c>
    </row>
    <row r="32" spans="2:16">
      <c r="B32" s="6">
        <v>2023</v>
      </c>
      <c r="C32" s="6">
        <f>$C19</f>
        <v>0</v>
      </c>
      <c r="P32" s="9">
        <f>P21*C32</f>
        <v>0</v>
      </c>
    </row>
    <row r="33" spans="2:16">
      <c r="G33" s="14">
        <f>SUM(G$23:G$31)</f>
        <v>0</v>
      </c>
      <c r="H33" s="14">
        <f>SUM(H$23:H$31)</f>
        <v>0</v>
      </c>
      <c r="I33" s="14">
        <f>SUM(I$23:I$31)</f>
        <v>0</v>
      </c>
      <c r="J33" s="14">
        <f>SUM(J$23:J$31)</f>
        <v>0</v>
      </c>
      <c r="K33" s="14">
        <f>SUM(K$23:K$31)</f>
        <v>0</v>
      </c>
      <c r="L33" s="14">
        <f>SUM(L$23:L$31)</f>
        <v>0</v>
      </c>
      <c r="M33" s="14">
        <f>SUM(M$23:M$31)</f>
        <v>0</v>
      </c>
      <c r="N33" s="14">
        <f>SUM(N$23:N$31)</f>
        <v>0</v>
      </c>
      <c r="O33" s="14">
        <f>SUM(O$23:O$31)</f>
        <v>0</v>
      </c>
      <c r="P33" s="14">
        <f>SUM(P$23:P$31)</f>
        <v>0</v>
      </c>
    </row>
    <row r="35" spans="2:16">
      <c r="B35" s="3" t="s">
        <v>134</v>
      </c>
      <c r="G35" s="19">
        <f>'Unit_IS'!E$20</f>
        <v>0</v>
      </c>
      <c r="H35" s="19">
        <f>'Unit_IS'!F$20</f>
        <v>0</v>
      </c>
      <c r="I35" s="19">
        <f>'Unit_IS'!G$20</f>
        <v>0</v>
      </c>
      <c r="J35" s="19">
        <f>'Unit_IS'!H$20</f>
        <v>0</v>
      </c>
      <c r="K35" s="19">
        <f>'Unit_IS'!I$20</f>
        <v>0</v>
      </c>
      <c r="L35" s="19">
        <f>'Unit_IS'!J$20</f>
        <v>0</v>
      </c>
      <c r="M35" s="19">
        <f>'Unit_IS'!K$20</f>
        <v>0</v>
      </c>
      <c r="N35" s="19">
        <f>'Unit_IS'!L$20</f>
        <v>0</v>
      </c>
      <c r="O35" s="19">
        <f>'Unit_IS'!M$20</f>
        <v>0</v>
      </c>
      <c r="P35" s="19">
        <f>'Unit_IS'!N$20</f>
        <v>0</v>
      </c>
    </row>
    <row r="37" spans="2:16">
      <c r="B37" s="6">
        <v>2014</v>
      </c>
      <c r="C37" s="6">
        <f>$C10</f>
        <v>0</v>
      </c>
      <c r="G37" s="9">
        <f>G35*C37</f>
        <v>0</v>
      </c>
      <c r="H37" s="9">
        <f>H35*C37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  <c r="O37" s="9">
        <f>O35*C37</f>
        <v>0</v>
      </c>
      <c r="P37" s="9">
        <f>P35*C37</f>
        <v>0</v>
      </c>
    </row>
    <row r="38" spans="2:16">
      <c r="B38" s="6">
        <v>2015</v>
      </c>
      <c r="C38" s="6">
        <f>$C11</f>
        <v>0</v>
      </c>
      <c r="H38" s="9">
        <f>H35*C38</f>
        <v>0</v>
      </c>
      <c r="I38" s="9">
        <f>I35*C38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  <c r="O38" s="9">
        <f>O35*C38</f>
        <v>0</v>
      </c>
      <c r="P38" s="9">
        <f>P35*C38</f>
        <v>0</v>
      </c>
    </row>
    <row r="39" spans="2:16">
      <c r="B39" s="6">
        <v>2016</v>
      </c>
      <c r="C39" s="6">
        <f>$C12</f>
        <v>0</v>
      </c>
      <c r="I39" s="9">
        <f>I35*C39</f>
        <v>0</v>
      </c>
      <c r="J39" s="9">
        <f>J35*C39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  <c r="O39" s="9">
        <f>O35*C39</f>
        <v>0</v>
      </c>
      <c r="P39" s="9">
        <f>P35*C39</f>
        <v>0</v>
      </c>
    </row>
    <row r="40" spans="2:16">
      <c r="B40" s="6">
        <v>2017</v>
      </c>
      <c r="C40" s="6">
        <f>$C13</f>
        <v>0</v>
      </c>
      <c r="J40" s="9">
        <f>J35*C40</f>
        <v>0</v>
      </c>
      <c r="K40" s="9">
        <f>K35*C40</f>
        <v>0</v>
      </c>
      <c r="L40" s="9">
        <f>L35*C40</f>
        <v>0</v>
      </c>
      <c r="M40" s="9">
        <f>M35*C40</f>
        <v>0</v>
      </c>
      <c r="N40" s="9">
        <f>N35*C40</f>
        <v>0</v>
      </c>
      <c r="O40" s="9">
        <f>O35*C40</f>
        <v>0</v>
      </c>
      <c r="P40" s="9">
        <f>P35*C40</f>
        <v>0</v>
      </c>
    </row>
    <row r="41" spans="2:16">
      <c r="B41" s="6">
        <v>2018</v>
      </c>
      <c r="C41" s="6">
        <f>$C14</f>
        <v>0</v>
      </c>
      <c r="K41" s="9">
        <f>K35*C41</f>
        <v>0</v>
      </c>
      <c r="L41" s="9">
        <f>L35*C41</f>
        <v>0</v>
      </c>
      <c r="M41" s="9">
        <f>M35*C41</f>
        <v>0</v>
      </c>
      <c r="N41" s="9">
        <f>N35*C41</f>
        <v>0</v>
      </c>
      <c r="O41" s="9">
        <f>O35*C41</f>
        <v>0</v>
      </c>
      <c r="P41" s="9">
        <f>P35*C41</f>
        <v>0</v>
      </c>
    </row>
    <row r="42" spans="2:16">
      <c r="B42" s="6">
        <v>2019</v>
      </c>
      <c r="C42" s="6">
        <f>$C15</f>
        <v>0</v>
      </c>
      <c r="L42" s="9">
        <f>L35*C42</f>
        <v>0</v>
      </c>
      <c r="M42" s="9">
        <f>M35*C42</f>
        <v>0</v>
      </c>
      <c r="N42" s="9">
        <f>N35*C42</f>
        <v>0</v>
      </c>
      <c r="O42" s="9">
        <f>O35*C42</f>
        <v>0</v>
      </c>
      <c r="P42" s="9">
        <f>P35*C42</f>
        <v>0</v>
      </c>
    </row>
    <row r="43" spans="2:16">
      <c r="B43" s="6">
        <v>2020</v>
      </c>
      <c r="C43" s="6">
        <f>$C16</f>
        <v>0</v>
      </c>
      <c r="M43" s="9">
        <f>M35*C43</f>
        <v>0</v>
      </c>
      <c r="N43" s="9">
        <f>N35*C43</f>
        <v>0</v>
      </c>
      <c r="O43" s="9">
        <f>O35*C43</f>
        <v>0</v>
      </c>
      <c r="P43" s="9">
        <f>P35*C43</f>
        <v>0</v>
      </c>
    </row>
    <row r="44" spans="2:16">
      <c r="B44" s="6">
        <v>2021</v>
      </c>
      <c r="C44" s="6">
        <f>$C17</f>
        <v>0</v>
      </c>
      <c r="N44" s="9">
        <f>N35*C44</f>
        <v>0</v>
      </c>
      <c r="O44" s="9">
        <f>O35*C44</f>
        <v>0</v>
      </c>
      <c r="P44" s="9">
        <f>P35*C44</f>
        <v>0</v>
      </c>
    </row>
    <row r="45" spans="2:16">
      <c r="B45" s="6">
        <v>2022</v>
      </c>
      <c r="C45" s="6">
        <f>$C18</f>
        <v>0</v>
      </c>
      <c r="O45" s="9">
        <f>O35*C45</f>
        <v>0</v>
      </c>
      <c r="P45" s="9">
        <f>P35*C45</f>
        <v>0</v>
      </c>
    </row>
    <row r="46" spans="2:16">
      <c r="B46" s="6">
        <v>2023</v>
      </c>
      <c r="C46" s="6">
        <f>$C19</f>
        <v>0</v>
      </c>
      <c r="P46" s="9">
        <f>P35*C46</f>
        <v>0</v>
      </c>
    </row>
    <row r="47" spans="2:16">
      <c r="G47" s="14">
        <f>SUM(G$37:G$45)</f>
        <v>0</v>
      </c>
      <c r="H47" s="14">
        <f>SUM(H$37:H$45)</f>
        <v>0</v>
      </c>
      <c r="I47" s="14">
        <f>SUM(I$37:I$45)</f>
        <v>0</v>
      </c>
      <c r="J47" s="14">
        <f>SUM(J$37:J$45)</f>
        <v>0</v>
      </c>
      <c r="K47" s="14">
        <f>SUM(K$37:K$45)</f>
        <v>0</v>
      </c>
      <c r="L47" s="14">
        <f>SUM(L$37:L$45)</f>
        <v>0</v>
      </c>
      <c r="M47" s="14">
        <f>SUM(M$37:M$45)</f>
        <v>0</v>
      </c>
      <c r="N47" s="14">
        <f>SUM(N$37:N$45)</f>
        <v>0</v>
      </c>
      <c r="O47" s="14">
        <f>SUM(O$37:O$45)</f>
        <v>0</v>
      </c>
      <c r="P47" s="14">
        <f>SUM(P$37:P$45)</f>
        <v>0</v>
      </c>
    </row>
    <row r="49" spans="2:16">
      <c r="B49" s="3" t="s">
        <v>137</v>
      </c>
      <c r="G49" s="19">
        <f>'Unit_IS'!E$22</f>
        <v>0</v>
      </c>
      <c r="H49" s="19">
        <f>'Unit_IS'!F$22</f>
        <v>0</v>
      </c>
      <c r="I49" s="19">
        <f>'Unit_IS'!G$22</f>
        <v>0</v>
      </c>
      <c r="J49" s="19">
        <f>'Unit_IS'!H$22</f>
        <v>0</v>
      </c>
      <c r="K49" s="19">
        <f>'Unit_IS'!I$22</f>
        <v>0</v>
      </c>
      <c r="L49" s="19">
        <f>'Unit_IS'!J$22</f>
        <v>0</v>
      </c>
      <c r="M49" s="19">
        <f>'Unit_IS'!K$22</f>
        <v>0</v>
      </c>
      <c r="N49" s="19">
        <f>'Unit_IS'!L$22</f>
        <v>0</v>
      </c>
      <c r="O49" s="19">
        <f>'Unit_IS'!M$22</f>
        <v>0</v>
      </c>
      <c r="P49" s="19">
        <f>'Unit_IS'!N$22</f>
        <v>0</v>
      </c>
    </row>
    <row r="51" spans="2:16">
      <c r="B51" s="6">
        <v>2014</v>
      </c>
      <c r="C51" s="6">
        <f>$C10</f>
        <v>0</v>
      </c>
      <c r="G51" s="9">
        <f>G49*C51</f>
        <v>0</v>
      </c>
      <c r="H51" s="9">
        <f>H49*C51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  <c r="O51" s="9">
        <f>O49*C51</f>
        <v>0</v>
      </c>
      <c r="P51" s="9">
        <f>P49*C51</f>
        <v>0</v>
      </c>
    </row>
    <row r="52" spans="2:16">
      <c r="B52" s="6">
        <v>2015</v>
      </c>
      <c r="C52" s="6">
        <f>$C11</f>
        <v>0</v>
      </c>
      <c r="H52" s="9">
        <f>H49*C52</f>
        <v>0</v>
      </c>
      <c r="I52" s="9">
        <f>I49*C52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  <c r="O52" s="9">
        <f>O49*C52</f>
        <v>0</v>
      </c>
      <c r="P52" s="9">
        <f>P49*C52</f>
        <v>0</v>
      </c>
    </row>
    <row r="53" spans="2:16">
      <c r="B53" s="6">
        <v>2016</v>
      </c>
      <c r="C53" s="6">
        <f>$C12</f>
        <v>0</v>
      </c>
      <c r="I53" s="9">
        <f>I49*C53</f>
        <v>0</v>
      </c>
      <c r="J53" s="9">
        <f>J49*C53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  <c r="O53" s="9">
        <f>O49*C53</f>
        <v>0</v>
      </c>
      <c r="P53" s="9">
        <f>P49*C53</f>
        <v>0</v>
      </c>
    </row>
    <row r="54" spans="2:16">
      <c r="B54" s="6">
        <v>2017</v>
      </c>
      <c r="C54" s="6">
        <f>$C13</f>
        <v>0</v>
      </c>
      <c r="J54" s="9">
        <f>J49*C54</f>
        <v>0</v>
      </c>
      <c r="K54" s="9">
        <f>K49*C54</f>
        <v>0</v>
      </c>
      <c r="L54" s="9">
        <f>L49*C54</f>
        <v>0</v>
      </c>
      <c r="M54" s="9">
        <f>M49*C54</f>
        <v>0</v>
      </c>
      <c r="N54" s="9">
        <f>N49*C54</f>
        <v>0</v>
      </c>
      <c r="O54" s="9">
        <f>O49*C54</f>
        <v>0</v>
      </c>
      <c r="P54" s="9">
        <f>P49*C54</f>
        <v>0</v>
      </c>
    </row>
    <row r="55" spans="2:16">
      <c r="B55" s="6">
        <v>2018</v>
      </c>
      <c r="C55" s="6">
        <f>$C14</f>
        <v>0</v>
      </c>
      <c r="K55" s="9">
        <f>K49*C55</f>
        <v>0</v>
      </c>
      <c r="L55" s="9">
        <f>L49*C55</f>
        <v>0</v>
      </c>
      <c r="M55" s="9">
        <f>M49*C55</f>
        <v>0</v>
      </c>
      <c r="N55" s="9">
        <f>N49*C55</f>
        <v>0</v>
      </c>
      <c r="O55" s="9">
        <f>O49*C55</f>
        <v>0</v>
      </c>
      <c r="P55" s="9">
        <f>P49*C55</f>
        <v>0</v>
      </c>
    </row>
    <row r="56" spans="2:16">
      <c r="B56" s="6">
        <v>2019</v>
      </c>
      <c r="C56" s="6">
        <f>$C15</f>
        <v>0</v>
      </c>
      <c r="L56" s="9">
        <f>L49*C56</f>
        <v>0</v>
      </c>
      <c r="M56" s="9">
        <f>M49*C56</f>
        <v>0</v>
      </c>
      <c r="N56" s="9">
        <f>N49*C56</f>
        <v>0</v>
      </c>
      <c r="O56" s="9">
        <f>O49*C56</f>
        <v>0</v>
      </c>
      <c r="P56" s="9">
        <f>P49*C56</f>
        <v>0</v>
      </c>
    </row>
    <row r="57" spans="2:16">
      <c r="B57" s="6">
        <v>2020</v>
      </c>
      <c r="C57" s="6">
        <f>$C16</f>
        <v>0</v>
      </c>
      <c r="M57" s="9">
        <f>M49*C57</f>
        <v>0</v>
      </c>
      <c r="N57" s="9">
        <f>N49*C57</f>
        <v>0</v>
      </c>
      <c r="O57" s="9">
        <f>O49*C57</f>
        <v>0</v>
      </c>
      <c r="P57" s="9">
        <f>P49*C57</f>
        <v>0</v>
      </c>
    </row>
    <row r="58" spans="2:16">
      <c r="B58" s="6">
        <v>2021</v>
      </c>
      <c r="C58" s="6">
        <f>$C17</f>
        <v>0</v>
      </c>
      <c r="N58" s="9">
        <f>N49*C58</f>
        <v>0</v>
      </c>
      <c r="O58" s="9">
        <f>O49*C58</f>
        <v>0</v>
      </c>
      <c r="P58" s="9">
        <f>P49*C58</f>
        <v>0</v>
      </c>
    </row>
    <row r="59" spans="2:16">
      <c r="B59" s="6">
        <v>2022</v>
      </c>
      <c r="C59" s="6">
        <f>$C18</f>
        <v>0</v>
      </c>
      <c r="O59" s="9">
        <f>O49*C59</f>
        <v>0</v>
      </c>
      <c r="P59" s="9">
        <f>P49*C59</f>
        <v>0</v>
      </c>
    </row>
    <row r="60" spans="2:16">
      <c r="B60" s="6">
        <v>2023</v>
      </c>
      <c r="C60" s="6">
        <f>$C19</f>
        <v>0</v>
      </c>
      <c r="P60" s="9">
        <f>P49*C60</f>
        <v>0</v>
      </c>
    </row>
    <row r="61" spans="2:16">
      <c r="G61" s="14">
        <f>SUM(G$51:G$59)</f>
        <v>0</v>
      </c>
      <c r="H61" s="14">
        <f>SUM(H$51:H$59)</f>
        <v>0</v>
      </c>
      <c r="I61" s="14">
        <f>SUM(I$51:I$59)</f>
        <v>0</v>
      </c>
      <c r="J61" s="14">
        <f>SUM(J$51:J$59)</f>
        <v>0</v>
      </c>
      <c r="K61" s="14">
        <f>SUM(K$51:K$59)</f>
        <v>0</v>
      </c>
      <c r="L61" s="14">
        <f>SUM(L$51:L$59)</f>
        <v>0</v>
      </c>
      <c r="M61" s="14">
        <f>SUM(M$51:M$59)</f>
        <v>0</v>
      </c>
      <c r="N61" s="14">
        <f>SUM(N$51:N$59)</f>
        <v>0</v>
      </c>
      <c r="O61" s="14">
        <f>SUM(O$51:O$59)</f>
        <v>0</v>
      </c>
      <c r="P61" s="14">
        <f>SUM(P$51:P$59)</f>
        <v>0</v>
      </c>
    </row>
    <row r="63" spans="2:16">
      <c r="B63" s="3" t="s">
        <v>138</v>
      </c>
      <c r="G63" s="19">
        <f>'Unit_IS'!E$25</f>
        <v>0</v>
      </c>
      <c r="H63" s="19">
        <f>'Unit_IS'!F$25</f>
        <v>0</v>
      </c>
      <c r="I63" s="19">
        <f>'Unit_IS'!G$25</f>
        <v>0</v>
      </c>
      <c r="J63" s="19">
        <f>'Unit_IS'!H$25</f>
        <v>0</v>
      </c>
      <c r="K63" s="19">
        <f>'Unit_IS'!I$25</f>
        <v>0</v>
      </c>
      <c r="L63" s="19">
        <f>'Unit_IS'!J$25</f>
        <v>0</v>
      </c>
      <c r="M63" s="19">
        <f>'Unit_IS'!K$25</f>
        <v>0</v>
      </c>
      <c r="N63" s="19">
        <f>'Unit_IS'!L$25</f>
        <v>0</v>
      </c>
      <c r="O63" s="19">
        <f>'Unit_IS'!M$25</f>
        <v>0</v>
      </c>
      <c r="P63" s="19">
        <f>'Unit_IS'!N$25</f>
        <v>0</v>
      </c>
    </row>
    <row r="65" spans="2:16">
      <c r="B65" s="6">
        <v>2014</v>
      </c>
      <c r="C65" s="6">
        <f>$C10</f>
        <v>0</v>
      </c>
      <c r="G65" s="9">
        <f>G63*C65</f>
        <v>0</v>
      </c>
      <c r="H65" s="9">
        <f>H63*C65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  <c r="O65" s="9">
        <f>O63*C65</f>
        <v>0</v>
      </c>
      <c r="P65" s="9">
        <f>P63*C65</f>
        <v>0</v>
      </c>
    </row>
    <row r="66" spans="2:16">
      <c r="B66" s="6">
        <v>2015</v>
      </c>
      <c r="C66" s="6">
        <f>$C11</f>
        <v>0</v>
      </c>
      <c r="H66" s="9">
        <f>H63*C66</f>
        <v>0</v>
      </c>
      <c r="I66" s="9">
        <f>I63*C66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  <c r="O66" s="9">
        <f>O63*C66</f>
        <v>0</v>
      </c>
      <c r="P66" s="9">
        <f>P63*C66</f>
        <v>0</v>
      </c>
    </row>
    <row r="67" spans="2:16">
      <c r="B67" s="6">
        <v>2016</v>
      </c>
      <c r="C67" s="6">
        <f>$C12</f>
        <v>0</v>
      </c>
      <c r="I67" s="9">
        <f>I63*C67</f>
        <v>0</v>
      </c>
      <c r="J67" s="9">
        <f>J63*C67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  <c r="O67" s="9">
        <f>O63*C67</f>
        <v>0</v>
      </c>
      <c r="P67" s="9">
        <f>P63*C67</f>
        <v>0</v>
      </c>
    </row>
    <row r="68" spans="2:16">
      <c r="B68" s="6">
        <v>2017</v>
      </c>
      <c r="C68" s="6">
        <f>$C13</f>
        <v>0</v>
      </c>
      <c r="J68" s="9">
        <f>J63*C68</f>
        <v>0</v>
      </c>
      <c r="K68" s="9">
        <f>K63*C68</f>
        <v>0</v>
      </c>
      <c r="L68" s="9">
        <f>L63*C68</f>
        <v>0</v>
      </c>
      <c r="M68" s="9">
        <f>M63*C68</f>
        <v>0</v>
      </c>
      <c r="N68" s="9">
        <f>N63*C68</f>
        <v>0</v>
      </c>
      <c r="O68" s="9">
        <f>O63*C68</f>
        <v>0</v>
      </c>
      <c r="P68" s="9">
        <f>P63*C68</f>
        <v>0</v>
      </c>
    </row>
    <row r="69" spans="2:16">
      <c r="B69" s="6">
        <v>2018</v>
      </c>
      <c r="C69" s="6">
        <f>$C14</f>
        <v>0</v>
      </c>
      <c r="K69" s="9">
        <f>K63*C69</f>
        <v>0</v>
      </c>
      <c r="L69" s="9">
        <f>L63*C69</f>
        <v>0</v>
      </c>
      <c r="M69" s="9">
        <f>M63*C69</f>
        <v>0</v>
      </c>
      <c r="N69" s="9">
        <f>N63*C69</f>
        <v>0</v>
      </c>
      <c r="O69" s="9">
        <f>O63*C69</f>
        <v>0</v>
      </c>
      <c r="P69" s="9">
        <f>P63*C69</f>
        <v>0</v>
      </c>
    </row>
    <row r="70" spans="2:16">
      <c r="B70" s="6">
        <v>2019</v>
      </c>
      <c r="C70" s="6">
        <f>$C15</f>
        <v>0</v>
      </c>
      <c r="L70" s="9">
        <f>L63*C70</f>
        <v>0</v>
      </c>
      <c r="M70" s="9">
        <f>M63*C70</f>
        <v>0</v>
      </c>
      <c r="N70" s="9">
        <f>N63*C70</f>
        <v>0</v>
      </c>
      <c r="O70" s="9">
        <f>O63*C70</f>
        <v>0</v>
      </c>
      <c r="P70" s="9">
        <f>P63*C70</f>
        <v>0</v>
      </c>
    </row>
    <row r="71" spans="2:16">
      <c r="B71" s="6">
        <v>2020</v>
      </c>
      <c r="C71" s="6">
        <f>$C16</f>
        <v>0</v>
      </c>
      <c r="M71" s="9">
        <f>M63*C71</f>
        <v>0</v>
      </c>
      <c r="N71" s="9">
        <f>N63*C71</f>
        <v>0</v>
      </c>
      <c r="O71" s="9">
        <f>O63*C71</f>
        <v>0</v>
      </c>
      <c r="P71" s="9">
        <f>P63*C71</f>
        <v>0</v>
      </c>
    </row>
    <row r="72" spans="2:16">
      <c r="B72" s="6">
        <v>2021</v>
      </c>
      <c r="C72" s="6">
        <f>$C17</f>
        <v>0</v>
      </c>
      <c r="N72" s="9">
        <f>N63*C72</f>
        <v>0</v>
      </c>
      <c r="O72" s="9">
        <f>O63*C72</f>
        <v>0</v>
      </c>
      <c r="P72" s="9">
        <f>P63*C72</f>
        <v>0</v>
      </c>
    </row>
    <row r="73" spans="2:16">
      <c r="B73" s="6">
        <v>2022</v>
      </c>
      <c r="C73" s="6">
        <f>$C18</f>
        <v>0</v>
      </c>
      <c r="O73" s="9">
        <f>O63*C73</f>
        <v>0</v>
      </c>
      <c r="P73" s="9">
        <f>P63*C73</f>
        <v>0</v>
      </c>
    </row>
    <row r="74" spans="2:16">
      <c r="B74" s="6">
        <v>2023</v>
      </c>
      <c r="C74" s="6">
        <f>$C19</f>
        <v>0</v>
      </c>
      <c r="P74" s="9">
        <f>P63*C74</f>
        <v>0</v>
      </c>
    </row>
    <row r="75" spans="2:16">
      <c r="G75" s="14">
        <f>SUM(G$65:G$73)</f>
        <v>0</v>
      </c>
      <c r="H75" s="14">
        <f>SUM(H$65:H$73)</f>
        <v>0</v>
      </c>
      <c r="I75" s="14">
        <f>SUM(I$65:I$73)</f>
        <v>0</v>
      </c>
      <c r="J75" s="14">
        <f>SUM(J$65:J$73)</f>
        <v>0</v>
      </c>
      <c r="K75" s="14">
        <f>SUM(K$65:K$73)</f>
        <v>0</v>
      </c>
      <c r="L75" s="14">
        <f>SUM(L$65:L$73)</f>
        <v>0</v>
      </c>
      <c r="M75" s="14">
        <f>SUM(M$65:M$73)</f>
        <v>0</v>
      </c>
      <c r="N75" s="14">
        <f>SUM(N$65:N$73)</f>
        <v>0</v>
      </c>
      <c r="O75" s="14">
        <f>SUM(O$65:O$73)</f>
        <v>0</v>
      </c>
      <c r="P75" s="14">
        <f>SUM(P$65:P$73)</f>
        <v>0</v>
      </c>
    </row>
    <row r="77" spans="2:16">
      <c r="B77" s="3" t="s">
        <v>139</v>
      </c>
      <c r="G77" s="19">
        <f>'Unit_IS'!E$26</f>
        <v>0</v>
      </c>
      <c r="H77" s="19">
        <f>'Unit_IS'!F$26</f>
        <v>0</v>
      </c>
      <c r="I77" s="19">
        <f>'Unit_IS'!G$26</f>
        <v>0</v>
      </c>
      <c r="J77" s="19">
        <f>'Unit_IS'!H$26</f>
        <v>0</v>
      </c>
      <c r="K77" s="19">
        <f>'Unit_IS'!I$26</f>
        <v>0</v>
      </c>
      <c r="L77" s="19">
        <f>'Unit_IS'!J$26</f>
        <v>0</v>
      </c>
      <c r="M77" s="19">
        <f>'Unit_IS'!K$26</f>
        <v>0</v>
      </c>
      <c r="N77" s="19">
        <f>'Unit_IS'!L$26</f>
        <v>0</v>
      </c>
      <c r="O77" s="19">
        <f>'Unit_IS'!M$26</f>
        <v>0</v>
      </c>
      <c r="P77" s="19">
        <f>'Unit_IS'!N$26</f>
        <v>0</v>
      </c>
    </row>
    <row r="79" spans="2:16">
      <c r="B79" s="6">
        <v>2014</v>
      </c>
      <c r="C79" s="6">
        <f>$C10</f>
        <v>0</v>
      </c>
      <c r="G79" s="9">
        <f>G77*C79</f>
        <v>0</v>
      </c>
      <c r="H79" s="9">
        <f>H77*C79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  <c r="O79" s="9">
        <f>O77*C79</f>
        <v>0</v>
      </c>
      <c r="P79" s="9">
        <f>P77*C79</f>
        <v>0</v>
      </c>
    </row>
    <row r="80" spans="2:16">
      <c r="B80" s="6">
        <v>2015</v>
      </c>
      <c r="C80" s="6">
        <f>$C11</f>
        <v>0</v>
      </c>
      <c r="H80" s="9">
        <f>H77*C80</f>
        <v>0</v>
      </c>
      <c r="I80" s="9">
        <f>I77*C80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  <c r="O80" s="9">
        <f>O77*C80</f>
        <v>0</v>
      </c>
      <c r="P80" s="9">
        <f>P77*C80</f>
        <v>0</v>
      </c>
    </row>
    <row r="81" spans="2:16">
      <c r="B81" s="6">
        <v>2016</v>
      </c>
      <c r="C81" s="6">
        <f>$C12</f>
        <v>0</v>
      </c>
      <c r="I81" s="9">
        <f>I77*C81</f>
        <v>0</v>
      </c>
      <c r="J81" s="9">
        <f>J77*C81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  <c r="O81" s="9">
        <f>O77*C81</f>
        <v>0</v>
      </c>
      <c r="P81" s="9">
        <f>P77*C81</f>
        <v>0</v>
      </c>
    </row>
    <row r="82" spans="2:16">
      <c r="B82" s="6">
        <v>2017</v>
      </c>
      <c r="C82" s="6">
        <f>$C13</f>
        <v>0</v>
      </c>
      <c r="J82" s="9">
        <f>J77*C82</f>
        <v>0</v>
      </c>
      <c r="K82" s="9">
        <f>K77*C82</f>
        <v>0</v>
      </c>
      <c r="L82" s="9">
        <f>L77*C82</f>
        <v>0</v>
      </c>
      <c r="M82" s="9">
        <f>M77*C82</f>
        <v>0</v>
      </c>
      <c r="N82" s="9">
        <f>N77*C82</f>
        <v>0</v>
      </c>
      <c r="O82" s="9">
        <f>O77*C82</f>
        <v>0</v>
      </c>
      <c r="P82" s="9">
        <f>P77*C82</f>
        <v>0</v>
      </c>
    </row>
    <row r="83" spans="2:16">
      <c r="B83" s="6">
        <v>2018</v>
      </c>
      <c r="C83" s="6">
        <f>$C14</f>
        <v>0</v>
      </c>
      <c r="K83" s="9">
        <f>K77*C83</f>
        <v>0</v>
      </c>
      <c r="L83" s="9">
        <f>L77*C83</f>
        <v>0</v>
      </c>
      <c r="M83" s="9">
        <f>M77*C83</f>
        <v>0</v>
      </c>
      <c r="N83" s="9">
        <f>N77*C83</f>
        <v>0</v>
      </c>
      <c r="O83" s="9">
        <f>O77*C83</f>
        <v>0</v>
      </c>
      <c r="P83" s="9">
        <f>P77*C83</f>
        <v>0</v>
      </c>
    </row>
    <row r="84" spans="2:16">
      <c r="B84" s="6">
        <v>2019</v>
      </c>
      <c r="C84" s="6">
        <f>$C15</f>
        <v>0</v>
      </c>
      <c r="L84" s="9">
        <f>L77*C84</f>
        <v>0</v>
      </c>
      <c r="M84" s="9">
        <f>M77*C84</f>
        <v>0</v>
      </c>
      <c r="N84" s="9">
        <f>N77*C84</f>
        <v>0</v>
      </c>
      <c r="O84" s="9">
        <f>O77*C84</f>
        <v>0</v>
      </c>
      <c r="P84" s="9">
        <f>P77*C84</f>
        <v>0</v>
      </c>
    </row>
    <row r="85" spans="2:16">
      <c r="B85" s="6">
        <v>2020</v>
      </c>
      <c r="C85" s="6">
        <f>$C16</f>
        <v>0</v>
      </c>
      <c r="M85" s="9">
        <f>M77*C85</f>
        <v>0</v>
      </c>
      <c r="N85" s="9">
        <f>N77*C85</f>
        <v>0</v>
      </c>
      <c r="O85" s="9">
        <f>O77*C85</f>
        <v>0</v>
      </c>
      <c r="P85" s="9">
        <f>P77*C85</f>
        <v>0</v>
      </c>
    </row>
    <row r="86" spans="2:16">
      <c r="B86" s="6">
        <v>2021</v>
      </c>
      <c r="C86" s="6">
        <f>$C17</f>
        <v>0</v>
      </c>
      <c r="N86" s="9">
        <f>N77*C86</f>
        <v>0</v>
      </c>
      <c r="O86" s="9">
        <f>O77*C86</f>
        <v>0</v>
      </c>
      <c r="P86" s="9">
        <f>P77*C86</f>
        <v>0</v>
      </c>
    </row>
    <row r="87" spans="2:16">
      <c r="B87" s="6">
        <v>2022</v>
      </c>
      <c r="C87" s="6">
        <f>$C18</f>
        <v>0</v>
      </c>
      <c r="O87" s="9">
        <f>O77*C87</f>
        <v>0</v>
      </c>
      <c r="P87" s="9">
        <f>P77*C87</f>
        <v>0</v>
      </c>
    </row>
    <row r="88" spans="2:16">
      <c r="B88" s="6">
        <v>2023</v>
      </c>
      <c r="C88" s="6">
        <f>$C19</f>
        <v>0</v>
      </c>
      <c r="P88" s="9">
        <f>P77*C88</f>
        <v>0</v>
      </c>
    </row>
    <row r="89" spans="2:16">
      <c r="G89" s="14">
        <f>SUM(G$79:G$87)</f>
        <v>0</v>
      </c>
      <c r="H89" s="14">
        <f>SUM(H$79:H$87)</f>
        <v>0</v>
      </c>
      <c r="I89" s="14">
        <f>SUM(I$79:I$87)</f>
        <v>0</v>
      </c>
      <c r="J89" s="14">
        <f>SUM(J$79:J$87)</f>
        <v>0</v>
      </c>
      <c r="K89" s="14">
        <f>SUM(K$79:K$87)</f>
        <v>0</v>
      </c>
      <c r="L89" s="14">
        <f>SUM(L$79:L$87)</f>
        <v>0</v>
      </c>
      <c r="M89" s="14">
        <f>SUM(M$79:M$87)</f>
        <v>0</v>
      </c>
      <c r="N89" s="14">
        <f>SUM(N$79:N$87)</f>
        <v>0</v>
      </c>
      <c r="O89" s="14">
        <f>SUM(O$79:O$87)</f>
        <v>0</v>
      </c>
      <c r="P89" s="14">
        <f>SUM(P$79:P$87)</f>
        <v>0</v>
      </c>
    </row>
    <row r="91" spans="2:16">
      <c r="B91" s="3" t="s">
        <v>140</v>
      </c>
      <c r="G91" s="19">
        <f>'Unit_IS'!E$27</f>
        <v>0</v>
      </c>
      <c r="H91" s="19">
        <f>'Unit_IS'!F$27</f>
        <v>0</v>
      </c>
      <c r="I91" s="19">
        <f>'Unit_IS'!G$27</f>
        <v>0</v>
      </c>
      <c r="J91" s="19">
        <f>'Unit_IS'!H$27</f>
        <v>0</v>
      </c>
      <c r="K91" s="19">
        <f>'Unit_IS'!I$27</f>
        <v>0</v>
      </c>
      <c r="L91" s="19">
        <f>'Unit_IS'!J$27</f>
        <v>0</v>
      </c>
      <c r="M91" s="19">
        <f>'Unit_IS'!K$27</f>
        <v>0</v>
      </c>
      <c r="N91" s="19">
        <f>'Unit_IS'!L$27</f>
        <v>0</v>
      </c>
      <c r="O91" s="19">
        <f>'Unit_IS'!M$27</f>
        <v>0</v>
      </c>
      <c r="P91" s="19">
        <f>'Unit_IS'!N$27</f>
        <v>0</v>
      </c>
    </row>
    <row r="93" spans="2:16">
      <c r="B93" s="6">
        <v>2014</v>
      </c>
      <c r="C93" s="6">
        <f>$C10</f>
        <v>0</v>
      </c>
      <c r="G93" s="9">
        <f>G91*C93</f>
        <v>0</v>
      </c>
      <c r="H93" s="9">
        <f>H91*C93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  <c r="O93" s="9">
        <f>O91*C93</f>
        <v>0</v>
      </c>
      <c r="P93" s="9">
        <f>P91*C93</f>
        <v>0</v>
      </c>
    </row>
    <row r="94" spans="2:16">
      <c r="B94" s="6">
        <v>2015</v>
      </c>
      <c r="C94" s="6">
        <f>$C11</f>
        <v>0</v>
      </c>
      <c r="H94" s="9">
        <f>H91*C94</f>
        <v>0</v>
      </c>
      <c r="I94" s="9">
        <f>I91*C94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  <c r="O94" s="9">
        <f>O91*C94</f>
        <v>0</v>
      </c>
      <c r="P94" s="9">
        <f>P91*C94</f>
        <v>0</v>
      </c>
    </row>
    <row r="95" spans="2:16">
      <c r="B95" s="6">
        <v>2016</v>
      </c>
      <c r="C95" s="6">
        <f>$C12</f>
        <v>0</v>
      </c>
      <c r="I95" s="9">
        <f>I91*C95</f>
        <v>0</v>
      </c>
      <c r="J95" s="9">
        <f>J91*C95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  <c r="O95" s="9">
        <f>O91*C95</f>
        <v>0</v>
      </c>
      <c r="P95" s="9">
        <f>P91*C95</f>
        <v>0</v>
      </c>
    </row>
    <row r="96" spans="2:16">
      <c r="B96" s="6">
        <v>2017</v>
      </c>
      <c r="C96" s="6">
        <f>$C13</f>
        <v>0</v>
      </c>
      <c r="J96" s="9">
        <f>J91*C96</f>
        <v>0</v>
      </c>
      <c r="K96" s="9">
        <f>K91*C96</f>
        <v>0</v>
      </c>
      <c r="L96" s="9">
        <f>L91*C96</f>
        <v>0</v>
      </c>
      <c r="M96" s="9">
        <f>M91*C96</f>
        <v>0</v>
      </c>
      <c r="N96" s="9">
        <f>N91*C96</f>
        <v>0</v>
      </c>
      <c r="O96" s="9">
        <f>O91*C96</f>
        <v>0</v>
      </c>
      <c r="P96" s="9">
        <f>P91*C96</f>
        <v>0</v>
      </c>
    </row>
    <row r="97" spans="2:16">
      <c r="B97" s="6">
        <v>2018</v>
      </c>
      <c r="C97" s="6">
        <f>$C14</f>
        <v>0</v>
      </c>
      <c r="K97" s="9">
        <f>K91*C97</f>
        <v>0</v>
      </c>
      <c r="L97" s="9">
        <f>L91*C97</f>
        <v>0</v>
      </c>
      <c r="M97" s="9">
        <f>M91*C97</f>
        <v>0</v>
      </c>
      <c r="N97" s="9">
        <f>N91*C97</f>
        <v>0</v>
      </c>
      <c r="O97" s="9">
        <f>O91*C97</f>
        <v>0</v>
      </c>
      <c r="P97" s="9">
        <f>P91*C97</f>
        <v>0</v>
      </c>
    </row>
    <row r="98" spans="2:16">
      <c r="B98" s="6">
        <v>2019</v>
      </c>
      <c r="C98" s="6">
        <f>$C15</f>
        <v>0</v>
      </c>
      <c r="L98" s="9">
        <f>L91*C98</f>
        <v>0</v>
      </c>
      <c r="M98" s="9">
        <f>M91*C98</f>
        <v>0</v>
      </c>
      <c r="N98" s="9">
        <f>N91*C98</f>
        <v>0</v>
      </c>
      <c r="O98" s="9">
        <f>O91*C98</f>
        <v>0</v>
      </c>
      <c r="P98" s="9">
        <f>P91*C98</f>
        <v>0</v>
      </c>
    </row>
    <row r="99" spans="2:16">
      <c r="B99" s="6">
        <v>2020</v>
      </c>
      <c r="C99" s="6">
        <f>$C16</f>
        <v>0</v>
      </c>
      <c r="M99" s="9">
        <f>M91*C99</f>
        <v>0</v>
      </c>
      <c r="N99" s="9">
        <f>N91*C99</f>
        <v>0</v>
      </c>
      <c r="O99" s="9">
        <f>O91*C99</f>
        <v>0</v>
      </c>
      <c r="P99" s="9">
        <f>P91*C99</f>
        <v>0</v>
      </c>
    </row>
    <row r="100" spans="2:16">
      <c r="B100" s="6">
        <v>2021</v>
      </c>
      <c r="C100" s="6">
        <f>$C17</f>
        <v>0</v>
      </c>
      <c r="N100" s="9">
        <f>N91*C100</f>
        <v>0</v>
      </c>
      <c r="O100" s="9">
        <f>O91*C100</f>
        <v>0</v>
      </c>
      <c r="P100" s="9">
        <f>P91*C100</f>
        <v>0</v>
      </c>
    </row>
    <row r="101" spans="2:16">
      <c r="B101" s="6">
        <v>2022</v>
      </c>
      <c r="C101" s="6">
        <f>$C18</f>
        <v>0</v>
      </c>
      <c r="O101" s="9">
        <f>O91*C101</f>
        <v>0</v>
      </c>
      <c r="P101" s="9">
        <f>P91*C101</f>
        <v>0</v>
      </c>
    </row>
    <row r="102" spans="2:16">
      <c r="B102" s="6">
        <v>2023</v>
      </c>
      <c r="C102" s="6">
        <f>$C19</f>
        <v>0</v>
      </c>
      <c r="P102" s="9">
        <f>P91*C102</f>
        <v>0</v>
      </c>
    </row>
    <row r="103" spans="2:16">
      <c r="G103" s="14">
        <f>SUM(G$93:G$101)</f>
        <v>0</v>
      </c>
      <c r="H103" s="14">
        <f>SUM(H$93:H$101)</f>
        <v>0</v>
      </c>
      <c r="I103" s="14">
        <f>SUM(I$93:I$101)</f>
        <v>0</v>
      </c>
      <c r="J103" s="14">
        <f>SUM(J$93:J$101)</f>
        <v>0</v>
      </c>
      <c r="K103" s="14">
        <f>SUM(K$93:K$101)</f>
        <v>0</v>
      </c>
      <c r="L103" s="14">
        <f>SUM(L$93:L$101)</f>
        <v>0</v>
      </c>
      <c r="M103" s="14">
        <f>SUM(M$93:M$101)</f>
        <v>0</v>
      </c>
      <c r="N103" s="14">
        <f>SUM(N$93:N$101)</f>
        <v>0</v>
      </c>
      <c r="O103" s="14">
        <f>SUM(O$93:O$101)</f>
        <v>0</v>
      </c>
      <c r="P103" s="14">
        <f>SUM(P$93:P$101)</f>
        <v>0</v>
      </c>
    </row>
    <row r="105" spans="2:16">
      <c r="B105" s="3" t="s">
        <v>141</v>
      </c>
      <c r="G105" s="19">
        <f>'Unit_IS'!E$28</f>
        <v>0</v>
      </c>
      <c r="H105" s="19">
        <f>'Unit_IS'!F$28</f>
        <v>0</v>
      </c>
      <c r="I105" s="19">
        <f>'Unit_IS'!G$28</f>
        <v>0</v>
      </c>
      <c r="J105" s="19">
        <f>'Unit_IS'!H$28</f>
        <v>0</v>
      </c>
      <c r="K105" s="19">
        <f>'Unit_IS'!I$28</f>
        <v>0</v>
      </c>
      <c r="L105" s="19">
        <f>'Unit_IS'!J$28</f>
        <v>0</v>
      </c>
      <c r="M105" s="19">
        <f>'Unit_IS'!K$28</f>
        <v>0</v>
      </c>
      <c r="N105" s="19">
        <f>'Unit_IS'!L$28</f>
        <v>0</v>
      </c>
      <c r="O105" s="19">
        <f>'Unit_IS'!M$28</f>
        <v>0</v>
      </c>
      <c r="P105" s="19">
        <f>'Unit_IS'!N$28</f>
        <v>0</v>
      </c>
    </row>
    <row r="107" spans="2:16">
      <c r="B107" s="6">
        <v>2014</v>
      </c>
      <c r="C107" s="6">
        <f>$C10</f>
        <v>0</v>
      </c>
      <c r="G107" s="9">
        <f>G105*C107</f>
        <v>0</v>
      </c>
      <c r="H107" s="9">
        <f>H105*C107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  <c r="O107" s="9">
        <f>O105*C107</f>
        <v>0</v>
      </c>
      <c r="P107" s="9">
        <f>P105*C107</f>
        <v>0</v>
      </c>
    </row>
    <row r="108" spans="2:16">
      <c r="B108" s="6">
        <v>2015</v>
      </c>
      <c r="C108" s="6">
        <f>$C11</f>
        <v>0</v>
      </c>
      <c r="H108" s="9">
        <f>H105*C108</f>
        <v>0</v>
      </c>
      <c r="I108" s="9">
        <f>I105*C108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  <c r="O108" s="9">
        <f>O105*C108</f>
        <v>0</v>
      </c>
      <c r="P108" s="9">
        <f>P105*C108</f>
        <v>0</v>
      </c>
    </row>
    <row r="109" spans="2:16">
      <c r="B109" s="6">
        <v>2016</v>
      </c>
      <c r="C109" s="6">
        <f>$C12</f>
        <v>0</v>
      </c>
      <c r="I109" s="9">
        <f>I105*C109</f>
        <v>0</v>
      </c>
      <c r="J109" s="9">
        <f>J105*C109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  <c r="O109" s="9">
        <f>O105*C109</f>
        <v>0</v>
      </c>
      <c r="P109" s="9">
        <f>P105*C109</f>
        <v>0</v>
      </c>
    </row>
    <row r="110" spans="2:16">
      <c r="B110" s="6">
        <v>2017</v>
      </c>
      <c r="C110" s="6">
        <f>$C13</f>
        <v>0</v>
      </c>
      <c r="J110" s="9">
        <f>J105*C110</f>
        <v>0</v>
      </c>
      <c r="K110" s="9">
        <f>K105*C110</f>
        <v>0</v>
      </c>
      <c r="L110" s="9">
        <f>L105*C110</f>
        <v>0</v>
      </c>
      <c r="M110" s="9">
        <f>M105*C110</f>
        <v>0</v>
      </c>
      <c r="N110" s="9">
        <f>N105*C110</f>
        <v>0</v>
      </c>
      <c r="O110" s="9">
        <f>O105*C110</f>
        <v>0</v>
      </c>
      <c r="P110" s="9">
        <f>P105*C110</f>
        <v>0</v>
      </c>
    </row>
    <row r="111" spans="2:16">
      <c r="B111" s="6">
        <v>2018</v>
      </c>
      <c r="C111" s="6">
        <f>$C14</f>
        <v>0</v>
      </c>
      <c r="K111" s="9">
        <f>K105*C111</f>
        <v>0</v>
      </c>
      <c r="L111" s="9">
        <f>L105*C111</f>
        <v>0</v>
      </c>
      <c r="M111" s="9">
        <f>M105*C111</f>
        <v>0</v>
      </c>
      <c r="N111" s="9">
        <f>N105*C111</f>
        <v>0</v>
      </c>
      <c r="O111" s="9">
        <f>O105*C111</f>
        <v>0</v>
      </c>
      <c r="P111" s="9">
        <f>P105*C111</f>
        <v>0</v>
      </c>
    </row>
    <row r="112" spans="2:16">
      <c r="B112" s="6">
        <v>2019</v>
      </c>
      <c r="C112" s="6">
        <f>$C15</f>
        <v>0</v>
      </c>
      <c r="L112" s="9">
        <f>L105*C112</f>
        <v>0</v>
      </c>
      <c r="M112" s="9">
        <f>M105*C112</f>
        <v>0</v>
      </c>
      <c r="N112" s="9">
        <f>N105*C112</f>
        <v>0</v>
      </c>
      <c r="O112" s="9">
        <f>O105*C112</f>
        <v>0</v>
      </c>
      <c r="P112" s="9">
        <f>P105*C112</f>
        <v>0</v>
      </c>
    </row>
    <row r="113" spans="2:16">
      <c r="B113" s="6">
        <v>2020</v>
      </c>
      <c r="C113" s="6">
        <f>$C16</f>
        <v>0</v>
      </c>
      <c r="M113" s="9">
        <f>M105*C113</f>
        <v>0</v>
      </c>
      <c r="N113" s="9">
        <f>N105*C113</f>
        <v>0</v>
      </c>
      <c r="O113" s="9">
        <f>O105*C113</f>
        <v>0</v>
      </c>
      <c r="P113" s="9">
        <f>P105*C113</f>
        <v>0</v>
      </c>
    </row>
    <row r="114" spans="2:16">
      <c r="B114" s="6">
        <v>2021</v>
      </c>
      <c r="C114" s="6">
        <f>$C17</f>
        <v>0</v>
      </c>
      <c r="N114" s="9">
        <f>N105*C114</f>
        <v>0</v>
      </c>
      <c r="O114" s="9">
        <f>O105*C114</f>
        <v>0</v>
      </c>
      <c r="P114" s="9">
        <f>P105*C114</f>
        <v>0</v>
      </c>
    </row>
    <row r="115" spans="2:16">
      <c r="B115" s="6">
        <v>2022</v>
      </c>
      <c r="C115" s="6">
        <f>$C18</f>
        <v>0</v>
      </c>
      <c r="O115" s="9">
        <f>O105*C115</f>
        <v>0</v>
      </c>
      <c r="P115" s="9">
        <f>P105*C115</f>
        <v>0</v>
      </c>
    </row>
    <row r="116" spans="2:16">
      <c r="B116" s="6">
        <v>2023</v>
      </c>
      <c r="C116" s="6">
        <f>$C19</f>
        <v>0</v>
      </c>
      <c r="P116" s="9">
        <f>P105*C116</f>
        <v>0</v>
      </c>
    </row>
    <row r="117" spans="2:16">
      <c r="G117" s="14">
        <f>SUM(G$107:G$115)</f>
        <v>0</v>
      </c>
      <c r="H117" s="14">
        <f>SUM(H$107:H$115)</f>
        <v>0</v>
      </c>
      <c r="I117" s="14">
        <f>SUM(I$107:I$115)</f>
        <v>0</v>
      </c>
      <c r="J117" s="14">
        <f>SUM(J$107:J$115)</f>
        <v>0</v>
      </c>
      <c r="K117" s="14">
        <f>SUM(K$107:K$115)</f>
        <v>0</v>
      </c>
      <c r="L117" s="14">
        <f>SUM(L$107:L$115)</f>
        <v>0</v>
      </c>
      <c r="M117" s="14">
        <f>SUM(M$107:M$115)</f>
        <v>0</v>
      </c>
      <c r="N117" s="14">
        <f>SUM(N$107:N$115)</f>
        <v>0</v>
      </c>
      <c r="O117" s="14">
        <f>SUM(O$107:O$115)</f>
        <v>0</v>
      </c>
      <c r="P117" s="14">
        <f>SUM(P$107:P$115)</f>
        <v>0</v>
      </c>
    </row>
    <row r="119" spans="2:16">
      <c r="B119" s="3" t="s">
        <v>142</v>
      </c>
      <c r="G119" s="19">
        <f>'Unit_IS'!E$31</f>
        <v>0</v>
      </c>
      <c r="H119" s="19">
        <f>'Unit_IS'!F$31</f>
        <v>0</v>
      </c>
      <c r="I119" s="19">
        <f>'Unit_IS'!G$31</f>
        <v>0</v>
      </c>
      <c r="J119" s="19">
        <f>'Unit_IS'!H$31</f>
        <v>0</v>
      </c>
      <c r="K119" s="19">
        <f>'Unit_IS'!I$31</f>
        <v>0</v>
      </c>
      <c r="L119" s="19">
        <f>'Unit_IS'!J$31</f>
        <v>0</v>
      </c>
      <c r="M119" s="19">
        <f>'Unit_IS'!K$31</f>
        <v>0</v>
      </c>
      <c r="N119" s="19">
        <f>'Unit_IS'!L$31</f>
        <v>0</v>
      </c>
      <c r="O119" s="19">
        <f>'Unit_IS'!M$31</f>
        <v>0</v>
      </c>
      <c r="P119" s="19">
        <f>'Unit_IS'!N$31</f>
        <v>0</v>
      </c>
    </row>
    <row r="121" spans="2:16">
      <c r="B121" s="6">
        <v>2014</v>
      </c>
      <c r="C121" s="6">
        <f>$C10</f>
        <v>0</v>
      </c>
      <c r="G121" s="9">
        <f>G119*C121</f>
        <v>0</v>
      </c>
      <c r="H121" s="9">
        <f>H119*C121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  <c r="O121" s="9">
        <f>O119*C121</f>
        <v>0</v>
      </c>
      <c r="P121" s="9">
        <f>P119*C121</f>
        <v>0</v>
      </c>
    </row>
    <row r="122" spans="2:16">
      <c r="B122" s="6">
        <v>2015</v>
      </c>
      <c r="C122" s="6">
        <f>$C11</f>
        <v>0</v>
      </c>
      <c r="H122" s="9">
        <f>H119*C122</f>
        <v>0</v>
      </c>
      <c r="I122" s="9">
        <f>I119*C122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  <c r="O122" s="9">
        <f>O119*C122</f>
        <v>0</v>
      </c>
      <c r="P122" s="9">
        <f>P119*C122</f>
        <v>0</v>
      </c>
    </row>
    <row r="123" spans="2:16">
      <c r="B123" s="6">
        <v>2016</v>
      </c>
      <c r="C123" s="6">
        <f>$C12</f>
        <v>0</v>
      </c>
      <c r="I123" s="9">
        <f>I119*C123</f>
        <v>0</v>
      </c>
      <c r="J123" s="9">
        <f>J119*C123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  <c r="O123" s="9">
        <f>O119*C123</f>
        <v>0</v>
      </c>
      <c r="P123" s="9">
        <f>P119*C123</f>
        <v>0</v>
      </c>
    </row>
    <row r="124" spans="2:16">
      <c r="B124" s="6">
        <v>2017</v>
      </c>
      <c r="C124" s="6">
        <f>$C13</f>
        <v>0</v>
      </c>
      <c r="J124" s="9">
        <f>J119*C124</f>
        <v>0</v>
      </c>
      <c r="K124" s="9">
        <f>K119*C124</f>
        <v>0</v>
      </c>
      <c r="L124" s="9">
        <f>L119*C124</f>
        <v>0</v>
      </c>
      <c r="M124" s="9">
        <f>M119*C124</f>
        <v>0</v>
      </c>
      <c r="N124" s="9">
        <f>N119*C124</f>
        <v>0</v>
      </c>
      <c r="O124" s="9">
        <f>O119*C124</f>
        <v>0</v>
      </c>
      <c r="P124" s="9">
        <f>P119*C124</f>
        <v>0</v>
      </c>
    </row>
    <row r="125" spans="2:16">
      <c r="B125" s="6">
        <v>2018</v>
      </c>
      <c r="C125" s="6">
        <f>$C14</f>
        <v>0</v>
      </c>
      <c r="K125" s="9">
        <f>K119*C125</f>
        <v>0</v>
      </c>
      <c r="L125" s="9">
        <f>L119*C125</f>
        <v>0</v>
      </c>
      <c r="M125" s="9">
        <f>M119*C125</f>
        <v>0</v>
      </c>
      <c r="N125" s="9">
        <f>N119*C125</f>
        <v>0</v>
      </c>
      <c r="O125" s="9">
        <f>O119*C125</f>
        <v>0</v>
      </c>
      <c r="P125" s="9">
        <f>P119*C125</f>
        <v>0</v>
      </c>
    </row>
    <row r="126" spans="2:16">
      <c r="B126" s="6">
        <v>2019</v>
      </c>
      <c r="C126" s="6">
        <f>$C15</f>
        <v>0</v>
      </c>
      <c r="L126" s="9">
        <f>L119*C126</f>
        <v>0</v>
      </c>
      <c r="M126" s="9">
        <f>M119*C126</f>
        <v>0</v>
      </c>
      <c r="N126" s="9">
        <f>N119*C126</f>
        <v>0</v>
      </c>
      <c r="O126" s="9">
        <f>O119*C126</f>
        <v>0</v>
      </c>
      <c r="P126" s="9">
        <f>P119*C126</f>
        <v>0</v>
      </c>
    </row>
    <row r="127" spans="2:16">
      <c r="B127" s="6">
        <v>2020</v>
      </c>
      <c r="C127" s="6">
        <f>$C16</f>
        <v>0</v>
      </c>
      <c r="M127" s="9">
        <f>M119*C127</f>
        <v>0</v>
      </c>
      <c r="N127" s="9">
        <f>N119*C127</f>
        <v>0</v>
      </c>
      <c r="O127" s="9">
        <f>O119*C127</f>
        <v>0</v>
      </c>
      <c r="P127" s="9">
        <f>P119*C127</f>
        <v>0</v>
      </c>
    </row>
    <row r="128" spans="2:16">
      <c r="B128" s="6">
        <v>2021</v>
      </c>
      <c r="C128" s="6">
        <f>$C17</f>
        <v>0</v>
      </c>
      <c r="N128" s="9">
        <f>N119*C128</f>
        <v>0</v>
      </c>
      <c r="O128" s="9">
        <f>O119*C128</f>
        <v>0</v>
      </c>
      <c r="P128" s="9">
        <f>P119*C128</f>
        <v>0</v>
      </c>
    </row>
    <row r="129" spans="2:16">
      <c r="B129" s="6">
        <v>2022</v>
      </c>
      <c r="C129" s="6">
        <f>$C18</f>
        <v>0</v>
      </c>
      <c r="O129" s="9">
        <f>O119*C129</f>
        <v>0</v>
      </c>
      <c r="P129" s="9">
        <f>P119*C129</f>
        <v>0</v>
      </c>
    </row>
    <row r="130" spans="2:16">
      <c r="B130" s="6">
        <v>2023</v>
      </c>
      <c r="C130" s="6">
        <f>$C19</f>
        <v>0</v>
      </c>
      <c r="P130" s="9">
        <f>P119*C130</f>
        <v>0</v>
      </c>
    </row>
    <row r="131" spans="2:16">
      <c r="G131" s="14">
        <f>SUM(G$121:G$129)</f>
        <v>0</v>
      </c>
      <c r="H131" s="14">
        <f>SUM(H$121:H$129)</f>
        <v>0</v>
      </c>
      <c r="I131" s="14">
        <f>SUM(I$121:I$129)</f>
        <v>0</v>
      </c>
      <c r="J131" s="14">
        <f>SUM(J$121:J$129)</f>
        <v>0</v>
      </c>
      <c r="K131" s="14">
        <f>SUM(K$121:K$129)</f>
        <v>0</v>
      </c>
      <c r="L131" s="14">
        <f>SUM(L$121:L$129)</f>
        <v>0</v>
      </c>
      <c r="M131" s="14">
        <f>SUM(M$121:M$129)</f>
        <v>0</v>
      </c>
      <c r="N131" s="14">
        <f>SUM(N$121:N$129)</f>
        <v>0</v>
      </c>
      <c r="O131" s="14">
        <f>SUM(O$121:O$129)</f>
        <v>0</v>
      </c>
      <c r="P131" s="14">
        <f>SUM(P$121:P$129)</f>
        <v>0</v>
      </c>
    </row>
    <row r="133" spans="2:16">
      <c r="B133" s="3" t="s">
        <v>143</v>
      </c>
      <c r="G133" s="19">
        <f>'Unit_IS'!E$32</f>
        <v>0</v>
      </c>
      <c r="H133" s="19">
        <f>'Unit_IS'!F$32</f>
        <v>0</v>
      </c>
      <c r="I133" s="19">
        <f>'Unit_IS'!G$32</f>
        <v>0</v>
      </c>
      <c r="J133" s="19">
        <f>'Unit_IS'!H$32</f>
        <v>0</v>
      </c>
      <c r="K133" s="19">
        <f>'Unit_IS'!I$32</f>
        <v>0</v>
      </c>
      <c r="L133" s="19">
        <f>'Unit_IS'!J$32</f>
        <v>0</v>
      </c>
      <c r="M133" s="19">
        <f>'Unit_IS'!K$32</f>
        <v>0</v>
      </c>
      <c r="N133" s="19">
        <f>'Unit_IS'!L$32</f>
        <v>0</v>
      </c>
      <c r="O133" s="19">
        <f>'Unit_IS'!M$32</f>
        <v>0</v>
      </c>
      <c r="P133" s="19">
        <f>'Unit_IS'!N$32</f>
        <v>0</v>
      </c>
    </row>
    <row r="135" spans="2:16">
      <c r="B135" s="6">
        <v>2014</v>
      </c>
      <c r="C135" s="6">
        <f>$C10</f>
        <v>0</v>
      </c>
      <c r="G135" s="9">
        <f>G133*C135</f>
        <v>0</v>
      </c>
      <c r="H135" s="9">
        <f>H133*C135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  <c r="O135" s="9">
        <f>O133*C135</f>
        <v>0</v>
      </c>
      <c r="P135" s="9">
        <f>P133*C135</f>
        <v>0</v>
      </c>
    </row>
    <row r="136" spans="2:16">
      <c r="B136" s="6">
        <v>2015</v>
      </c>
      <c r="C136" s="6">
        <f>$C11</f>
        <v>0</v>
      </c>
      <c r="H136" s="9">
        <f>H133*C136</f>
        <v>0</v>
      </c>
      <c r="I136" s="9">
        <f>I133*C136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  <c r="O136" s="9">
        <f>O133*C136</f>
        <v>0</v>
      </c>
      <c r="P136" s="9">
        <f>P133*C136</f>
        <v>0</v>
      </c>
    </row>
    <row r="137" spans="2:16">
      <c r="B137" s="6">
        <v>2016</v>
      </c>
      <c r="C137" s="6">
        <f>$C12</f>
        <v>0</v>
      </c>
      <c r="I137" s="9">
        <f>I133*C137</f>
        <v>0</v>
      </c>
      <c r="J137" s="9">
        <f>J133*C137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  <c r="O137" s="9">
        <f>O133*C137</f>
        <v>0</v>
      </c>
      <c r="P137" s="9">
        <f>P133*C137</f>
        <v>0</v>
      </c>
    </row>
    <row r="138" spans="2:16">
      <c r="B138" s="6">
        <v>2017</v>
      </c>
      <c r="C138" s="6">
        <f>$C13</f>
        <v>0</v>
      </c>
      <c r="J138" s="9">
        <f>J133*C138</f>
        <v>0</v>
      </c>
      <c r="K138" s="9">
        <f>K133*C138</f>
        <v>0</v>
      </c>
      <c r="L138" s="9">
        <f>L133*C138</f>
        <v>0</v>
      </c>
      <c r="M138" s="9">
        <f>M133*C138</f>
        <v>0</v>
      </c>
      <c r="N138" s="9">
        <f>N133*C138</f>
        <v>0</v>
      </c>
      <c r="O138" s="9">
        <f>O133*C138</f>
        <v>0</v>
      </c>
      <c r="P138" s="9">
        <f>P133*C138</f>
        <v>0</v>
      </c>
    </row>
    <row r="139" spans="2:16">
      <c r="B139" s="6">
        <v>2018</v>
      </c>
      <c r="C139" s="6">
        <f>$C14</f>
        <v>0</v>
      </c>
      <c r="K139" s="9">
        <f>K133*C139</f>
        <v>0</v>
      </c>
      <c r="L139" s="9">
        <f>L133*C139</f>
        <v>0</v>
      </c>
      <c r="M139" s="9">
        <f>M133*C139</f>
        <v>0</v>
      </c>
      <c r="N139" s="9">
        <f>N133*C139</f>
        <v>0</v>
      </c>
      <c r="O139" s="9">
        <f>O133*C139</f>
        <v>0</v>
      </c>
      <c r="P139" s="9">
        <f>P133*C139</f>
        <v>0</v>
      </c>
    </row>
    <row r="140" spans="2:16">
      <c r="B140" s="6">
        <v>2019</v>
      </c>
      <c r="C140" s="6">
        <f>$C15</f>
        <v>0</v>
      </c>
      <c r="L140" s="9">
        <f>L133*C140</f>
        <v>0</v>
      </c>
      <c r="M140" s="9">
        <f>M133*C140</f>
        <v>0</v>
      </c>
      <c r="N140" s="9">
        <f>N133*C140</f>
        <v>0</v>
      </c>
      <c r="O140" s="9">
        <f>O133*C140</f>
        <v>0</v>
      </c>
      <c r="P140" s="9">
        <f>P133*C140</f>
        <v>0</v>
      </c>
    </row>
    <row r="141" spans="2:16">
      <c r="B141" s="6">
        <v>2020</v>
      </c>
      <c r="C141" s="6">
        <f>$C16</f>
        <v>0</v>
      </c>
      <c r="M141" s="9">
        <f>M133*C141</f>
        <v>0</v>
      </c>
      <c r="N141" s="9">
        <f>N133*C141</f>
        <v>0</v>
      </c>
      <c r="O141" s="9">
        <f>O133*C141</f>
        <v>0</v>
      </c>
      <c r="P141" s="9">
        <f>P133*C141</f>
        <v>0</v>
      </c>
    </row>
    <row r="142" spans="2:16">
      <c r="B142" s="6">
        <v>2021</v>
      </c>
      <c r="C142" s="6">
        <f>$C17</f>
        <v>0</v>
      </c>
      <c r="N142" s="9">
        <f>N133*C142</f>
        <v>0</v>
      </c>
      <c r="O142" s="9">
        <f>O133*C142</f>
        <v>0</v>
      </c>
      <c r="P142" s="9">
        <f>P133*C142</f>
        <v>0</v>
      </c>
    </row>
    <row r="143" spans="2:16">
      <c r="B143" s="6">
        <v>2022</v>
      </c>
      <c r="C143" s="6">
        <f>$C18</f>
        <v>0</v>
      </c>
      <c r="O143" s="9">
        <f>O133*C143</f>
        <v>0</v>
      </c>
      <c r="P143" s="9">
        <f>P133*C143</f>
        <v>0</v>
      </c>
    </row>
    <row r="144" spans="2:16">
      <c r="B144" s="6">
        <v>2023</v>
      </c>
      <c r="C144" s="6">
        <f>$C19</f>
        <v>0</v>
      </c>
      <c r="P144" s="9">
        <f>P133*C144</f>
        <v>0</v>
      </c>
    </row>
    <row r="145" spans="2:16">
      <c r="G145" s="14">
        <f>SUM(G$135:G$143)</f>
        <v>0</v>
      </c>
      <c r="H145" s="14">
        <f>SUM(H$135:H$143)</f>
        <v>0</v>
      </c>
      <c r="I145" s="14">
        <f>SUM(I$135:I$143)</f>
        <v>0</v>
      </c>
      <c r="J145" s="14">
        <f>SUM(J$135:J$143)</f>
        <v>0</v>
      </c>
      <c r="K145" s="14">
        <f>SUM(K$135:K$143)</f>
        <v>0</v>
      </c>
      <c r="L145" s="14">
        <f>SUM(L$135:L$143)</f>
        <v>0</v>
      </c>
      <c r="M145" s="14">
        <f>SUM(M$135:M$143)</f>
        <v>0</v>
      </c>
      <c r="N145" s="14">
        <f>SUM(N$135:N$143)</f>
        <v>0</v>
      </c>
      <c r="O145" s="14">
        <f>SUM(O$135:O$143)</f>
        <v>0</v>
      </c>
      <c r="P145" s="14">
        <f>SUM(P$135:P$143)</f>
        <v>0</v>
      </c>
    </row>
    <row r="147" spans="2:16">
      <c r="B147" s="3" t="s">
        <v>144</v>
      </c>
      <c r="G147" s="19">
        <f>'Unit_IS'!E$35</f>
        <v>0</v>
      </c>
      <c r="H147" s="19">
        <f>'Unit_IS'!F$35</f>
        <v>0</v>
      </c>
      <c r="I147" s="19">
        <f>'Unit_IS'!G$35</f>
        <v>0</v>
      </c>
      <c r="J147" s="19">
        <f>'Unit_IS'!H$35</f>
        <v>0</v>
      </c>
      <c r="K147" s="19">
        <f>'Unit_IS'!I$35</f>
        <v>0</v>
      </c>
      <c r="L147" s="19">
        <f>'Unit_IS'!J$35</f>
        <v>0</v>
      </c>
      <c r="M147" s="19">
        <f>'Unit_IS'!K$35</f>
        <v>0</v>
      </c>
      <c r="N147" s="19">
        <f>'Unit_IS'!L$35</f>
        <v>0</v>
      </c>
      <c r="O147" s="19">
        <f>'Unit_IS'!M$35</f>
        <v>0</v>
      </c>
      <c r="P147" s="19">
        <f>'Unit_IS'!N$35</f>
        <v>0</v>
      </c>
    </row>
    <row r="149" spans="2:16">
      <c r="B149" s="6">
        <v>2014</v>
      </c>
      <c r="C149" s="6">
        <f>$C10</f>
        <v>0</v>
      </c>
      <c r="G149" s="9">
        <f>G147*C149</f>
        <v>0</v>
      </c>
      <c r="H149" s="9">
        <f>H147*C149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  <c r="O149" s="9">
        <f>O147*C149</f>
        <v>0</v>
      </c>
      <c r="P149" s="9">
        <f>P147*C149</f>
        <v>0</v>
      </c>
    </row>
    <row r="150" spans="2:16">
      <c r="B150" s="6">
        <v>2015</v>
      </c>
      <c r="C150" s="6">
        <f>$C11</f>
        <v>0</v>
      </c>
      <c r="H150" s="9">
        <f>H147*C150</f>
        <v>0</v>
      </c>
      <c r="I150" s="9">
        <f>I147*C150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  <c r="O150" s="9">
        <f>O147*C150</f>
        <v>0</v>
      </c>
      <c r="P150" s="9">
        <f>P147*C150</f>
        <v>0</v>
      </c>
    </row>
    <row r="151" spans="2:16">
      <c r="B151" s="6">
        <v>2016</v>
      </c>
      <c r="C151" s="6">
        <f>$C12</f>
        <v>0</v>
      </c>
      <c r="I151" s="9">
        <f>I147*C151</f>
        <v>0</v>
      </c>
      <c r="J151" s="9">
        <f>J147*C151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  <c r="O151" s="9">
        <f>O147*C151</f>
        <v>0</v>
      </c>
      <c r="P151" s="9">
        <f>P147*C151</f>
        <v>0</v>
      </c>
    </row>
    <row r="152" spans="2:16">
      <c r="B152" s="6">
        <v>2017</v>
      </c>
      <c r="C152" s="6">
        <f>$C13</f>
        <v>0</v>
      </c>
      <c r="J152" s="9">
        <f>J147*C152</f>
        <v>0</v>
      </c>
      <c r="K152" s="9">
        <f>K147*C152</f>
        <v>0</v>
      </c>
      <c r="L152" s="9">
        <f>L147*C152</f>
        <v>0</v>
      </c>
      <c r="M152" s="9">
        <f>M147*C152</f>
        <v>0</v>
      </c>
      <c r="N152" s="9">
        <f>N147*C152</f>
        <v>0</v>
      </c>
      <c r="O152" s="9">
        <f>O147*C152</f>
        <v>0</v>
      </c>
      <c r="P152" s="9">
        <f>P147*C152</f>
        <v>0</v>
      </c>
    </row>
    <row r="153" spans="2:16">
      <c r="B153" s="6">
        <v>2018</v>
      </c>
      <c r="C153" s="6">
        <f>$C14</f>
        <v>0</v>
      </c>
      <c r="K153" s="9">
        <f>K147*C153</f>
        <v>0</v>
      </c>
      <c r="L153" s="9">
        <f>L147*C153</f>
        <v>0</v>
      </c>
      <c r="M153" s="9">
        <f>M147*C153</f>
        <v>0</v>
      </c>
      <c r="N153" s="9">
        <f>N147*C153</f>
        <v>0</v>
      </c>
      <c r="O153" s="9">
        <f>O147*C153</f>
        <v>0</v>
      </c>
      <c r="P153" s="9">
        <f>P147*C153</f>
        <v>0</v>
      </c>
    </row>
    <row r="154" spans="2:16">
      <c r="B154" s="6">
        <v>2019</v>
      </c>
      <c r="C154" s="6">
        <f>$C15</f>
        <v>0</v>
      </c>
      <c r="L154" s="9">
        <f>L147*C154</f>
        <v>0</v>
      </c>
      <c r="M154" s="9">
        <f>M147*C154</f>
        <v>0</v>
      </c>
      <c r="N154" s="9">
        <f>N147*C154</f>
        <v>0</v>
      </c>
      <c r="O154" s="9">
        <f>O147*C154</f>
        <v>0</v>
      </c>
      <c r="P154" s="9">
        <f>P147*C154</f>
        <v>0</v>
      </c>
    </row>
    <row r="155" spans="2:16">
      <c r="B155" s="6">
        <v>2020</v>
      </c>
      <c r="C155" s="6">
        <f>$C16</f>
        <v>0</v>
      </c>
      <c r="M155" s="9">
        <f>M147*C155</f>
        <v>0</v>
      </c>
      <c r="N155" s="9">
        <f>N147*C155</f>
        <v>0</v>
      </c>
      <c r="O155" s="9">
        <f>O147*C155</f>
        <v>0</v>
      </c>
      <c r="P155" s="9">
        <f>P147*C155</f>
        <v>0</v>
      </c>
    </row>
    <row r="156" spans="2:16">
      <c r="B156" s="6">
        <v>2021</v>
      </c>
      <c r="C156" s="6">
        <f>$C17</f>
        <v>0</v>
      </c>
      <c r="N156" s="9">
        <f>N147*C156</f>
        <v>0</v>
      </c>
      <c r="O156" s="9">
        <f>O147*C156</f>
        <v>0</v>
      </c>
      <c r="P156" s="9">
        <f>P147*C156</f>
        <v>0</v>
      </c>
    </row>
    <row r="157" spans="2:16">
      <c r="B157" s="6">
        <v>2022</v>
      </c>
      <c r="C157" s="6">
        <f>$C18</f>
        <v>0</v>
      </c>
      <c r="O157" s="9">
        <f>O147*C157</f>
        <v>0</v>
      </c>
      <c r="P157" s="9">
        <f>P147*C157</f>
        <v>0</v>
      </c>
    </row>
    <row r="158" spans="2:16">
      <c r="B158" s="6">
        <v>2023</v>
      </c>
      <c r="C158" s="6">
        <f>$C19</f>
        <v>0</v>
      </c>
      <c r="P158" s="9">
        <f>P147*C158</f>
        <v>0</v>
      </c>
    </row>
    <row r="159" spans="2:16">
      <c r="G159" s="14">
        <f>SUM(G$149:G$157)</f>
        <v>0</v>
      </c>
      <c r="H159" s="14">
        <f>SUM(H$149:H$157)</f>
        <v>0</v>
      </c>
      <c r="I159" s="14">
        <f>SUM(I$149:I$157)</f>
        <v>0</v>
      </c>
      <c r="J159" s="14">
        <f>SUM(J$149:J$157)</f>
        <v>0</v>
      </c>
      <c r="K159" s="14">
        <f>SUM(K$149:K$157)</f>
        <v>0</v>
      </c>
      <c r="L159" s="14">
        <f>SUM(L$149:L$157)</f>
        <v>0</v>
      </c>
      <c r="M159" s="14">
        <f>SUM(M$149:M$157)</f>
        <v>0</v>
      </c>
      <c r="N159" s="14">
        <f>SUM(N$149:N$157)</f>
        <v>0</v>
      </c>
      <c r="O159" s="14">
        <f>SUM(O$149:O$157)</f>
        <v>0</v>
      </c>
      <c r="P159" s="14">
        <f>SUM(P$149:P$157)</f>
        <v>0</v>
      </c>
    </row>
    <row r="161" spans="2:16">
      <c r="B161" s="3" t="s">
        <v>146</v>
      </c>
      <c r="G161" s="19">
        <f>'Unit_IS'!P$37</f>
        <v>0</v>
      </c>
      <c r="H161" s="19">
        <f>'Unit_IS'!Q$37</f>
        <v>0</v>
      </c>
      <c r="I161" s="19">
        <f>'Unit_IS'!R$37</f>
        <v>0</v>
      </c>
      <c r="J161" s="19">
        <f>'Unit_IS'!S$37</f>
        <v>0</v>
      </c>
      <c r="K161" s="19">
        <f>'Unit_IS'!T$37</f>
        <v>0</v>
      </c>
      <c r="L161" s="19">
        <f>'Unit_IS'!U$37</f>
        <v>0</v>
      </c>
      <c r="M161" s="19">
        <f>'Unit_IS'!V$37</f>
        <v>0</v>
      </c>
      <c r="N161" s="19">
        <f>'Unit_IS'!W$37</f>
        <v>0</v>
      </c>
      <c r="O161" s="19">
        <f>'Unit_IS'!X$37</f>
        <v>0</v>
      </c>
      <c r="P161" s="19">
        <f>'Unit_IS'!Y$37</f>
        <v>0</v>
      </c>
    </row>
    <row r="163" spans="2:16">
      <c r="B163" s="6">
        <v>2014</v>
      </c>
      <c r="C163" s="6">
        <f>$C10</f>
        <v>0</v>
      </c>
      <c r="G163" s="9">
        <f>G161*C163</f>
        <v>0</v>
      </c>
      <c r="H163" s="9">
        <f>H161*C163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  <c r="O163" s="9">
        <f>O161*C163</f>
        <v>0</v>
      </c>
      <c r="P163" s="9">
        <f>P161*C163</f>
        <v>0</v>
      </c>
    </row>
    <row r="164" spans="2:16">
      <c r="B164" s="6">
        <v>2015</v>
      </c>
      <c r="C164" s="6">
        <f>$C11</f>
        <v>0</v>
      </c>
      <c r="H164" s="9">
        <f>H161*C164</f>
        <v>0</v>
      </c>
      <c r="I164" s="9">
        <f>I161*C164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  <c r="O164" s="9">
        <f>O161*C164</f>
        <v>0</v>
      </c>
      <c r="P164" s="9">
        <f>P161*C164</f>
        <v>0</v>
      </c>
    </row>
    <row r="165" spans="2:16">
      <c r="B165" s="6">
        <v>2016</v>
      </c>
      <c r="C165" s="6">
        <f>$C12</f>
        <v>0</v>
      </c>
      <c r="I165" s="9">
        <f>I161*C165</f>
        <v>0</v>
      </c>
      <c r="J165" s="9">
        <f>J161*C165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  <c r="O165" s="9">
        <f>O161*C165</f>
        <v>0</v>
      </c>
      <c r="P165" s="9">
        <f>P161*C165</f>
        <v>0</v>
      </c>
    </row>
    <row r="166" spans="2:16">
      <c r="B166" s="6">
        <v>2017</v>
      </c>
      <c r="C166" s="6">
        <f>$C13</f>
        <v>0</v>
      </c>
      <c r="J166" s="9">
        <f>J161*C166</f>
        <v>0</v>
      </c>
      <c r="K166" s="9">
        <f>K161*C166</f>
        <v>0</v>
      </c>
      <c r="L166" s="9">
        <f>L161*C166</f>
        <v>0</v>
      </c>
      <c r="M166" s="9">
        <f>M161*C166</f>
        <v>0</v>
      </c>
      <c r="N166" s="9">
        <f>N161*C166</f>
        <v>0</v>
      </c>
      <c r="O166" s="9">
        <f>O161*C166</f>
        <v>0</v>
      </c>
      <c r="P166" s="9">
        <f>P161*C166</f>
        <v>0</v>
      </c>
    </row>
    <row r="167" spans="2:16">
      <c r="B167" s="6">
        <v>2018</v>
      </c>
      <c r="C167" s="6">
        <f>$C14</f>
        <v>0</v>
      </c>
      <c r="K167" s="9">
        <f>K161*C167</f>
        <v>0</v>
      </c>
      <c r="L167" s="9">
        <f>L161*C167</f>
        <v>0</v>
      </c>
      <c r="M167" s="9">
        <f>M161*C167</f>
        <v>0</v>
      </c>
      <c r="N167" s="9">
        <f>N161*C167</f>
        <v>0</v>
      </c>
      <c r="O167" s="9">
        <f>O161*C167</f>
        <v>0</v>
      </c>
      <c r="P167" s="9">
        <f>P161*C167</f>
        <v>0</v>
      </c>
    </row>
    <row r="168" spans="2:16">
      <c r="B168" s="6">
        <v>2019</v>
      </c>
      <c r="C168" s="6">
        <f>$C15</f>
        <v>0</v>
      </c>
      <c r="L168" s="9">
        <f>L161*C168</f>
        <v>0</v>
      </c>
      <c r="M168" s="9">
        <f>M161*C168</f>
        <v>0</v>
      </c>
      <c r="N168" s="9">
        <f>N161*C168</f>
        <v>0</v>
      </c>
      <c r="O168" s="9">
        <f>O161*C168</f>
        <v>0</v>
      </c>
      <c r="P168" s="9">
        <f>P161*C168</f>
        <v>0</v>
      </c>
    </row>
    <row r="169" spans="2:16">
      <c r="B169" s="6">
        <v>2020</v>
      </c>
      <c r="C169" s="6">
        <f>$C16</f>
        <v>0</v>
      </c>
      <c r="M169" s="9">
        <f>M161*C169</f>
        <v>0</v>
      </c>
      <c r="N169" s="9">
        <f>N161*C169</f>
        <v>0</v>
      </c>
      <c r="O169" s="9">
        <f>O161*C169</f>
        <v>0</v>
      </c>
      <c r="P169" s="9">
        <f>P161*C169</f>
        <v>0</v>
      </c>
    </row>
    <row r="170" spans="2:16">
      <c r="B170" s="6">
        <v>2021</v>
      </c>
      <c r="C170" s="6">
        <f>$C17</f>
        <v>0</v>
      </c>
      <c r="N170" s="9">
        <f>N161*C170</f>
        <v>0</v>
      </c>
      <c r="O170" s="9">
        <f>O161*C170</f>
        <v>0</v>
      </c>
      <c r="P170" s="9">
        <f>P161*C170</f>
        <v>0</v>
      </c>
    </row>
    <row r="171" spans="2:16">
      <c r="B171" s="6">
        <v>2022</v>
      </c>
      <c r="C171" s="6">
        <f>$C18</f>
        <v>0</v>
      </c>
      <c r="O171" s="9">
        <f>O161*C171</f>
        <v>0</v>
      </c>
      <c r="P171" s="9">
        <f>P161*C171</f>
        <v>0</v>
      </c>
    </row>
    <row r="172" spans="2:16">
      <c r="B172" s="6">
        <v>2023</v>
      </c>
      <c r="C172" s="6">
        <f>$C19</f>
        <v>0</v>
      </c>
      <c r="P172" s="9">
        <f>P161*C172</f>
        <v>0</v>
      </c>
    </row>
    <row r="173" spans="2:16">
      <c r="G173" s="14">
        <f>SUM(G$163:G$171)</f>
        <v>0</v>
      </c>
      <c r="H173" s="14">
        <f>SUM(H$163:H$171)</f>
        <v>0</v>
      </c>
      <c r="I173" s="14">
        <f>SUM(I$163:I$171)</f>
        <v>0</v>
      </c>
      <c r="J173" s="14">
        <f>SUM(J$163:J$171)</f>
        <v>0</v>
      </c>
      <c r="K173" s="14">
        <f>SUM(K$163:K$171)</f>
        <v>0</v>
      </c>
      <c r="L173" s="14">
        <f>SUM(L$163:L$171)</f>
        <v>0</v>
      </c>
      <c r="M173" s="14">
        <f>SUM(M$163:M$171)</f>
        <v>0</v>
      </c>
      <c r="N173" s="14">
        <f>SUM(N$163:N$171)</f>
        <v>0</v>
      </c>
      <c r="O173" s="14">
        <f>SUM(O$163:O$171)</f>
        <v>0</v>
      </c>
      <c r="P173" s="14">
        <f>SUM(P$163:P$171)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26"/>
  <sheetViews>
    <sheetView workbookViewId="0"/>
  </sheetViews>
  <sheetFormatPr defaultRowHeight="15"/>
  <cols>
    <col min="1" max="1" width="5.7109375" customWidth="1"/>
    <col min="2" max="2" width="15.7109375" customWidth="1"/>
    <col min="4" max="18" width="10.7109375" customWidth="1"/>
  </cols>
  <sheetData>
    <row r="2" spans="2:17">
      <c r="B2" s="1" t="s">
        <v>184</v>
      </c>
    </row>
    <row r="3" spans="2:17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5" spans="2:17">
      <c r="E5" s="3" t="s">
        <v>185</v>
      </c>
      <c r="H5" s="3" t="s">
        <v>90</v>
      </c>
    </row>
    <row r="6" spans="2:17">
      <c r="H6" s="16">
        <v>41640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  <c r="P6" s="16">
        <f>edate(O6,12)</f>
        <v>0</v>
      </c>
      <c r="Q6" s="16">
        <f>edate(P6,12)</f>
        <v>0</v>
      </c>
    </row>
    <row r="8" spans="2:17">
      <c r="B8" s="6" t="s">
        <v>131</v>
      </c>
      <c r="H8" s="19">
        <f>'Roll Out'!G$33</f>
        <v>0</v>
      </c>
      <c r="I8" s="19">
        <f>'Roll Out'!H$33</f>
        <v>0</v>
      </c>
      <c r="J8" s="19">
        <f>'Roll Out'!I$33</f>
        <v>0</v>
      </c>
      <c r="K8" s="19">
        <f>'Roll Out'!J$33</f>
        <v>0</v>
      </c>
      <c r="L8" s="19">
        <f>'Roll Out'!K$33</f>
        <v>0</v>
      </c>
      <c r="M8" s="19">
        <f>'Roll Out'!L$33</f>
        <v>0</v>
      </c>
      <c r="N8" s="19">
        <f>'Roll Out'!M$33</f>
        <v>0</v>
      </c>
      <c r="O8" s="19">
        <f>'Roll Out'!N$33</f>
        <v>0</v>
      </c>
      <c r="P8" s="19">
        <f>'Roll Out'!O$33</f>
        <v>0</v>
      </c>
      <c r="Q8" s="19">
        <f>'Roll Out'!P$33</f>
        <v>0</v>
      </c>
    </row>
    <row r="9" spans="2:17">
      <c r="B9" s="6" t="s">
        <v>134</v>
      </c>
      <c r="H9" s="19">
        <f>'Roll Out'!G$47</f>
        <v>0</v>
      </c>
      <c r="I9" s="19">
        <f>'Roll Out'!H$47</f>
        <v>0</v>
      </c>
      <c r="J9" s="19">
        <f>'Roll Out'!I$47</f>
        <v>0</v>
      </c>
      <c r="K9" s="19">
        <f>'Roll Out'!J$47</f>
        <v>0</v>
      </c>
      <c r="L9" s="19">
        <f>'Roll Out'!K$47</f>
        <v>0</v>
      </c>
      <c r="M9" s="19">
        <f>'Roll Out'!L$47</f>
        <v>0</v>
      </c>
      <c r="N9" s="19">
        <f>'Roll Out'!M$47</f>
        <v>0</v>
      </c>
      <c r="O9" s="19">
        <f>'Roll Out'!N$47</f>
        <v>0</v>
      </c>
      <c r="P9" s="19">
        <f>'Roll Out'!O$47</f>
        <v>0</v>
      </c>
      <c r="Q9" s="19">
        <f>'Roll Out'!P$47</f>
        <v>0</v>
      </c>
    </row>
    <row r="10" spans="2:17">
      <c r="B10" s="3" t="s">
        <v>137</v>
      </c>
      <c r="H10" s="14">
        <f>+H$8-H$9</f>
        <v>0</v>
      </c>
      <c r="I10" s="14">
        <f>+I$8-I$9</f>
        <v>0</v>
      </c>
      <c r="J10" s="14">
        <f>+J$8-J$9</f>
        <v>0</v>
      </c>
      <c r="K10" s="14">
        <f>+K$8-K$9</f>
        <v>0</v>
      </c>
      <c r="L10" s="14">
        <f>+L$8-L$9</f>
        <v>0</v>
      </c>
      <c r="M10" s="14">
        <f>+M$8-M$9</f>
        <v>0</v>
      </c>
      <c r="N10" s="14">
        <f>+N$8-N$9</f>
        <v>0</v>
      </c>
      <c r="O10" s="14">
        <f>+O$8-O$9</f>
        <v>0</v>
      </c>
      <c r="P10" s="14">
        <f>+P$8-P$9</f>
        <v>0</v>
      </c>
      <c r="Q10" s="14">
        <f>+Q$8-Q$9</f>
        <v>0</v>
      </c>
    </row>
    <row r="11" spans="2:17">
      <c r="C11" s="22" t="s">
        <v>136</v>
      </c>
      <c r="H11" s="21">
        <f>H10/H$8</f>
        <v>0</v>
      </c>
      <c r="I11" s="21">
        <f>I10/I$8</f>
        <v>0</v>
      </c>
      <c r="J11" s="21">
        <f>J10/J$8</f>
        <v>0</v>
      </c>
      <c r="K11" s="21">
        <f>K10/K$8</f>
        <v>0</v>
      </c>
      <c r="L11" s="21">
        <f>L10/L$8</f>
        <v>0</v>
      </c>
      <c r="M11" s="21">
        <f>M10/M$8</f>
        <v>0</v>
      </c>
      <c r="N11" s="21">
        <f>N10/N$8</f>
        <v>0</v>
      </c>
      <c r="O11" s="21">
        <f>O10/O$8</f>
        <v>0</v>
      </c>
      <c r="P11" s="21">
        <f>P10/P$8</f>
        <v>0</v>
      </c>
      <c r="Q11" s="21">
        <f>Q10/Q$8</f>
        <v>0</v>
      </c>
    </row>
    <row r="13" spans="2:17">
      <c r="B13" s="6" t="s">
        <v>138</v>
      </c>
      <c r="H13" s="19">
        <f>'Roll Out'!G$75</f>
        <v>0</v>
      </c>
      <c r="I13" s="19">
        <f>'Roll Out'!H$75</f>
        <v>0</v>
      </c>
      <c r="J13" s="19">
        <f>'Roll Out'!I$75</f>
        <v>0</v>
      </c>
      <c r="K13" s="19">
        <f>'Roll Out'!J$75</f>
        <v>0</v>
      </c>
      <c r="L13" s="19">
        <f>'Roll Out'!K$75</f>
        <v>0</v>
      </c>
      <c r="M13" s="19">
        <f>'Roll Out'!L$75</f>
        <v>0</v>
      </c>
      <c r="N13" s="19">
        <f>'Roll Out'!M$75</f>
        <v>0</v>
      </c>
      <c r="O13" s="19">
        <f>'Roll Out'!N$75</f>
        <v>0</v>
      </c>
      <c r="P13" s="19">
        <f>'Roll Out'!O$75</f>
        <v>0</v>
      </c>
      <c r="Q13" s="19">
        <f>'Roll Out'!P$75</f>
        <v>0</v>
      </c>
    </row>
    <row r="14" spans="2:17">
      <c r="B14" s="6" t="s">
        <v>139</v>
      </c>
      <c r="H14" s="19">
        <f>'Roll Out'!G$89</f>
        <v>0</v>
      </c>
      <c r="I14" s="19">
        <f>'Roll Out'!H$89</f>
        <v>0</v>
      </c>
      <c r="J14" s="19">
        <f>'Roll Out'!I$89</f>
        <v>0</v>
      </c>
      <c r="K14" s="19">
        <f>'Roll Out'!J$89</f>
        <v>0</v>
      </c>
      <c r="L14" s="19">
        <f>'Roll Out'!K$89</f>
        <v>0</v>
      </c>
      <c r="M14" s="19">
        <f>'Roll Out'!L$89</f>
        <v>0</v>
      </c>
      <c r="N14" s="19">
        <f>'Roll Out'!M$89</f>
        <v>0</v>
      </c>
      <c r="O14" s="19">
        <f>'Roll Out'!N$89</f>
        <v>0</v>
      </c>
      <c r="P14" s="19">
        <f>'Roll Out'!O$89</f>
        <v>0</v>
      </c>
      <c r="Q14" s="19">
        <f>'Roll Out'!P$89</f>
        <v>0</v>
      </c>
    </row>
    <row r="15" spans="2:17">
      <c r="B15" s="6" t="s">
        <v>140</v>
      </c>
    </row>
    <row r="16" spans="2:17">
      <c r="B16" s="3" t="s">
        <v>141</v>
      </c>
      <c r="H16" s="14">
        <f>+H$10-H$13-H$14</f>
        <v>0</v>
      </c>
      <c r="I16" s="14">
        <f>+I$10-I$13-I$14</f>
        <v>0</v>
      </c>
      <c r="J16" s="14">
        <f>+J$10-J$13-J$14</f>
        <v>0</v>
      </c>
      <c r="K16" s="14">
        <f>+K$10-K$13-K$14</f>
        <v>0</v>
      </c>
      <c r="L16" s="14">
        <f>+L$10-L$13-L$14</f>
        <v>0</v>
      </c>
      <c r="M16" s="14">
        <f>+M$10-M$13-M$14</f>
        <v>0</v>
      </c>
      <c r="N16" s="14">
        <f>+N$10-N$13-N$14</f>
        <v>0</v>
      </c>
      <c r="O16" s="14">
        <f>+O$10-O$13-O$14</f>
        <v>0</v>
      </c>
      <c r="P16" s="14">
        <f>+P$10-P$13-P$14</f>
        <v>0</v>
      </c>
      <c r="Q16" s="14">
        <f>+Q$10-Q$13-Q$14</f>
        <v>0</v>
      </c>
    </row>
    <row r="17" spans="2:17">
      <c r="C17" s="22" t="s">
        <v>136</v>
      </c>
      <c r="H17" s="21">
        <f>H16/H$8</f>
        <v>0</v>
      </c>
      <c r="I17" s="21">
        <f>I16/I$8</f>
        <v>0</v>
      </c>
      <c r="J17" s="21">
        <f>J16/J$8</f>
        <v>0</v>
      </c>
      <c r="K17" s="21">
        <f>K16/K$8</f>
        <v>0</v>
      </c>
      <c r="L17" s="21">
        <f>L16/L$8</f>
        <v>0</v>
      </c>
      <c r="M17" s="21">
        <f>M16/M$8</f>
        <v>0</v>
      </c>
      <c r="N17" s="21">
        <f>N16/N$8</f>
        <v>0</v>
      </c>
      <c r="O17" s="21">
        <f>O16/O$8</f>
        <v>0</v>
      </c>
      <c r="P17" s="21">
        <f>P16/P$8</f>
        <v>0</v>
      </c>
      <c r="Q17" s="21">
        <f>Q16/Q$8</f>
        <v>0</v>
      </c>
    </row>
    <row r="19" spans="2:17">
      <c r="B19" s="6" t="s">
        <v>142</v>
      </c>
      <c r="H19" s="19">
        <f>'Roll Out'!G$131</f>
        <v>0</v>
      </c>
      <c r="I19" s="19">
        <f>'Roll Out'!H$131</f>
        <v>0</v>
      </c>
      <c r="J19" s="19">
        <f>'Roll Out'!I$131</f>
        <v>0</v>
      </c>
      <c r="K19" s="19">
        <f>'Roll Out'!J$131</f>
        <v>0</v>
      </c>
      <c r="L19" s="19">
        <f>'Roll Out'!K$131</f>
        <v>0</v>
      </c>
      <c r="M19" s="19">
        <f>'Roll Out'!L$131</f>
        <v>0</v>
      </c>
      <c r="N19" s="19">
        <f>'Roll Out'!M$131</f>
        <v>0</v>
      </c>
      <c r="O19" s="19">
        <f>'Roll Out'!N$131</f>
        <v>0</v>
      </c>
      <c r="P19" s="19">
        <f>'Roll Out'!O$131</f>
        <v>0</v>
      </c>
      <c r="Q19" s="19">
        <f>'Roll Out'!P$131</f>
        <v>0</v>
      </c>
    </row>
    <row r="20" spans="2:17">
      <c r="B20" s="3" t="s">
        <v>143</v>
      </c>
      <c r="H20" s="14">
        <f>+H$16-H$19</f>
        <v>0</v>
      </c>
      <c r="I20" s="14">
        <f>+I$16-I$19</f>
        <v>0</v>
      </c>
      <c r="J20" s="14">
        <f>+J$16-J$19</f>
        <v>0</v>
      </c>
      <c r="K20" s="14">
        <f>+K$16-K$19</f>
        <v>0</v>
      </c>
      <c r="L20" s="14">
        <f>+L$16-L$19</f>
        <v>0</v>
      </c>
      <c r="M20" s="14">
        <f>+M$16-M$19</f>
        <v>0</v>
      </c>
      <c r="N20" s="14">
        <f>+N$16-N$19</f>
        <v>0</v>
      </c>
      <c r="O20" s="14">
        <f>+O$16-O$19</f>
        <v>0</v>
      </c>
      <c r="P20" s="14">
        <f>+P$16-P$19</f>
        <v>0</v>
      </c>
      <c r="Q20" s="14">
        <f>+Q$16-Q$19</f>
        <v>0</v>
      </c>
    </row>
    <row r="21" spans="2:17">
      <c r="C21" s="22" t="s">
        <v>136</v>
      </c>
      <c r="H21" s="21">
        <f>H20/H$8</f>
        <v>0</v>
      </c>
      <c r="I21" s="21">
        <f>I20/I$8</f>
        <v>0</v>
      </c>
      <c r="J21" s="21">
        <f>J20/J$8</f>
        <v>0</v>
      </c>
      <c r="K21" s="21">
        <f>K20/K$8</f>
        <v>0</v>
      </c>
      <c r="L21" s="21">
        <f>L20/L$8</f>
        <v>0</v>
      </c>
      <c r="M21" s="21">
        <f>M20/M$8</f>
        <v>0</v>
      </c>
      <c r="N21" s="21">
        <f>N20/N$8</f>
        <v>0</v>
      </c>
      <c r="O21" s="21">
        <f>O20/O$8</f>
        <v>0</v>
      </c>
      <c r="P21" s="21">
        <f>P20/P$8</f>
        <v>0</v>
      </c>
      <c r="Q21" s="21">
        <f>Q20/Q$8</f>
        <v>0</v>
      </c>
    </row>
    <row r="23" spans="2:17">
      <c r="B23" s="6" t="s">
        <v>144</v>
      </c>
      <c r="H23" s="19">
        <f>'Roll Out'!G$159</f>
        <v>0</v>
      </c>
      <c r="I23" s="19">
        <f>'Roll Out'!H$159</f>
        <v>0</v>
      </c>
      <c r="J23" s="19">
        <f>'Roll Out'!I$159</f>
        <v>0</v>
      </c>
      <c r="K23" s="19">
        <f>'Roll Out'!J$159</f>
        <v>0</v>
      </c>
      <c r="L23" s="19">
        <f>'Roll Out'!K$159</f>
        <v>0</v>
      </c>
      <c r="M23" s="19">
        <f>'Roll Out'!L$159</f>
        <v>0</v>
      </c>
      <c r="N23" s="19">
        <f>'Roll Out'!M$159</f>
        <v>0</v>
      </c>
      <c r="O23" s="19">
        <f>'Roll Out'!N$159</f>
        <v>0</v>
      </c>
      <c r="P23" s="19">
        <f>'Roll Out'!O$159</f>
        <v>0</v>
      </c>
      <c r="Q23" s="19">
        <f>'Roll Out'!P$159</f>
        <v>0</v>
      </c>
    </row>
    <row r="24" spans="2:17">
      <c r="B24" s="6" t="s">
        <v>145</v>
      </c>
      <c r="C24" s="23">
        <v>0.21</v>
      </c>
      <c r="H24" s="9">
        <f>$C$24*H16</f>
        <v>0</v>
      </c>
      <c r="I24" s="9">
        <f>$C$24*I16</f>
        <v>0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  <c r="P24" s="9">
        <f>$C$24*P16</f>
        <v>0</v>
      </c>
      <c r="Q24" s="9">
        <f>$C$24*Q16</f>
        <v>0</v>
      </c>
    </row>
    <row r="25" spans="2:17">
      <c r="B25" s="3" t="s">
        <v>146</v>
      </c>
      <c r="H25" s="14">
        <f>+H$20-H$23-H$24</f>
        <v>0</v>
      </c>
      <c r="I25" s="14">
        <f>+I$20-I$23-I$24</f>
        <v>0</v>
      </c>
      <c r="J25" s="14">
        <f>+J$20-J$23-J$24</f>
        <v>0</v>
      </c>
      <c r="K25" s="14">
        <f>+K$20-K$23-K$24</f>
        <v>0</v>
      </c>
      <c r="L25" s="14">
        <f>+L$20-L$23-L$24</f>
        <v>0</v>
      </c>
      <c r="M25" s="14">
        <f>+M$20-M$23-M$24</f>
        <v>0</v>
      </c>
      <c r="N25" s="14">
        <f>+N$20-N$23-N$24</f>
        <v>0</v>
      </c>
      <c r="O25" s="14">
        <f>+O$20-O$23-O$24</f>
        <v>0</v>
      </c>
      <c r="P25" s="14">
        <f>+P$20-P$23-P$24</f>
        <v>0</v>
      </c>
      <c r="Q25" s="14">
        <f>+Q$20-Q$23-Q$24</f>
        <v>0</v>
      </c>
    </row>
    <row r="26" spans="2:17">
      <c r="C26" s="22" t="s">
        <v>136</v>
      </c>
      <c r="H26" s="21">
        <f>H25/H$8</f>
        <v>0</v>
      </c>
      <c r="I26" s="21">
        <f>I25/I$8</f>
        <v>0</v>
      </c>
      <c r="J26" s="21">
        <f>J25/J$8</f>
        <v>0</v>
      </c>
      <c r="K26" s="21">
        <f>K25/K$8</f>
        <v>0</v>
      </c>
      <c r="L26" s="21">
        <f>L25/L$8</f>
        <v>0</v>
      </c>
      <c r="M26" s="21">
        <f>M25/M$8</f>
        <v>0</v>
      </c>
      <c r="N26" s="21">
        <f>N25/N$8</f>
        <v>0</v>
      </c>
      <c r="O26" s="21">
        <f>O25/O$8</f>
        <v>0</v>
      </c>
      <c r="P26" s="21">
        <f>P25/P$8</f>
        <v>0</v>
      </c>
      <c r="Q26" s="21">
        <f>Q25/Q$8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147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44</v>
      </c>
      <c r="P5" s="3" t="s">
        <v>45</v>
      </c>
    </row>
    <row r="6" spans="2:135"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P6" s="6" t="s">
        <v>46</v>
      </c>
      <c r="Q6" s="6" t="s">
        <v>46</v>
      </c>
      <c r="R6" s="6" t="s">
        <v>46</v>
      </c>
      <c r="S6" s="6" t="s">
        <v>46</v>
      </c>
      <c r="T6" s="6" t="s">
        <v>46</v>
      </c>
      <c r="U6" s="6" t="s">
        <v>46</v>
      </c>
      <c r="V6" s="6" t="s">
        <v>46</v>
      </c>
      <c r="W6" s="6" t="s">
        <v>46</v>
      </c>
      <c r="X6" s="6" t="s">
        <v>46</v>
      </c>
      <c r="Y6" s="6" t="s">
        <v>46</v>
      </c>
      <c r="Z6" s="6" t="s">
        <v>46</v>
      </c>
      <c r="AA6" s="6" t="s">
        <v>46</v>
      </c>
      <c r="AB6" s="6" t="s">
        <v>47</v>
      </c>
      <c r="AC6" s="6" t="s">
        <v>47</v>
      </c>
      <c r="AD6" s="6" t="s">
        <v>47</v>
      </c>
      <c r="AE6" s="6" t="s">
        <v>47</v>
      </c>
      <c r="AF6" s="6" t="s">
        <v>47</v>
      </c>
      <c r="AG6" s="6" t="s">
        <v>47</v>
      </c>
      <c r="AH6" s="6" t="s">
        <v>47</v>
      </c>
      <c r="AI6" s="6" t="s">
        <v>47</v>
      </c>
      <c r="AJ6" s="6" t="s">
        <v>47</v>
      </c>
      <c r="AK6" s="6" t="s">
        <v>47</v>
      </c>
      <c r="AL6" s="6" t="s">
        <v>47</v>
      </c>
      <c r="AM6" s="6" t="s">
        <v>47</v>
      </c>
      <c r="AN6" s="6" t="s">
        <v>48</v>
      </c>
      <c r="AO6" s="6" t="s">
        <v>48</v>
      </c>
      <c r="AP6" s="6" t="s">
        <v>48</v>
      </c>
      <c r="AQ6" s="6" t="s">
        <v>48</v>
      </c>
      <c r="AR6" s="6" t="s">
        <v>48</v>
      </c>
      <c r="AS6" s="6" t="s">
        <v>48</v>
      </c>
      <c r="AT6" s="6" t="s">
        <v>48</v>
      </c>
      <c r="AU6" s="6" t="s">
        <v>48</v>
      </c>
      <c r="AV6" s="6" t="s">
        <v>48</v>
      </c>
      <c r="AW6" s="6" t="s">
        <v>48</v>
      </c>
      <c r="AX6" s="6" t="s">
        <v>48</v>
      </c>
      <c r="AY6" s="6" t="s">
        <v>48</v>
      </c>
      <c r="AZ6" s="6" t="s">
        <v>49</v>
      </c>
      <c r="BA6" s="6" t="s">
        <v>49</v>
      </c>
      <c r="BB6" s="6" t="s">
        <v>49</v>
      </c>
      <c r="BC6" s="6" t="s">
        <v>49</v>
      </c>
      <c r="BD6" s="6" t="s">
        <v>49</v>
      </c>
      <c r="BE6" s="6" t="s">
        <v>49</v>
      </c>
      <c r="BF6" s="6" t="s">
        <v>49</v>
      </c>
      <c r="BG6" s="6" t="s">
        <v>49</v>
      </c>
      <c r="BH6" s="6" t="s">
        <v>49</v>
      </c>
      <c r="BI6" s="6" t="s">
        <v>49</v>
      </c>
      <c r="BJ6" s="6" t="s">
        <v>49</v>
      </c>
      <c r="BK6" s="6" t="s">
        <v>49</v>
      </c>
      <c r="BL6" s="6" t="s">
        <v>50</v>
      </c>
      <c r="BM6" s="6" t="s">
        <v>50</v>
      </c>
      <c r="BN6" s="6" t="s">
        <v>50</v>
      </c>
      <c r="BO6" s="6" t="s">
        <v>50</v>
      </c>
      <c r="BP6" s="6" t="s">
        <v>50</v>
      </c>
      <c r="BQ6" s="6" t="s">
        <v>50</v>
      </c>
      <c r="BR6" s="6" t="s">
        <v>50</v>
      </c>
      <c r="BS6" s="6" t="s">
        <v>50</v>
      </c>
      <c r="BT6" s="6" t="s">
        <v>50</v>
      </c>
      <c r="BU6" s="6" t="s">
        <v>50</v>
      </c>
      <c r="BV6" s="6" t="s">
        <v>50</v>
      </c>
      <c r="BW6" s="6" t="s">
        <v>50</v>
      </c>
      <c r="BX6" s="6" t="s">
        <v>51</v>
      </c>
      <c r="BY6" s="6" t="s">
        <v>51</v>
      </c>
      <c r="BZ6" s="6" t="s">
        <v>51</v>
      </c>
      <c r="CA6" s="6" t="s">
        <v>51</v>
      </c>
      <c r="CB6" s="6" t="s">
        <v>51</v>
      </c>
      <c r="CC6" s="6" t="s">
        <v>51</v>
      </c>
      <c r="CD6" s="6" t="s">
        <v>51</v>
      </c>
      <c r="CE6" s="6" t="s">
        <v>51</v>
      </c>
      <c r="CF6" s="6" t="s">
        <v>51</v>
      </c>
      <c r="CG6" s="6" t="s">
        <v>51</v>
      </c>
      <c r="CH6" s="6" t="s">
        <v>51</v>
      </c>
      <c r="CI6" s="6" t="s">
        <v>51</v>
      </c>
      <c r="CJ6" s="6" t="s">
        <v>52</v>
      </c>
      <c r="CK6" s="6" t="s">
        <v>52</v>
      </c>
      <c r="CL6" s="6" t="s">
        <v>52</v>
      </c>
      <c r="CM6" s="6" t="s">
        <v>52</v>
      </c>
      <c r="CN6" s="6" t="s">
        <v>52</v>
      </c>
      <c r="CO6" s="6" t="s">
        <v>52</v>
      </c>
      <c r="CP6" s="6" t="s">
        <v>52</v>
      </c>
      <c r="CQ6" s="6" t="s">
        <v>52</v>
      </c>
      <c r="CR6" s="6" t="s">
        <v>52</v>
      </c>
      <c r="CS6" s="6" t="s">
        <v>52</v>
      </c>
      <c r="CT6" s="6" t="s">
        <v>52</v>
      </c>
      <c r="CU6" s="6" t="s">
        <v>52</v>
      </c>
      <c r="CV6" s="6" t="s">
        <v>53</v>
      </c>
      <c r="CW6" s="6" t="s">
        <v>53</v>
      </c>
      <c r="CX6" s="6" t="s">
        <v>53</v>
      </c>
      <c r="CY6" s="6" t="s">
        <v>53</v>
      </c>
      <c r="CZ6" s="6" t="s">
        <v>53</v>
      </c>
      <c r="DA6" s="6" t="s">
        <v>53</v>
      </c>
      <c r="DB6" s="6" t="s">
        <v>53</v>
      </c>
      <c r="DC6" s="6" t="s">
        <v>53</v>
      </c>
      <c r="DD6" s="6" t="s">
        <v>53</v>
      </c>
      <c r="DE6" s="6" t="s">
        <v>53</v>
      </c>
      <c r="DF6" s="6" t="s">
        <v>53</v>
      </c>
      <c r="DG6" s="6" t="s">
        <v>53</v>
      </c>
      <c r="DH6" s="6" t="s">
        <v>54</v>
      </c>
      <c r="DI6" s="6" t="s">
        <v>54</v>
      </c>
      <c r="DJ6" s="6" t="s">
        <v>54</v>
      </c>
      <c r="DK6" s="6" t="s">
        <v>54</v>
      </c>
      <c r="DL6" s="6" t="s">
        <v>54</v>
      </c>
      <c r="DM6" s="6" t="s">
        <v>54</v>
      </c>
      <c r="DN6" s="6" t="s">
        <v>54</v>
      </c>
      <c r="DO6" s="6" t="s">
        <v>54</v>
      </c>
      <c r="DP6" s="6" t="s">
        <v>54</v>
      </c>
      <c r="DQ6" s="6" t="s">
        <v>54</v>
      </c>
      <c r="DR6" s="6" t="s">
        <v>54</v>
      </c>
      <c r="DS6" s="6" t="s">
        <v>54</v>
      </c>
      <c r="DT6" s="6" t="s">
        <v>55</v>
      </c>
      <c r="DU6" s="6" t="s">
        <v>55</v>
      </c>
      <c r="DV6" s="6" t="s">
        <v>55</v>
      </c>
      <c r="DW6" s="6" t="s">
        <v>55</v>
      </c>
      <c r="DX6" s="6" t="s">
        <v>55</v>
      </c>
      <c r="DY6" s="6" t="s">
        <v>55</v>
      </c>
      <c r="DZ6" s="6" t="s">
        <v>55</v>
      </c>
      <c r="EA6" s="6" t="s">
        <v>55</v>
      </c>
      <c r="EB6" s="6" t="s">
        <v>55</v>
      </c>
      <c r="EC6" s="6" t="s">
        <v>55</v>
      </c>
      <c r="ED6" s="6" t="s">
        <v>55</v>
      </c>
      <c r="EE6" s="6" t="s">
        <v>55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56</v>
      </c>
      <c r="Q7" s="12" t="s">
        <v>57</v>
      </c>
      <c r="R7" s="12" t="s">
        <v>58</v>
      </c>
      <c r="S7" s="12" t="s">
        <v>59</v>
      </c>
      <c r="T7" s="12" t="s">
        <v>60</v>
      </c>
      <c r="U7" s="12" t="s">
        <v>61</v>
      </c>
      <c r="V7" s="12" t="s">
        <v>62</v>
      </c>
      <c r="W7" s="12" t="s">
        <v>63</v>
      </c>
      <c r="X7" s="12" t="s">
        <v>64</v>
      </c>
      <c r="Y7" s="12" t="s">
        <v>65</v>
      </c>
      <c r="Z7" s="12" t="s">
        <v>66</v>
      </c>
      <c r="AA7" s="12" t="s">
        <v>67</v>
      </c>
      <c r="AB7" s="12" t="s">
        <v>56</v>
      </c>
      <c r="AC7" s="12" t="s">
        <v>57</v>
      </c>
      <c r="AD7" s="12" t="s">
        <v>58</v>
      </c>
      <c r="AE7" s="12" t="s">
        <v>59</v>
      </c>
      <c r="AF7" s="12" t="s">
        <v>60</v>
      </c>
      <c r="AG7" s="12" t="s">
        <v>61</v>
      </c>
      <c r="AH7" s="12" t="s">
        <v>62</v>
      </c>
      <c r="AI7" s="12" t="s">
        <v>63</v>
      </c>
      <c r="AJ7" s="12" t="s">
        <v>64</v>
      </c>
      <c r="AK7" s="12" t="s">
        <v>65</v>
      </c>
      <c r="AL7" s="12" t="s">
        <v>66</v>
      </c>
      <c r="AM7" s="12" t="s">
        <v>67</v>
      </c>
      <c r="AN7" s="12" t="s">
        <v>56</v>
      </c>
      <c r="AO7" s="12" t="s">
        <v>57</v>
      </c>
      <c r="AP7" s="12" t="s">
        <v>58</v>
      </c>
      <c r="AQ7" s="12" t="s">
        <v>59</v>
      </c>
      <c r="AR7" s="12" t="s">
        <v>60</v>
      </c>
      <c r="AS7" s="12" t="s">
        <v>61</v>
      </c>
      <c r="AT7" s="12" t="s">
        <v>62</v>
      </c>
      <c r="AU7" s="12" t="s">
        <v>63</v>
      </c>
      <c r="AV7" s="12" t="s">
        <v>64</v>
      </c>
      <c r="AW7" s="12" t="s">
        <v>65</v>
      </c>
      <c r="AX7" s="12" t="s">
        <v>66</v>
      </c>
      <c r="AY7" s="12" t="s">
        <v>67</v>
      </c>
      <c r="AZ7" s="12" t="s">
        <v>56</v>
      </c>
      <c r="BA7" s="12" t="s">
        <v>57</v>
      </c>
      <c r="BB7" s="12" t="s">
        <v>58</v>
      </c>
      <c r="BC7" s="12" t="s">
        <v>59</v>
      </c>
      <c r="BD7" s="12" t="s">
        <v>60</v>
      </c>
      <c r="BE7" s="12" t="s">
        <v>61</v>
      </c>
      <c r="BF7" s="12" t="s">
        <v>62</v>
      </c>
      <c r="BG7" s="12" t="s">
        <v>63</v>
      </c>
      <c r="BH7" s="12" t="s">
        <v>64</v>
      </c>
      <c r="BI7" s="12" t="s">
        <v>65</v>
      </c>
      <c r="BJ7" s="12" t="s">
        <v>66</v>
      </c>
      <c r="BK7" s="12" t="s">
        <v>67</v>
      </c>
      <c r="BL7" s="12" t="s">
        <v>56</v>
      </c>
      <c r="BM7" s="12" t="s">
        <v>57</v>
      </c>
      <c r="BN7" s="12" t="s">
        <v>58</v>
      </c>
      <c r="BO7" s="12" t="s">
        <v>59</v>
      </c>
      <c r="BP7" s="12" t="s">
        <v>60</v>
      </c>
      <c r="BQ7" s="12" t="s">
        <v>61</v>
      </c>
      <c r="BR7" s="12" t="s">
        <v>62</v>
      </c>
      <c r="BS7" s="12" t="s">
        <v>63</v>
      </c>
      <c r="BT7" s="12" t="s">
        <v>64</v>
      </c>
      <c r="BU7" s="12" t="s">
        <v>65</v>
      </c>
      <c r="BV7" s="12" t="s">
        <v>66</v>
      </c>
      <c r="BW7" s="12" t="s">
        <v>67</v>
      </c>
      <c r="BX7" s="12" t="s">
        <v>56</v>
      </c>
      <c r="BY7" s="12" t="s">
        <v>57</v>
      </c>
      <c r="BZ7" s="12" t="s">
        <v>58</v>
      </c>
      <c r="CA7" s="12" t="s">
        <v>59</v>
      </c>
      <c r="CB7" s="12" t="s">
        <v>60</v>
      </c>
      <c r="CC7" s="12" t="s">
        <v>61</v>
      </c>
      <c r="CD7" s="12" t="s">
        <v>62</v>
      </c>
      <c r="CE7" s="12" t="s">
        <v>63</v>
      </c>
      <c r="CF7" s="12" t="s">
        <v>64</v>
      </c>
      <c r="CG7" s="12" t="s">
        <v>65</v>
      </c>
      <c r="CH7" s="12" t="s">
        <v>66</v>
      </c>
      <c r="CI7" s="12" t="s">
        <v>67</v>
      </c>
      <c r="CJ7" s="12" t="s">
        <v>56</v>
      </c>
      <c r="CK7" s="12" t="s">
        <v>57</v>
      </c>
      <c r="CL7" s="12" t="s">
        <v>58</v>
      </c>
      <c r="CM7" s="12" t="s">
        <v>59</v>
      </c>
      <c r="CN7" s="12" t="s">
        <v>60</v>
      </c>
      <c r="CO7" s="12" t="s">
        <v>61</v>
      </c>
      <c r="CP7" s="12" t="s">
        <v>62</v>
      </c>
      <c r="CQ7" s="12" t="s">
        <v>63</v>
      </c>
      <c r="CR7" s="12" t="s">
        <v>64</v>
      </c>
      <c r="CS7" s="12" t="s">
        <v>65</v>
      </c>
      <c r="CT7" s="12" t="s">
        <v>66</v>
      </c>
      <c r="CU7" s="12" t="s">
        <v>67</v>
      </c>
      <c r="CV7" s="12" t="s">
        <v>56</v>
      </c>
      <c r="CW7" s="12" t="s">
        <v>57</v>
      </c>
      <c r="CX7" s="12" t="s">
        <v>58</v>
      </c>
      <c r="CY7" s="12" t="s">
        <v>59</v>
      </c>
      <c r="CZ7" s="12" t="s">
        <v>60</v>
      </c>
      <c r="DA7" s="12" t="s">
        <v>61</v>
      </c>
      <c r="DB7" s="12" t="s">
        <v>62</v>
      </c>
      <c r="DC7" s="12" t="s">
        <v>63</v>
      </c>
      <c r="DD7" s="12" t="s">
        <v>64</v>
      </c>
      <c r="DE7" s="12" t="s">
        <v>65</v>
      </c>
      <c r="DF7" s="12" t="s">
        <v>66</v>
      </c>
      <c r="DG7" s="12" t="s">
        <v>67</v>
      </c>
      <c r="DH7" s="12" t="s">
        <v>56</v>
      </c>
      <c r="DI7" s="12" t="s">
        <v>57</v>
      </c>
      <c r="DJ7" s="12" t="s">
        <v>58</v>
      </c>
      <c r="DK7" s="12" t="s">
        <v>59</v>
      </c>
      <c r="DL7" s="12" t="s">
        <v>60</v>
      </c>
      <c r="DM7" s="12" t="s">
        <v>61</v>
      </c>
      <c r="DN7" s="12" t="s">
        <v>62</v>
      </c>
      <c r="DO7" s="12" t="s">
        <v>63</v>
      </c>
      <c r="DP7" s="12" t="s">
        <v>64</v>
      </c>
      <c r="DQ7" s="12" t="s">
        <v>65</v>
      </c>
      <c r="DR7" s="12" t="s">
        <v>66</v>
      </c>
      <c r="DS7" s="12" t="s">
        <v>67</v>
      </c>
      <c r="DT7" s="12" t="s">
        <v>56</v>
      </c>
      <c r="DU7" s="12" t="s">
        <v>57</v>
      </c>
      <c r="DV7" s="12" t="s">
        <v>58</v>
      </c>
      <c r="DW7" s="12" t="s">
        <v>59</v>
      </c>
      <c r="DX7" s="12" t="s">
        <v>60</v>
      </c>
      <c r="DY7" s="12" t="s">
        <v>61</v>
      </c>
      <c r="DZ7" s="12" t="s">
        <v>62</v>
      </c>
      <c r="EA7" s="12" t="s">
        <v>63</v>
      </c>
      <c r="EB7" s="12" t="s">
        <v>64</v>
      </c>
      <c r="EC7" s="12" t="s">
        <v>65</v>
      </c>
      <c r="ED7" s="12" t="s">
        <v>66</v>
      </c>
      <c r="EE7" s="12" t="s">
        <v>67</v>
      </c>
    </row>
    <row r="8" spans="2:135">
      <c r="B8" s="6" t="s">
        <v>146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'Consolidated_IS'!H$25</f>
        <v>0</v>
      </c>
      <c r="Q8" s="19">
        <f>'Consolidated_IS'!I$25</f>
        <v>0</v>
      </c>
      <c r="R8" s="19">
        <f>'Consolidated_IS'!J$25</f>
        <v>0</v>
      </c>
      <c r="S8" s="19">
        <f>'Consolidated_IS'!K$25</f>
        <v>0</v>
      </c>
      <c r="T8" s="19">
        <f>'Consolidated_IS'!L$25</f>
        <v>0</v>
      </c>
      <c r="U8" s="19">
        <f>'Consolidated_IS'!M$25</f>
        <v>0</v>
      </c>
      <c r="V8" s="19">
        <f>'Consolidated_IS'!N$25</f>
        <v>0</v>
      </c>
      <c r="W8" s="19">
        <f>'Consolidated_IS'!O$25</f>
        <v>0</v>
      </c>
      <c r="X8" s="19">
        <f>'Consolidated_IS'!P$25</f>
        <v>0</v>
      </c>
      <c r="Y8" s="19">
        <f>'Consolidated_IS'!Q$25</f>
        <v>0</v>
      </c>
      <c r="Z8" s="19">
        <f>'Consolidated_IS'!R$25</f>
        <v>0</v>
      </c>
      <c r="AA8" s="19">
        <f>'Consolidated_IS'!S$25</f>
        <v>0</v>
      </c>
      <c r="AB8" s="19">
        <f>'Consolidated_IS'!T$25</f>
        <v>0</v>
      </c>
      <c r="AC8" s="19">
        <f>'Consolidated_IS'!U$25</f>
        <v>0</v>
      </c>
      <c r="AD8" s="19">
        <f>'Consolidated_IS'!V$25</f>
        <v>0</v>
      </c>
      <c r="AE8" s="19">
        <f>'Consolidated_IS'!W$25</f>
        <v>0</v>
      </c>
      <c r="AF8" s="19">
        <f>'Consolidated_IS'!X$25</f>
        <v>0</v>
      </c>
      <c r="AG8" s="19">
        <f>'Consolidated_IS'!Y$25</f>
        <v>0</v>
      </c>
      <c r="AH8" s="19">
        <f>'Consolidated_IS'!Z$25</f>
        <v>0</v>
      </c>
      <c r="AI8" s="19">
        <f>'Consolidated_IS'!AA$25</f>
        <v>0</v>
      </c>
      <c r="AJ8" s="19">
        <f>'Consolidated_IS'!AB$25</f>
        <v>0</v>
      </c>
      <c r="AK8" s="19">
        <f>'Consolidated_IS'!AC$25</f>
        <v>0</v>
      </c>
      <c r="AL8" s="19">
        <f>'Consolidated_IS'!AD$25</f>
        <v>0</v>
      </c>
      <c r="AM8" s="19">
        <f>'Consolidated_IS'!AE$25</f>
        <v>0</v>
      </c>
      <c r="AN8" s="19">
        <f>'Consolidated_IS'!AF$25</f>
        <v>0</v>
      </c>
      <c r="AO8" s="19">
        <f>'Consolidated_IS'!AG$25</f>
        <v>0</v>
      </c>
      <c r="AP8" s="19">
        <f>'Consolidated_IS'!AH$25</f>
        <v>0</v>
      </c>
      <c r="AQ8" s="19">
        <f>'Consolidated_IS'!AI$25</f>
        <v>0</v>
      </c>
      <c r="AR8" s="19">
        <f>'Consolidated_IS'!AJ$25</f>
        <v>0</v>
      </c>
      <c r="AS8" s="19">
        <f>'Consolidated_IS'!AK$25</f>
        <v>0</v>
      </c>
      <c r="AT8" s="19">
        <f>'Consolidated_IS'!AL$25</f>
        <v>0</v>
      </c>
      <c r="AU8" s="19">
        <f>'Consolidated_IS'!AM$25</f>
        <v>0</v>
      </c>
      <c r="AV8" s="19">
        <f>'Consolidated_IS'!AN$25</f>
        <v>0</v>
      </c>
      <c r="AW8" s="19">
        <f>'Consolidated_IS'!AO$25</f>
        <v>0</v>
      </c>
      <c r="AX8" s="19">
        <f>'Consolidated_IS'!AP$25</f>
        <v>0</v>
      </c>
      <c r="AY8" s="19">
        <f>'Consolidated_IS'!AQ$25</f>
        <v>0</v>
      </c>
      <c r="AZ8" s="19">
        <f>'Consolidated_IS'!AR$25</f>
        <v>0</v>
      </c>
      <c r="BA8" s="19">
        <f>'Consolidated_IS'!AS$25</f>
        <v>0</v>
      </c>
      <c r="BB8" s="19">
        <f>'Consolidated_IS'!AT$25</f>
        <v>0</v>
      </c>
      <c r="BC8" s="19">
        <f>'Consolidated_IS'!AU$25</f>
        <v>0</v>
      </c>
      <c r="BD8" s="19">
        <f>'Consolidated_IS'!AV$25</f>
        <v>0</v>
      </c>
      <c r="BE8" s="19">
        <f>'Consolidated_IS'!AW$25</f>
        <v>0</v>
      </c>
      <c r="BF8" s="19">
        <f>'Consolidated_IS'!AX$25</f>
        <v>0</v>
      </c>
      <c r="BG8" s="19">
        <f>'Consolidated_IS'!AY$25</f>
        <v>0</v>
      </c>
      <c r="BH8" s="19">
        <f>'Consolidated_IS'!AZ$25</f>
        <v>0</v>
      </c>
      <c r="BI8" s="19">
        <f>'Consolidated_IS'!BA$25</f>
        <v>0</v>
      </c>
      <c r="BJ8" s="19">
        <f>'Consolidated_IS'!BB$25</f>
        <v>0</v>
      </c>
      <c r="BK8" s="19">
        <f>'Consolidated_IS'!BC$25</f>
        <v>0</v>
      </c>
      <c r="BL8" s="19">
        <f>'Consolidated_IS'!BD$25</f>
        <v>0</v>
      </c>
      <c r="BM8" s="19">
        <f>'Consolidated_IS'!BE$25</f>
        <v>0</v>
      </c>
      <c r="BN8" s="19">
        <f>'Consolidated_IS'!BF$25</f>
        <v>0</v>
      </c>
      <c r="BO8" s="19">
        <f>'Consolidated_IS'!BG$25</f>
        <v>0</v>
      </c>
      <c r="BP8" s="19">
        <f>'Consolidated_IS'!BH$25</f>
        <v>0</v>
      </c>
      <c r="BQ8" s="19">
        <f>'Consolidated_IS'!BI$25</f>
        <v>0</v>
      </c>
      <c r="BR8" s="19">
        <f>'Consolidated_IS'!BJ$25</f>
        <v>0</v>
      </c>
      <c r="BS8" s="19">
        <f>'Consolidated_IS'!BK$25</f>
        <v>0</v>
      </c>
      <c r="BT8" s="19">
        <f>'Consolidated_IS'!BL$25</f>
        <v>0</v>
      </c>
      <c r="BU8" s="19">
        <f>'Consolidated_IS'!BM$25</f>
        <v>0</v>
      </c>
      <c r="BV8" s="19">
        <f>'Consolidated_IS'!BN$25</f>
        <v>0</v>
      </c>
      <c r="BW8" s="19">
        <f>'Consolidated_IS'!BO$25</f>
        <v>0</v>
      </c>
      <c r="BX8" s="19">
        <f>'Consolidated_IS'!BP$25</f>
        <v>0</v>
      </c>
      <c r="BY8" s="19">
        <f>'Consolidated_IS'!BQ$25</f>
        <v>0</v>
      </c>
      <c r="BZ8" s="19">
        <f>'Consolidated_IS'!BR$25</f>
        <v>0</v>
      </c>
      <c r="CA8" s="19">
        <f>'Consolidated_IS'!BS$25</f>
        <v>0</v>
      </c>
      <c r="CB8" s="19">
        <f>'Consolidated_IS'!BT$25</f>
        <v>0</v>
      </c>
      <c r="CC8" s="19">
        <f>'Consolidated_IS'!BU$25</f>
        <v>0</v>
      </c>
      <c r="CD8" s="19">
        <f>'Consolidated_IS'!BV$25</f>
        <v>0</v>
      </c>
      <c r="CE8" s="19">
        <f>'Consolidated_IS'!BW$25</f>
        <v>0</v>
      </c>
      <c r="CF8" s="19">
        <f>'Consolidated_IS'!BX$25</f>
        <v>0</v>
      </c>
      <c r="CG8" s="19">
        <f>'Consolidated_IS'!BY$25</f>
        <v>0</v>
      </c>
      <c r="CH8" s="19">
        <f>'Consolidated_IS'!BZ$25</f>
        <v>0</v>
      </c>
      <c r="CI8" s="19">
        <f>'Consolidated_IS'!CA$25</f>
        <v>0</v>
      </c>
      <c r="CJ8" s="19">
        <f>'Consolidated_IS'!CB$25</f>
        <v>0</v>
      </c>
      <c r="CK8" s="19">
        <f>'Consolidated_IS'!CC$25</f>
        <v>0</v>
      </c>
      <c r="CL8" s="19">
        <f>'Consolidated_IS'!CD$25</f>
        <v>0</v>
      </c>
      <c r="CM8" s="19">
        <f>'Consolidated_IS'!CE$25</f>
        <v>0</v>
      </c>
      <c r="CN8" s="19">
        <f>'Consolidated_IS'!CF$25</f>
        <v>0</v>
      </c>
      <c r="CO8" s="19">
        <f>'Consolidated_IS'!CG$25</f>
        <v>0</v>
      </c>
      <c r="CP8" s="19">
        <f>'Consolidated_IS'!CH$25</f>
        <v>0</v>
      </c>
      <c r="CQ8" s="19">
        <f>'Consolidated_IS'!CI$25</f>
        <v>0</v>
      </c>
      <c r="CR8" s="19">
        <f>'Consolidated_IS'!CJ$25</f>
        <v>0</v>
      </c>
      <c r="CS8" s="19">
        <f>'Consolidated_IS'!CK$25</f>
        <v>0</v>
      </c>
      <c r="CT8" s="19">
        <f>'Consolidated_IS'!CL$25</f>
        <v>0</v>
      </c>
      <c r="CU8" s="19">
        <f>'Consolidated_IS'!CM$25</f>
        <v>0</v>
      </c>
      <c r="CV8" s="19">
        <f>'Consolidated_IS'!CN$25</f>
        <v>0</v>
      </c>
      <c r="CW8" s="19">
        <f>'Consolidated_IS'!CO$25</f>
        <v>0</v>
      </c>
      <c r="CX8" s="19">
        <f>'Consolidated_IS'!CP$25</f>
        <v>0</v>
      </c>
      <c r="CY8" s="19">
        <f>'Consolidated_IS'!CQ$25</f>
        <v>0</v>
      </c>
      <c r="CZ8" s="19">
        <f>'Consolidated_IS'!CR$25</f>
        <v>0</v>
      </c>
      <c r="DA8" s="19">
        <f>'Consolidated_IS'!CS$25</f>
        <v>0</v>
      </c>
      <c r="DB8" s="19">
        <f>'Consolidated_IS'!CT$25</f>
        <v>0</v>
      </c>
      <c r="DC8" s="19">
        <f>'Consolidated_IS'!CU$25</f>
        <v>0</v>
      </c>
      <c r="DD8" s="19">
        <f>'Consolidated_IS'!CV$25</f>
        <v>0</v>
      </c>
      <c r="DE8" s="19">
        <f>'Consolidated_IS'!CW$25</f>
        <v>0</v>
      </c>
      <c r="DF8" s="19">
        <f>'Consolidated_IS'!CX$25</f>
        <v>0</v>
      </c>
      <c r="DG8" s="19">
        <f>'Consolidated_IS'!CY$25</f>
        <v>0</v>
      </c>
      <c r="DH8" s="19">
        <f>'Consolidated_IS'!CZ$25</f>
        <v>0</v>
      </c>
      <c r="DI8" s="19">
        <f>'Consolidated_IS'!DA$25</f>
        <v>0</v>
      </c>
      <c r="DJ8" s="19">
        <f>'Consolidated_IS'!DB$25</f>
        <v>0</v>
      </c>
      <c r="DK8" s="19">
        <f>'Consolidated_IS'!DC$25</f>
        <v>0</v>
      </c>
      <c r="DL8" s="19">
        <f>'Consolidated_IS'!DD$25</f>
        <v>0</v>
      </c>
      <c r="DM8" s="19">
        <f>'Consolidated_IS'!DE$25</f>
        <v>0</v>
      </c>
      <c r="DN8" s="19">
        <f>'Consolidated_IS'!DF$25</f>
        <v>0</v>
      </c>
      <c r="DO8" s="19">
        <f>'Consolidated_IS'!DG$25</f>
        <v>0</v>
      </c>
      <c r="DP8" s="19">
        <f>'Consolidated_IS'!DH$25</f>
        <v>0</v>
      </c>
      <c r="DQ8" s="19">
        <f>'Consolidated_IS'!DI$25</f>
        <v>0</v>
      </c>
      <c r="DR8" s="19">
        <f>'Consolidated_IS'!DJ$25</f>
        <v>0</v>
      </c>
      <c r="DS8" s="19">
        <f>'Consolidated_IS'!DK$25</f>
        <v>0</v>
      </c>
      <c r="DT8" s="19">
        <f>'Consolidated_IS'!DL$25</f>
        <v>0</v>
      </c>
      <c r="DU8" s="19">
        <f>'Consolidated_IS'!DM$25</f>
        <v>0</v>
      </c>
      <c r="DV8" s="19">
        <f>'Consolidated_IS'!DN$25</f>
        <v>0</v>
      </c>
      <c r="DW8" s="19">
        <f>'Consolidated_IS'!DO$25</f>
        <v>0</v>
      </c>
      <c r="DX8" s="19">
        <f>'Consolidated_IS'!DP$25</f>
        <v>0</v>
      </c>
      <c r="DY8" s="19">
        <f>'Consolidated_IS'!DQ$25</f>
        <v>0</v>
      </c>
      <c r="DZ8" s="19">
        <f>'Consolidated_IS'!DR$25</f>
        <v>0</v>
      </c>
      <c r="EA8" s="19">
        <f>'Consolidated_IS'!DS$25</f>
        <v>0</v>
      </c>
      <c r="EB8" s="19">
        <f>'Consolidated_IS'!DT$25</f>
        <v>0</v>
      </c>
      <c r="EC8" s="19">
        <f>'Consolidated_IS'!DU$25</f>
        <v>0</v>
      </c>
      <c r="ED8" s="19">
        <f>'Consolidated_IS'!DV$25</f>
        <v>0</v>
      </c>
      <c r="EE8" s="19">
        <f>'Consolidated_IS'!DW$25</f>
        <v>0</v>
      </c>
    </row>
    <row r="9" spans="2:135">
      <c r="B9" s="6" t="s">
        <v>142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'OPEX_CAPEX'!U$34</f>
        <v>0</v>
      </c>
      <c r="Q9" s="19">
        <f>'OPEX_CAPEX'!V$34</f>
        <v>0</v>
      </c>
      <c r="R9" s="19">
        <f>'OPEX_CAPEX'!W$34</f>
        <v>0</v>
      </c>
      <c r="S9" s="19">
        <f>'OPEX_CAPEX'!X$34</f>
        <v>0</v>
      </c>
      <c r="T9" s="19">
        <f>'OPEX_CAPEX'!Y$34</f>
        <v>0</v>
      </c>
      <c r="U9" s="19">
        <f>'OPEX_CAPEX'!Z$34</f>
        <v>0</v>
      </c>
      <c r="V9" s="19">
        <f>'OPEX_CAPEX'!AA$34</f>
        <v>0</v>
      </c>
      <c r="W9" s="19">
        <f>'OPEX_CAPEX'!AB$34</f>
        <v>0</v>
      </c>
      <c r="X9" s="19">
        <f>'OPEX_CAPEX'!AC$34</f>
        <v>0</v>
      </c>
      <c r="Y9" s="19">
        <f>'OPEX_CAPEX'!AD$34</f>
        <v>0</v>
      </c>
      <c r="Z9" s="19">
        <f>'OPEX_CAPEX'!AE$34</f>
        <v>0</v>
      </c>
      <c r="AA9" s="19">
        <f>'OPEX_CAPEX'!AF$34</f>
        <v>0</v>
      </c>
      <c r="AB9" s="19">
        <f>'OPEX_CAPEX'!AG$34</f>
        <v>0</v>
      </c>
      <c r="AC9" s="19">
        <f>'OPEX_CAPEX'!AH$34</f>
        <v>0</v>
      </c>
      <c r="AD9" s="19">
        <f>'OPEX_CAPEX'!AI$34</f>
        <v>0</v>
      </c>
      <c r="AE9" s="19">
        <f>'OPEX_CAPEX'!AJ$34</f>
        <v>0</v>
      </c>
      <c r="AF9" s="19">
        <f>'OPEX_CAPEX'!AK$34</f>
        <v>0</v>
      </c>
      <c r="AG9" s="19">
        <f>'OPEX_CAPEX'!AL$34</f>
        <v>0</v>
      </c>
      <c r="AH9" s="19">
        <f>'OPEX_CAPEX'!AM$34</f>
        <v>0</v>
      </c>
      <c r="AI9" s="19">
        <f>'OPEX_CAPEX'!AN$34</f>
        <v>0</v>
      </c>
      <c r="AJ9" s="19">
        <f>'OPEX_CAPEX'!AO$34</f>
        <v>0</v>
      </c>
      <c r="AK9" s="19">
        <f>'OPEX_CAPEX'!AP$34</f>
        <v>0</v>
      </c>
      <c r="AL9" s="19">
        <f>'OPEX_CAPEX'!AQ$34</f>
        <v>0</v>
      </c>
      <c r="AM9" s="19">
        <f>'OPEX_CAPEX'!AR$34</f>
        <v>0</v>
      </c>
      <c r="AN9" s="19">
        <f>'OPEX_CAPEX'!AS$34</f>
        <v>0</v>
      </c>
      <c r="AO9" s="19">
        <f>'OPEX_CAPEX'!AT$34</f>
        <v>0</v>
      </c>
      <c r="AP9" s="19">
        <f>'OPEX_CAPEX'!AU$34</f>
        <v>0</v>
      </c>
      <c r="AQ9" s="19">
        <f>'OPEX_CAPEX'!AV$34</f>
        <v>0</v>
      </c>
      <c r="AR9" s="19">
        <f>'OPEX_CAPEX'!AW$34</f>
        <v>0</v>
      </c>
      <c r="AS9" s="19">
        <f>'OPEX_CAPEX'!AX$34</f>
        <v>0</v>
      </c>
      <c r="AT9" s="19">
        <f>'OPEX_CAPEX'!AY$34</f>
        <v>0</v>
      </c>
      <c r="AU9" s="19">
        <f>'OPEX_CAPEX'!AZ$34</f>
        <v>0</v>
      </c>
      <c r="AV9" s="19">
        <f>'OPEX_CAPEX'!BA$34</f>
        <v>0</v>
      </c>
      <c r="AW9" s="19">
        <f>'OPEX_CAPEX'!BB$34</f>
        <v>0</v>
      </c>
      <c r="AX9" s="19">
        <f>'OPEX_CAPEX'!BC$34</f>
        <v>0</v>
      </c>
      <c r="AY9" s="19">
        <f>'OPEX_CAPEX'!BD$34</f>
        <v>0</v>
      </c>
      <c r="AZ9" s="19">
        <f>'OPEX_CAPEX'!BE$34</f>
        <v>0</v>
      </c>
      <c r="BA9" s="19">
        <f>'OPEX_CAPEX'!BF$34</f>
        <v>0</v>
      </c>
      <c r="BB9" s="19">
        <f>'OPEX_CAPEX'!BG$34</f>
        <v>0</v>
      </c>
      <c r="BC9" s="19">
        <f>'OPEX_CAPEX'!BH$34</f>
        <v>0</v>
      </c>
      <c r="BD9" s="19">
        <f>'OPEX_CAPEX'!BI$34</f>
        <v>0</v>
      </c>
      <c r="BE9" s="19">
        <f>'OPEX_CAPEX'!BJ$34</f>
        <v>0</v>
      </c>
      <c r="BF9" s="19">
        <f>'OPEX_CAPEX'!BK$34</f>
        <v>0</v>
      </c>
      <c r="BG9" s="19">
        <f>'OPEX_CAPEX'!BL$34</f>
        <v>0</v>
      </c>
      <c r="BH9" s="19">
        <f>'OPEX_CAPEX'!BM$34</f>
        <v>0</v>
      </c>
      <c r="BI9" s="19">
        <f>'OPEX_CAPEX'!BN$34</f>
        <v>0</v>
      </c>
      <c r="BJ9" s="19">
        <f>'OPEX_CAPEX'!BO$34</f>
        <v>0</v>
      </c>
      <c r="BK9" s="19">
        <f>'OPEX_CAPEX'!BP$34</f>
        <v>0</v>
      </c>
      <c r="BL9" s="19">
        <f>'OPEX_CAPEX'!BQ$34</f>
        <v>0</v>
      </c>
      <c r="BM9" s="19">
        <f>'OPEX_CAPEX'!BR$34</f>
        <v>0</v>
      </c>
      <c r="BN9" s="19">
        <f>'OPEX_CAPEX'!BS$34</f>
        <v>0</v>
      </c>
      <c r="BO9" s="19">
        <f>'OPEX_CAPEX'!BT$34</f>
        <v>0</v>
      </c>
      <c r="BP9" s="19">
        <f>'OPEX_CAPEX'!BU$34</f>
        <v>0</v>
      </c>
      <c r="BQ9" s="19">
        <f>'OPEX_CAPEX'!BV$34</f>
        <v>0</v>
      </c>
      <c r="BR9" s="19">
        <f>'OPEX_CAPEX'!BW$34</f>
        <v>0</v>
      </c>
      <c r="BS9" s="19">
        <f>'OPEX_CAPEX'!BX$34</f>
        <v>0</v>
      </c>
      <c r="BT9" s="19">
        <f>'OPEX_CAPEX'!BY$34</f>
        <v>0</v>
      </c>
      <c r="BU9" s="19">
        <f>'OPEX_CAPEX'!BZ$34</f>
        <v>0</v>
      </c>
      <c r="BV9" s="19">
        <f>'OPEX_CAPEX'!CA$34</f>
        <v>0</v>
      </c>
      <c r="BW9" s="19">
        <f>'OPEX_CAPEX'!CB$34</f>
        <v>0</v>
      </c>
      <c r="BX9" s="19">
        <f>'OPEX_CAPEX'!CC$34</f>
        <v>0</v>
      </c>
      <c r="BY9" s="19">
        <f>'OPEX_CAPEX'!CD$34</f>
        <v>0</v>
      </c>
      <c r="BZ9" s="19">
        <f>'OPEX_CAPEX'!CE$34</f>
        <v>0</v>
      </c>
      <c r="CA9" s="19">
        <f>'OPEX_CAPEX'!CF$34</f>
        <v>0</v>
      </c>
      <c r="CB9" s="19">
        <f>'OPEX_CAPEX'!CG$34</f>
        <v>0</v>
      </c>
      <c r="CC9" s="19">
        <f>'OPEX_CAPEX'!CH$34</f>
        <v>0</v>
      </c>
      <c r="CD9" s="19">
        <f>'OPEX_CAPEX'!CI$34</f>
        <v>0</v>
      </c>
      <c r="CE9" s="19">
        <f>'OPEX_CAPEX'!CJ$34</f>
        <v>0</v>
      </c>
      <c r="CF9" s="19">
        <f>'OPEX_CAPEX'!CK$34</f>
        <v>0</v>
      </c>
      <c r="CG9" s="19">
        <f>'OPEX_CAPEX'!CL$34</f>
        <v>0</v>
      </c>
      <c r="CH9" s="19">
        <f>'OPEX_CAPEX'!CM$34</f>
        <v>0</v>
      </c>
      <c r="CI9" s="19">
        <f>'OPEX_CAPEX'!CN$34</f>
        <v>0</v>
      </c>
      <c r="CJ9" s="19">
        <f>'OPEX_CAPEX'!CO$34</f>
        <v>0</v>
      </c>
      <c r="CK9" s="19">
        <f>'OPEX_CAPEX'!CP$34</f>
        <v>0</v>
      </c>
      <c r="CL9" s="19">
        <f>'OPEX_CAPEX'!CQ$34</f>
        <v>0</v>
      </c>
      <c r="CM9" s="19">
        <f>'OPEX_CAPEX'!CR$34</f>
        <v>0</v>
      </c>
      <c r="CN9" s="19">
        <f>'OPEX_CAPEX'!CS$34</f>
        <v>0</v>
      </c>
      <c r="CO9" s="19">
        <f>'OPEX_CAPEX'!CT$34</f>
        <v>0</v>
      </c>
      <c r="CP9" s="19">
        <f>'OPEX_CAPEX'!CU$34</f>
        <v>0</v>
      </c>
      <c r="CQ9" s="19">
        <f>'OPEX_CAPEX'!CV$34</f>
        <v>0</v>
      </c>
      <c r="CR9" s="19">
        <f>'OPEX_CAPEX'!CW$34</f>
        <v>0</v>
      </c>
      <c r="CS9" s="19">
        <f>'OPEX_CAPEX'!CX$34</f>
        <v>0</v>
      </c>
      <c r="CT9" s="19">
        <f>'OPEX_CAPEX'!CY$34</f>
        <v>0</v>
      </c>
      <c r="CU9" s="19">
        <f>'OPEX_CAPEX'!CZ$34</f>
        <v>0</v>
      </c>
      <c r="CV9" s="19">
        <f>'OPEX_CAPEX'!DA$34</f>
        <v>0</v>
      </c>
      <c r="CW9" s="19">
        <f>'OPEX_CAPEX'!DB$34</f>
        <v>0</v>
      </c>
      <c r="CX9" s="19">
        <f>'OPEX_CAPEX'!DC$34</f>
        <v>0</v>
      </c>
      <c r="CY9" s="19">
        <f>'OPEX_CAPEX'!DD$34</f>
        <v>0</v>
      </c>
      <c r="CZ9" s="19">
        <f>'OPEX_CAPEX'!DE$34</f>
        <v>0</v>
      </c>
      <c r="DA9" s="19">
        <f>'OPEX_CAPEX'!DF$34</f>
        <v>0</v>
      </c>
      <c r="DB9" s="19">
        <f>'OPEX_CAPEX'!DG$34</f>
        <v>0</v>
      </c>
      <c r="DC9" s="19">
        <f>'OPEX_CAPEX'!DH$34</f>
        <v>0</v>
      </c>
      <c r="DD9" s="19">
        <f>'OPEX_CAPEX'!DI$34</f>
        <v>0</v>
      </c>
      <c r="DE9" s="19">
        <f>'OPEX_CAPEX'!DJ$34</f>
        <v>0</v>
      </c>
      <c r="DF9" s="19">
        <f>'OPEX_CAPEX'!DK$34</f>
        <v>0</v>
      </c>
      <c r="DG9" s="19">
        <f>'OPEX_CAPEX'!DL$34</f>
        <v>0</v>
      </c>
      <c r="DH9" s="19">
        <f>'OPEX_CAPEX'!DM$34</f>
        <v>0</v>
      </c>
      <c r="DI9" s="19">
        <f>'OPEX_CAPEX'!DN$34</f>
        <v>0</v>
      </c>
      <c r="DJ9" s="19">
        <f>'OPEX_CAPEX'!DO$34</f>
        <v>0</v>
      </c>
      <c r="DK9" s="19">
        <f>'OPEX_CAPEX'!DP$34</f>
        <v>0</v>
      </c>
      <c r="DL9" s="19">
        <f>'OPEX_CAPEX'!DQ$34</f>
        <v>0</v>
      </c>
      <c r="DM9" s="19">
        <f>'OPEX_CAPEX'!DR$34</f>
        <v>0</v>
      </c>
      <c r="DN9" s="19">
        <f>'OPEX_CAPEX'!DS$34</f>
        <v>0</v>
      </c>
      <c r="DO9" s="19">
        <f>'OPEX_CAPEX'!DT$34</f>
        <v>0</v>
      </c>
      <c r="DP9" s="19">
        <f>'OPEX_CAPEX'!DU$34</f>
        <v>0</v>
      </c>
      <c r="DQ9" s="19">
        <f>'OPEX_CAPEX'!DV$34</f>
        <v>0</v>
      </c>
      <c r="DR9" s="19">
        <f>'OPEX_CAPEX'!DW$34</f>
        <v>0</v>
      </c>
      <c r="DS9" s="19">
        <f>'OPEX_CAPEX'!DX$34</f>
        <v>0</v>
      </c>
      <c r="DT9" s="19">
        <f>'OPEX_CAPEX'!DY$34</f>
        <v>0</v>
      </c>
      <c r="DU9" s="19">
        <f>'OPEX_CAPEX'!DZ$34</f>
        <v>0</v>
      </c>
      <c r="DV9" s="19">
        <f>'OPEX_CAPEX'!EA$34</f>
        <v>0</v>
      </c>
      <c r="DW9" s="19">
        <f>'OPEX_CAPEX'!EB$34</f>
        <v>0</v>
      </c>
      <c r="DX9" s="19">
        <f>'OPEX_CAPEX'!EC$34</f>
        <v>0</v>
      </c>
      <c r="DY9" s="19">
        <f>'OPEX_CAPEX'!ED$34</f>
        <v>0</v>
      </c>
      <c r="DZ9" s="19">
        <f>'OPEX_CAPEX'!EE$34</f>
        <v>0</v>
      </c>
      <c r="EA9" s="19">
        <f>'OPEX_CAPEX'!EF$34</f>
        <v>0</v>
      </c>
      <c r="EB9" s="19">
        <f>'OPEX_CAPEX'!EG$34</f>
        <v>0</v>
      </c>
      <c r="EC9" s="19">
        <f>'OPEX_CAPEX'!EH$34</f>
        <v>0</v>
      </c>
      <c r="ED9" s="19">
        <f>'OPEX_CAPEX'!EI$34</f>
        <v>0</v>
      </c>
      <c r="EE9" s="19">
        <f>'OPEX_CAPEX'!EJ$34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'OPEX_CAPEX'!U$24</f>
        <v>0</v>
      </c>
      <c r="Q10" s="19">
        <f>'OPEX_CAPEX'!V$24</f>
        <v>0</v>
      </c>
      <c r="R10" s="19">
        <f>'OPEX_CAPEX'!W$24</f>
        <v>0</v>
      </c>
      <c r="S10" s="19">
        <f>'OPEX_CAPEX'!X$24</f>
        <v>0</v>
      </c>
      <c r="T10" s="19">
        <f>'OPEX_CAPEX'!Y$24</f>
        <v>0</v>
      </c>
      <c r="U10" s="19">
        <f>'OPEX_CAPEX'!Z$24</f>
        <v>0</v>
      </c>
      <c r="V10" s="19">
        <f>'OPEX_CAPEX'!AA$24</f>
        <v>0</v>
      </c>
      <c r="W10" s="19">
        <f>'OPEX_CAPEX'!AB$24</f>
        <v>0</v>
      </c>
      <c r="X10" s="19">
        <f>'OPEX_CAPEX'!AC$24</f>
        <v>0</v>
      </c>
      <c r="Y10" s="19">
        <f>'OPEX_CAPEX'!AD$24</f>
        <v>0</v>
      </c>
      <c r="Z10" s="19">
        <f>'OPEX_CAPEX'!AE$24</f>
        <v>0</v>
      </c>
      <c r="AA10" s="19">
        <f>'OPEX_CAPEX'!AF$24</f>
        <v>0</v>
      </c>
      <c r="AB10" s="19">
        <f>'OPEX_CAPEX'!AG$24</f>
        <v>0</v>
      </c>
      <c r="AC10" s="19">
        <f>'OPEX_CAPEX'!AH$24</f>
        <v>0</v>
      </c>
      <c r="AD10" s="19">
        <f>'OPEX_CAPEX'!AI$24</f>
        <v>0</v>
      </c>
      <c r="AE10" s="19">
        <f>'OPEX_CAPEX'!AJ$24</f>
        <v>0</v>
      </c>
      <c r="AF10" s="19">
        <f>'OPEX_CAPEX'!AK$24</f>
        <v>0</v>
      </c>
      <c r="AG10" s="19">
        <f>'OPEX_CAPEX'!AL$24</f>
        <v>0</v>
      </c>
      <c r="AH10" s="19">
        <f>'OPEX_CAPEX'!AM$24</f>
        <v>0</v>
      </c>
      <c r="AI10" s="19">
        <f>'OPEX_CAPEX'!AN$24</f>
        <v>0</v>
      </c>
      <c r="AJ10" s="19">
        <f>'OPEX_CAPEX'!AO$24</f>
        <v>0</v>
      </c>
      <c r="AK10" s="19">
        <f>'OPEX_CAPEX'!AP$24</f>
        <v>0</v>
      </c>
      <c r="AL10" s="19">
        <f>'OPEX_CAPEX'!AQ$24</f>
        <v>0</v>
      </c>
      <c r="AM10" s="19">
        <f>'OPEX_CAPEX'!AR$24</f>
        <v>0</v>
      </c>
      <c r="AN10" s="19">
        <f>'OPEX_CAPEX'!AS$24</f>
        <v>0</v>
      </c>
      <c r="AO10" s="19">
        <f>'OPEX_CAPEX'!AT$24</f>
        <v>0</v>
      </c>
      <c r="AP10" s="19">
        <f>'OPEX_CAPEX'!AU$24</f>
        <v>0</v>
      </c>
      <c r="AQ10" s="19">
        <f>'OPEX_CAPEX'!AV$24</f>
        <v>0</v>
      </c>
      <c r="AR10" s="19">
        <f>'OPEX_CAPEX'!AW$24</f>
        <v>0</v>
      </c>
      <c r="AS10" s="19">
        <f>'OPEX_CAPEX'!AX$24</f>
        <v>0</v>
      </c>
      <c r="AT10" s="19">
        <f>'OPEX_CAPEX'!AY$24</f>
        <v>0</v>
      </c>
      <c r="AU10" s="19">
        <f>'OPEX_CAPEX'!AZ$24</f>
        <v>0</v>
      </c>
      <c r="AV10" s="19">
        <f>'OPEX_CAPEX'!BA$24</f>
        <v>0</v>
      </c>
      <c r="AW10" s="19">
        <f>'OPEX_CAPEX'!BB$24</f>
        <v>0</v>
      </c>
      <c r="AX10" s="19">
        <f>'OPEX_CAPEX'!BC$24</f>
        <v>0</v>
      </c>
      <c r="AY10" s="19">
        <f>'OPEX_CAPEX'!BD$24</f>
        <v>0</v>
      </c>
      <c r="AZ10" s="19">
        <f>'OPEX_CAPEX'!BE$24</f>
        <v>0</v>
      </c>
      <c r="BA10" s="19">
        <f>'OPEX_CAPEX'!BF$24</f>
        <v>0</v>
      </c>
      <c r="BB10" s="19">
        <f>'OPEX_CAPEX'!BG$24</f>
        <v>0</v>
      </c>
      <c r="BC10" s="19">
        <f>'OPEX_CAPEX'!BH$24</f>
        <v>0</v>
      </c>
      <c r="BD10" s="19">
        <f>'OPEX_CAPEX'!BI$24</f>
        <v>0</v>
      </c>
      <c r="BE10" s="19">
        <f>'OPEX_CAPEX'!BJ$24</f>
        <v>0</v>
      </c>
      <c r="BF10" s="19">
        <f>'OPEX_CAPEX'!BK$24</f>
        <v>0</v>
      </c>
      <c r="BG10" s="19">
        <f>'OPEX_CAPEX'!BL$24</f>
        <v>0</v>
      </c>
      <c r="BH10" s="19">
        <f>'OPEX_CAPEX'!BM$24</f>
        <v>0</v>
      </c>
      <c r="BI10" s="19">
        <f>'OPEX_CAPEX'!BN$24</f>
        <v>0</v>
      </c>
      <c r="BJ10" s="19">
        <f>'OPEX_CAPEX'!BO$24</f>
        <v>0</v>
      </c>
      <c r="BK10" s="19">
        <f>'OPEX_CAPEX'!BP$24</f>
        <v>0</v>
      </c>
      <c r="BL10" s="19">
        <f>'OPEX_CAPEX'!BQ$24</f>
        <v>0</v>
      </c>
      <c r="BM10" s="19">
        <f>'OPEX_CAPEX'!BR$24</f>
        <v>0</v>
      </c>
      <c r="BN10" s="19">
        <f>'OPEX_CAPEX'!BS$24</f>
        <v>0</v>
      </c>
      <c r="BO10" s="19">
        <f>'OPEX_CAPEX'!BT$24</f>
        <v>0</v>
      </c>
      <c r="BP10" s="19">
        <f>'OPEX_CAPEX'!BU$24</f>
        <v>0</v>
      </c>
      <c r="BQ10" s="19">
        <f>'OPEX_CAPEX'!BV$24</f>
        <v>0</v>
      </c>
      <c r="BR10" s="19">
        <f>'OPEX_CAPEX'!BW$24</f>
        <v>0</v>
      </c>
      <c r="BS10" s="19">
        <f>'OPEX_CAPEX'!BX$24</f>
        <v>0</v>
      </c>
      <c r="BT10" s="19">
        <f>'OPEX_CAPEX'!BY$24</f>
        <v>0</v>
      </c>
      <c r="BU10" s="19">
        <f>'OPEX_CAPEX'!BZ$24</f>
        <v>0</v>
      </c>
      <c r="BV10" s="19">
        <f>'OPEX_CAPEX'!CA$24</f>
        <v>0</v>
      </c>
      <c r="BW10" s="19">
        <f>'OPEX_CAPEX'!CB$24</f>
        <v>0</v>
      </c>
      <c r="BX10" s="19">
        <f>'OPEX_CAPEX'!CC$24</f>
        <v>0</v>
      </c>
      <c r="BY10" s="19">
        <f>'OPEX_CAPEX'!CD$24</f>
        <v>0</v>
      </c>
      <c r="BZ10" s="19">
        <f>'OPEX_CAPEX'!CE$24</f>
        <v>0</v>
      </c>
      <c r="CA10" s="19">
        <f>'OPEX_CAPEX'!CF$24</f>
        <v>0</v>
      </c>
      <c r="CB10" s="19">
        <f>'OPEX_CAPEX'!CG$24</f>
        <v>0</v>
      </c>
      <c r="CC10" s="19">
        <f>'OPEX_CAPEX'!CH$24</f>
        <v>0</v>
      </c>
      <c r="CD10" s="19">
        <f>'OPEX_CAPEX'!CI$24</f>
        <v>0</v>
      </c>
      <c r="CE10" s="19">
        <f>'OPEX_CAPEX'!CJ$24</f>
        <v>0</v>
      </c>
      <c r="CF10" s="19">
        <f>'OPEX_CAPEX'!CK$24</f>
        <v>0</v>
      </c>
      <c r="CG10" s="19">
        <f>'OPEX_CAPEX'!CL$24</f>
        <v>0</v>
      </c>
      <c r="CH10" s="19">
        <f>'OPEX_CAPEX'!CM$24</f>
        <v>0</v>
      </c>
      <c r="CI10" s="19">
        <f>'OPEX_CAPEX'!CN$24</f>
        <v>0</v>
      </c>
      <c r="CJ10" s="19">
        <f>'OPEX_CAPEX'!CO$24</f>
        <v>0</v>
      </c>
      <c r="CK10" s="19">
        <f>'OPEX_CAPEX'!CP$24</f>
        <v>0</v>
      </c>
      <c r="CL10" s="19">
        <f>'OPEX_CAPEX'!CQ$24</f>
        <v>0</v>
      </c>
      <c r="CM10" s="19">
        <f>'OPEX_CAPEX'!CR$24</f>
        <v>0</v>
      </c>
      <c r="CN10" s="19">
        <f>'OPEX_CAPEX'!CS$24</f>
        <v>0</v>
      </c>
      <c r="CO10" s="19">
        <f>'OPEX_CAPEX'!CT$24</f>
        <v>0</v>
      </c>
      <c r="CP10" s="19">
        <f>'OPEX_CAPEX'!CU$24</f>
        <v>0</v>
      </c>
      <c r="CQ10" s="19">
        <f>'OPEX_CAPEX'!CV$24</f>
        <v>0</v>
      </c>
      <c r="CR10" s="19">
        <f>'OPEX_CAPEX'!CW$24</f>
        <v>0</v>
      </c>
      <c r="CS10" s="19">
        <f>'OPEX_CAPEX'!CX$24</f>
        <v>0</v>
      </c>
      <c r="CT10" s="19">
        <f>'OPEX_CAPEX'!CY$24</f>
        <v>0</v>
      </c>
      <c r="CU10" s="19">
        <f>'OPEX_CAPEX'!CZ$24</f>
        <v>0</v>
      </c>
      <c r="CV10" s="19">
        <f>'OPEX_CAPEX'!DA$24</f>
        <v>0</v>
      </c>
      <c r="CW10" s="19">
        <f>'OPEX_CAPEX'!DB$24</f>
        <v>0</v>
      </c>
      <c r="CX10" s="19">
        <f>'OPEX_CAPEX'!DC$24</f>
        <v>0</v>
      </c>
      <c r="CY10" s="19">
        <f>'OPEX_CAPEX'!DD$24</f>
        <v>0</v>
      </c>
      <c r="CZ10" s="19">
        <f>'OPEX_CAPEX'!DE$24</f>
        <v>0</v>
      </c>
      <c r="DA10" s="19">
        <f>'OPEX_CAPEX'!DF$24</f>
        <v>0</v>
      </c>
      <c r="DB10" s="19">
        <f>'OPEX_CAPEX'!DG$24</f>
        <v>0</v>
      </c>
      <c r="DC10" s="19">
        <f>'OPEX_CAPEX'!DH$24</f>
        <v>0</v>
      </c>
      <c r="DD10" s="19">
        <f>'OPEX_CAPEX'!DI$24</f>
        <v>0</v>
      </c>
      <c r="DE10" s="19">
        <f>'OPEX_CAPEX'!DJ$24</f>
        <v>0</v>
      </c>
      <c r="DF10" s="19">
        <f>'OPEX_CAPEX'!DK$24</f>
        <v>0</v>
      </c>
      <c r="DG10" s="19">
        <f>'OPEX_CAPEX'!DL$24</f>
        <v>0</v>
      </c>
      <c r="DH10" s="19">
        <f>'OPEX_CAPEX'!DM$24</f>
        <v>0</v>
      </c>
      <c r="DI10" s="19">
        <f>'OPEX_CAPEX'!DN$24</f>
        <v>0</v>
      </c>
      <c r="DJ10" s="19">
        <f>'OPEX_CAPEX'!DO$24</f>
        <v>0</v>
      </c>
      <c r="DK10" s="19">
        <f>'OPEX_CAPEX'!DP$24</f>
        <v>0</v>
      </c>
      <c r="DL10" s="19">
        <f>'OPEX_CAPEX'!DQ$24</f>
        <v>0</v>
      </c>
      <c r="DM10" s="19">
        <f>'OPEX_CAPEX'!DR$24</f>
        <v>0</v>
      </c>
      <c r="DN10" s="19">
        <f>'OPEX_CAPEX'!DS$24</f>
        <v>0</v>
      </c>
      <c r="DO10" s="19">
        <f>'OPEX_CAPEX'!DT$24</f>
        <v>0</v>
      </c>
      <c r="DP10" s="19">
        <f>'OPEX_CAPEX'!DU$24</f>
        <v>0</v>
      </c>
      <c r="DQ10" s="19">
        <f>'OPEX_CAPEX'!DV$24</f>
        <v>0</v>
      </c>
      <c r="DR10" s="19">
        <f>'OPEX_CAPEX'!DW$24</f>
        <v>0</v>
      </c>
      <c r="DS10" s="19">
        <f>'OPEX_CAPEX'!DX$24</f>
        <v>0</v>
      </c>
      <c r="DT10" s="19">
        <f>'OPEX_CAPEX'!DY$24</f>
        <v>0</v>
      </c>
      <c r="DU10" s="19">
        <f>'OPEX_CAPEX'!DZ$24</f>
        <v>0</v>
      </c>
      <c r="DV10" s="19">
        <f>'OPEX_CAPEX'!EA$24</f>
        <v>0</v>
      </c>
      <c r="DW10" s="19">
        <f>'OPEX_CAPEX'!EB$24</f>
        <v>0</v>
      </c>
      <c r="DX10" s="19">
        <f>'OPEX_CAPEX'!EC$24</f>
        <v>0</v>
      </c>
      <c r="DY10" s="19">
        <f>'OPEX_CAPEX'!ED$24</f>
        <v>0</v>
      </c>
      <c r="DZ10" s="19">
        <f>'OPEX_CAPEX'!EE$24</f>
        <v>0</v>
      </c>
      <c r="EA10" s="19">
        <f>'OPEX_CAPEX'!EF$24</f>
        <v>0</v>
      </c>
      <c r="EB10" s="19">
        <f>'OPEX_CAPEX'!EG$24</f>
        <v>0</v>
      </c>
      <c r="EC10" s="19">
        <f>'OPEX_CAPEX'!EH$24</f>
        <v>0</v>
      </c>
      <c r="ED10" s="19">
        <f>'OPEX_CAPEX'!EI$24</f>
        <v>0</v>
      </c>
      <c r="EE10" s="19">
        <f>'OPEX_CAPEX'!EJ$24</f>
        <v>0</v>
      </c>
    </row>
    <row r="11" spans="2:135">
      <c r="B11" s="6" t="s">
        <v>148</v>
      </c>
    </row>
    <row r="12" spans="2:135">
      <c r="B12" s="6" t="s">
        <v>149</v>
      </c>
    </row>
    <row r="13" spans="2:135">
      <c r="B13" s="6" t="s">
        <v>150</v>
      </c>
    </row>
    <row r="14" spans="2:135">
      <c r="B14" s="6" t="s">
        <v>151</v>
      </c>
    </row>
    <row r="15" spans="2:135">
      <c r="B15" s="6" t="s">
        <v>152</v>
      </c>
    </row>
    <row r="16" spans="2:135">
      <c r="B16" s="6" t="s">
        <v>153</v>
      </c>
    </row>
    <row r="17" spans="2:2">
      <c r="B17" s="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2025-01-09T05:31:25Z</dcterms:created>
  <dcterms:modified xsi:type="dcterms:W3CDTF">2025-01-09T05:31:25Z</dcterms:modified>
</cp:coreProperties>
</file>