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6db24c3e826cd9/Documents-Old/Random/auto_fin_model/website/outputs/"/>
    </mc:Choice>
  </mc:AlternateContent>
  <xr:revisionPtr revIDLastSave="2" documentId="11_194AE4C0A2DBBDA319FF32172AAA0D6AF3FCE5A1" xr6:coauthVersionLast="47" xr6:coauthVersionMax="47" xr10:uidLastSave="{1BB19F1A-569F-49A9-A555-AEDF6D3576B0}"/>
  <bookViews>
    <workbookView xWindow="16354" yWindow="-12326" windowWidth="33120" windowHeight="18000" xr2:uid="{00000000-000D-0000-FFFF-FFFF00000000}"/>
  </bookViews>
  <sheets>
    <sheet name="Data" sheetId="1" r:id="rId1"/>
    <sheet name="Revenue COGS Build" sheetId="2" r:id="rId2"/>
    <sheet name="Customer Flow" sheetId="3" r:id="rId3"/>
    <sheet name="Unit Employees" sheetId="4" r:id="rId4"/>
    <sheet name="OPEX_CAPEX" sheetId="5" r:id="rId5"/>
    <sheet name="Sales Forecast" sheetId="6" r:id="rId6"/>
    <sheet name="Unit_IS" sheetId="7" r:id="rId7"/>
    <sheet name="Unit_CF" sheetId="8" r:id="rId8"/>
    <sheet name="Valuation Comps" sheetId="9" r:id="rId9"/>
    <sheet name="Roll Out" sheetId="10" r:id="rId10"/>
    <sheet name="Consolidated_IS" sheetId="11" r:id="rId11"/>
    <sheet name="Consolidated_CF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J23" i="11" l="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W6" i="11"/>
  <c r="V6" i="11"/>
  <c r="M6" i="11"/>
  <c r="L6" i="11"/>
  <c r="K6" i="11"/>
  <c r="C152" i="10"/>
  <c r="R152" i="10" s="1"/>
  <c r="Q151" i="10"/>
  <c r="C151" i="10"/>
  <c r="R151" i="10" s="1"/>
  <c r="R150" i="10"/>
  <c r="Q150" i="10"/>
  <c r="C150" i="10"/>
  <c r="P150" i="10" s="1"/>
  <c r="R149" i="10"/>
  <c r="P149" i="10"/>
  <c r="O149" i="10"/>
  <c r="C149" i="10"/>
  <c r="Q149" i="10" s="1"/>
  <c r="R148" i="10"/>
  <c r="O148" i="10"/>
  <c r="C148" i="10"/>
  <c r="R147" i="10"/>
  <c r="Q147" i="10"/>
  <c r="P147" i="10"/>
  <c r="O147" i="10"/>
  <c r="N147" i="10"/>
  <c r="M147" i="10"/>
  <c r="C147" i="10"/>
  <c r="R146" i="10"/>
  <c r="Q146" i="10"/>
  <c r="P146" i="10"/>
  <c r="O146" i="10"/>
  <c r="N146" i="10"/>
  <c r="M146" i="10"/>
  <c r="L146" i="10"/>
  <c r="C146" i="10"/>
  <c r="Q145" i="10"/>
  <c r="P145" i="10"/>
  <c r="O145" i="10"/>
  <c r="L145" i="10"/>
  <c r="C145" i="10"/>
  <c r="R145" i="10" s="1"/>
  <c r="C144" i="10"/>
  <c r="R143" i="10"/>
  <c r="O143" i="10"/>
  <c r="M143" i="10"/>
  <c r="L143" i="10"/>
  <c r="K143" i="10"/>
  <c r="J143" i="10"/>
  <c r="C143" i="10"/>
  <c r="Q143" i="10" s="1"/>
  <c r="R140" i="10"/>
  <c r="C140" i="10"/>
  <c r="R139" i="10"/>
  <c r="Q139" i="10"/>
  <c r="C139" i="10"/>
  <c r="Q138" i="10"/>
  <c r="C138" i="10"/>
  <c r="R137" i="10"/>
  <c r="Q137" i="10"/>
  <c r="P137" i="10"/>
  <c r="C137" i="10"/>
  <c r="O137" i="10" s="1"/>
  <c r="O136" i="10"/>
  <c r="C136" i="10"/>
  <c r="P135" i="10"/>
  <c r="N135" i="10"/>
  <c r="M135" i="10"/>
  <c r="C135" i="10"/>
  <c r="C134" i="10"/>
  <c r="R133" i="10"/>
  <c r="O133" i="10"/>
  <c r="M133" i="10"/>
  <c r="L133" i="10"/>
  <c r="K133" i="10"/>
  <c r="C133" i="10"/>
  <c r="P132" i="10"/>
  <c r="N132" i="10"/>
  <c r="M132" i="10"/>
  <c r="L132" i="10"/>
  <c r="K132" i="10"/>
  <c r="C132" i="10"/>
  <c r="R132" i="10" s="1"/>
  <c r="R131" i="10"/>
  <c r="O131" i="10"/>
  <c r="N131" i="10"/>
  <c r="M131" i="10"/>
  <c r="J131" i="10"/>
  <c r="C131" i="10"/>
  <c r="P131" i="10" s="1"/>
  <c r="R128" i="10"/>
  <c r="C128" i="10"/>
  <c r="R127" i="10"/>
  <c r="Q127" i="10"/>
  <c r="C127" i="10"/>
  <c r="R126" i="10"/>
  <c r="Q126" i="10"/>
  <c r="P126" i="10"/>
  <c r="C126" i="10"/>
  <c r="C125" i="10"/>
  <c r="Q124" i="10"/>
  <c r="P124" i="10"/>
  <c r="C124" i="10"/>
  <c r="Q123" i="10"/>
  <c r="P123" i="10"/>
  <c r="O123" i="10"/>
  <c r="N123" i="10"/>
  <c r="M123" i="10"/>
  <c r="C123" i="10"/>
  <c r="R123" i="10" s="1"/>
  <c r="R122" i="10"/>
  <c r="P122" i="10"/>
  <c r="O122" i="10"/>
  <c r="N122" i="10"/>
  <c r="M122" i="10"/>
  <c r="L122" i="10"/>
  <c r="C122" i="10"/>
  <c r="Q122" i="10" s="1"/>
  <c r="R121" i="10"/>
  <c r="P121" i="10"/>
  <c r="O121" i="10"/>
  <c r="N121" i="10"/>
  <c r="M121" i="10"/>
  <c r="C121" i="10"/>
  <c r="Q120" i="10"/>
  <c r="O120" i="10"/>
  <c r="N120" i="10"/>
  <c r="K120" i="10"/>
  <c r="C120" i="10"/>
  <c r="C119" i="10"/>
  <c r="R116" i="10"/>
  <c r="C116" i="10"/>
  <c r="R115" i="10"/>
  <c r="Q115" i="10"/>
  <c r="C115" i="10"/>
  <c r="R114" i="10"/>
  <c r="C114" i="10"/>
  <c r="Q113" i="10"/>
  <c r="O113" i="10"/>
  <c r="C113" i="10"/>
  <c r="R113" i="10" s="1"/>
  <c r="C112" i="10"/>
  <c r="Q111" i="10"/>
  <c r="N111" i="10"/>
  <c r="C111" i="10"/>
  <c r="R110" i="10"/>
  <c r="Q110" i="10"/>
  <c r="P110" i="10"/>
  <c r="M110" i="10"/>
  <c r="C110" i="10"/>
  <c r="R109" i="10"/>
  <c r="Q109" i="10"/>
  <c r="P109" i="10"/>
  <c r="M109" i="10"/>
  <c r="K109" i="10"/>
  <c r="C109" i="10"/>
  <c r="R108" i="10"/>
  <c r="N108" i="10"/>
  <c r="L108" i="10"/>
  <c r="K108" i="10"/>
  <c r="J108" i="10"/>
  <c r="C108" i="10"/>
  <c r="Q108" i="10" s="1"/>
  <c r="L107" i="10"/>
  <c r="C107" i="10"/>
  <c r="R104" i="10"/>
  <c r="C104" i="10"/>
  <c r="R103" i="10"/>
  <c r="Q103" i="10"/>
  <c r="C103" i="10"/>
  <c r="R102" i="10"/>
  <c r="C102" i="10"/>
  <c r="R101" i="10"/>
  <c r="Q101" i="10"/>
  <c r="C101" i="10"/>
  <c r="Q100" i="10"/>
  <c r="P100" i="10"/>
  <c r="O100" i="10"/>
  <c r="N100" i="10"/>
  <c r="C100" i="10"/>
  <c r="R100" i="10" s="1"/>
  <c r="Q99" i="10"/>
  <c r="O99" i="10"/>
  <c r="N99" i="10"/>
  <c r="M99" i="10"/>
  <c r="C99" i="10"/>
  <c r="P98" i="10"/>
  <c r="M98" i="10"/>
  <c r="C98" i="10"/>
  <c r="P97" i="10"/>
  <c r="N97" i="10"/>
  <c r="M97" i="10"/>
  <c r="L97" i="10"/>
  <c r="K97" i="10"/>
  <c r="C97" i="10"/>
  <c r="R97" i="10" s="1"/>
  <c r="Q96" i="10"/>
  <c r="O96" i="10"/>
  <c r="N96" i="10"/>
  <c r="C96" i="10"/>
  <c r="P95" i="10"/>
  <c r="O95" i="10"/>
  <c r="N95" i="10"/>
  <c r="K95" i="10"/>
  <c r="I95" i="10"/>
  <c r="C95" i="10"/>
  <c r="Q95" i="10" s="1"/>
  <c r="R92" i="10"/>
  <c r="C92" i="10"/>
  <c r="C91" i="10"/>
  <c r="R90" i="10"/>
  <c r="Q90" i="10"/>
  <c r="P90" i="10"/>
  <c r="C90" i="10"/>
  <c r="Q89" i="10"/>
  <c r="O89" i="10"/>
  <c r="C89" i="10"/>
  <c r="R88" i="10"/>
  <c r="Q88" i="10"/>
  <c r="P88" i="10"/>
  <c r="O88" i="10"/>
  <c r="N88" i="10"/>
  <c r="C88" i="10"/>
  <c r="R87" i="10"/>
  <c r="P87" i="10"/>
  <c r="O87" i="10"/>
  <c r="M87" i="10"/>
  <c r="C87" i="10"/>
  <c r="C86" i="10"/>
  <c r="Q85" i="10"/>
  <c r="P85" i="10"/>
  <c r="O85" i="10"/>
  <c r="N85" i="10"/>
  <c r="M85" i="10"/>
  <c r="L85" i="10"/>
  <c r="K85" i="10"/>
  <c r="C85" i="10"/>
  <c r="R85" i="10" s="1"/>
  <c r="R84" i="10"/>
  <c r="Q84" i="10"/>
  <c r="M84" i="10"/>
  <c r="J84" i="10"/>
  <c r="C84" i="10"/>
  <c r="R83" i="10"/>
  <c r="Q83" i="10"/>
  <c r="O83" i="10"/>
  <c r="N83" i="10"/>
  <c r="L83" i="10"/>
  <c r="K83" i="10"/>
  <c r="J83" i="10"/>
  <c r="I83" i="10"/>
  <c r="C83" i="10"/>
  <c r="P83" i="10" s="1"/>
  <c r="C80" i="10"/>
  <c r="R80" i="10" s="1"/>
  <c r="C79" i="10"/>
  <c r="R78" i="10"/>
  <c r="Q78" i="10"/>
  <c r="P78" i="10"/>
  <c r="C78" i="10"/>
  <c r="R77" i="10"/>
  <c r="Q77" i="10"/>
  <c r="P77" i="10"/>
  <c r="O77" i="10"/>
  <c r="C77" i="10"/>
  <c r="R76" i="10"/>
  <c r="Q76" i="10"/>
  <c r="O76" i="10"/>
  <c r="N76" i="10"/>
  <c r="C76" i="10"/>
  <c r="P76" i="10" s="1"/>
  <c r="C75" i="10"/>
  <c r="P74" i="10"/>
  <c r="N74" i="10"/>
  <c r="M74" i="10"/>
  <c r="L74" i="10"/>
  <c r="C74" i="10"/>
  <c r="P73" i="10"/>
  <c r="N73" i="10"/>
  <c r="M73" i="10"/>
  <c r="L73" i="10"/>
  <c r="K73" i="10"/>
  <c r="C73" i="10"/>
  <c r="R73" i="10" s="1"/>
  <c r="C72" i="10"/>
  <c r="Q71" i="10"/>
  <c r="P71" i="10"/>
  <c r="K71" i="10"/>
  <c r="C71" i="10"/>
  <c r="R68" i="10"/>
  <c r="C68" i="10"/>
  <c r="R67" i="10"/>
  <c r="C67" i="10"/>
  <c r="Q67" i="10" s="1"/>
  <c r="R66" i="10"/>
  <c r="Q66" i="10"/>
  <c r="P66" i="10"/>
  <c r="C66" i="10"/>
  <c r="C65" i="10"/>
  <c r="R64" i="10"/>
  <c r="Q64" i="10"/>
  <c r="P64" i="10"/>
  <c r="O64" i="10"/>
  <c r="N64" i="10"/>
  <c r="C64" i="10"/>
  <c r="R63" i="10"/>
  <c r="Q63" i="10"/>
  <c r="P63" i="10"/>
  <c r="O63" i="10"/>
  <c r="C63" i="10"/>
  <c r="O62" i="10"/>
  <c r="N62" i="10"/>
  <c r="C62" i="10"/>
  <c r="Q61" i="10"/>
  <c r="P61" i="10"/>
  <c r="O61" i="10"/>
  <c r="N61" i="10"/>
  <c r="M61" i="10"/>
  <c r="L61" i="10"/>
  <c r="K61" i="10"/>
  <c r="C61" i="10"/>
  <c r="R61" i="10" s="1"/>
  <c r="C60" i="10"/>
  <c r="R59" i="10"/>
  <c r="Q59" i="10"/>
  <c r="N59" i="10"/>
  <c r="L59" i="10"/>
  <c r="K59" i="10"/>
  <c r="J59" i="10"/>
  <c r="I59" i="10"/>
  <c r="C59" i="10"/>
  <c r="P59" i="10" s="1"/>
  <c r="C56" i="10"/>
  <c r="R56" i="10" s="1"/>
  <c r="R55" i="10"/>
  <c r="C55" i="10"/>
  <c r="Q55" i="10" s="1"/>
  <c r="R54" i="10"/>
  <c r="P54" i="10"/>
  <c r="C54" i="10"/>
  <c r="Q54" i="10" s="1"/>
  <c r="R53" i="10"/>
  <c r="Q53" i="10"/>
  <c r="P53" i="10"/>
  <c r="O53" i="10"/>
  <c r="C53" i="10"/>
  <c r="Q52" i="10"/>
  <c r="N52" i="10"/>
  <c r="C52" i="10"/>
  <c r="R51" i="10"/>
  <c r="O51" i="10"/>
  <c r="M51" i="10"/>
  <c r="C51" i="10"/>
  <c r="C50" i="10"/>
  <c r="C49" i="10"/>
  <c r="R48" i="10"/>
  <c r="O48" i="10"/>
  <c r="M48" i="10"/>
  <c r="L48" i="10"/>
  <c r="K48" i="10"/>
  <c r="J48" i="10"/>
  <c r="C48" i="10"/>
  <c r="Q48" i="10" s="1"/>
  <c r="Q47" i="10"/>
  <c r="O47" i="10"/>
  <c r="N47" i="10"/>
  <c r="M47" i="10"/>
  <c r="L47" i="10"/>
  <c r="K47" i="10"/>
  <c r="I47" i="10"/>
  <c r="C47" i="10"/>
  <c r="R47" i="10" s="1"/>
  <c r="C44" i="10"/>
  <c r="R44" i="10" s="1"/>
  <c r="C43" i="10"/>
  <c r="Q42" i="10"/>
  <c r="C42" i="10"/>
  <c r="R42" i="10" s="1"/>
  <c r="R41" i="10"/>
  <c r="Q41" i="10"/>
  <c r="O41" i="10"/>
  <c r="C41" i="10"/>
  <c r="P41" i="10" s="1"/>
  <c r="R40" i="10"/>
  <c r="Q40" i="10"/>
  <c r="P40" i="10"/>
  <c r="O40" i="10"/>
  <c r="N40" i="10"/>
  <c r="C40" i="10"/>
  <c r="R39" i="10"/>
  <c r="P39" i="10"/>
  <c r="O39" i="10"/>
  <c r="N39" i="10"/>
  <c r="M39" i="10"/>
  <c r="C39" i="10"/>
  <c r="Q39" i="10" s="1"/>
  <c r="Q38" i="10"/>
  <c r="O38" i="10"/>
  <c r="N38" i="10"/>
  <c r="M38" i="10"/>
  <c r="L38" i="10"/>
  <c r="C38" i="10"/>
  <c r="R38" i="10" s="1"/>
  <c r="Q37" i="10"/>
  <c r="O37" i="10"/>
  <c r="N37" i="10"/>
  <c r="M37" i="10"/>
  <c r="L37" i="10"/>
  <c r="K37" i="10"/>
  <c r="C37" i="10"/>
  <c r="R37" i="10" s="1"/>
  <c r="R36" i="10"/>
  <c r="P36" i="10"/>
  <c r="O36" i="10"/>
  <c r="N36" i="10"/>
  <c r="M36" i="10"/>
  <c r="L36" i="10"/>
  <c r="J36" i="10"/>
  <c r="C36" i="10"/>
  <c r="K36" i="10" s="1"/>
  <c r="R35" i="10"/>
  <c r="Q35" i="10"/>
  <c r="P35" i="10"/>
  <c r="O35" i="10"/>
  <c r="L35" i="10"/>
  <c r="I35" i="10"/>
  <c r="C35" i="10"/>
  <c r="C32" i="10"/>
  <c r="R32" i="10" s="1"/>
  <c r="C31" i="10"/>
  <c r="R30" i="10"/>
  <c r="Q30" i="10"/>
  <c r="P30" i="10"/>
  <c r="C30" i="10"/>
  <c r="C29" i="10"/>
  <c r="C28" i="10"/>
  <c r="R27" i="10"/>
  <c r="Q27" i="10"/>
  <c r="P27" i="10"/>
  <c r="O27" i="10"/>
  <c r="M27" i="10"/>
  <c r="C27" i="10"/>
  <c r="N27" i="10" s="1"/>
  <c r="R26" i="10"/>
  <c r="Q26" i="10"/>
  <c r="P26" i="10"/>
  <c r="O26" i="10"/>
  <c r="N26" i="10"/>
  <c r="L26" i="10"/>
  <c r="C26" i="10"/>
  <c r="M26" i="10" s="1"/>
  <c r="R25" i="10"/>
  <c r="Q25" i="10"/>
  <c r="P25" i="10"/>
  <c r="C25" i="10"/>
  <c r="R24" i="10"/>
  <c r="Q24" i="10"/>
  <c r="P24" i="10"/>
  <c r="M24" i="10"/>
  <c r="K24" i="10"/>
  <c r="J24" i="10"/>
  <c r="C24" i="10"/>
  <c r="R23" i="10"/>
  <c r="Q23" i="10"/>
  <c r="O23" i="10"/>
  <c r="M23" i="10"/>
  <c r="L23" i="10"/>
  <c r="K23" i="10"/>
  <c r="J23" i="10"/>
  <c r="I23" i="10"/>
  <c r="C23" i="10"/>
  <c r="P23" i="10" s="1"/>
  <c r="L6" i="10"/>
  <c r="M6" i="10" s="1"/>
  <c r="N6" i="10" s="1"/>
  <c r="O6" i="10" s="1"/>
  <c r="P6" i="10" s="1"/>
  <c r="Q6" i="10" s="1"/>
  <c r="R6" i="10" s="1"/>
  <c r="J6" i="10"/>
  <c r="K6" i="10" s="1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Z8" i="7"/>
  <c r="R6" i="7"/>
  <c r="Q6" i="7"/>
  <c r="F6" i="7"/>
  <c r="AE22" i="6"/>
  <c r="EA21" i="6"/>
  <c r="DV21" i="6"/>
  <c r="DK21" i="6"/>
  <c r="CZ21" i="6"/>
  <c r="CU21" i="6"/>
  <c r="J21" i="6" s="1"/>
  <c r="CM21" i="6"/>
  <c r="CE21" i="6"/>
  <c r="BT21" i="6"/>
  <c r="BO21" i="6"/>
  <c r="BG21" i="6"/>
  <c r="AV21" i="6"/>
  <c r="AN21" i="6"/>
  <c r="AG21" i="6"/>
  <c r="AA21" i="6"/>
  <c r="D21" i="6" s="1"/>
  <c r="P21" i="6"/>
  <c r="EA20" i="6"/>
  <c r="DU20" i="6"/>
  <c r="DM20" i="6"/>
  <c r="DE20" i="6"/>
  <c r="CY20" i="6"/>
  <c r="CT20" i="6"/>
  <c r="CK20" i="6"/>
  <c r="CB20" i="6"/>
  <c r="BV20" i="6"/>
  <c r="BQ20" i="6"/>
  <c r="BG20" i="6"/>
  <c r="AX20" i="6"/>
  <c r="AU20" i="6"/>
  <c r="AN20" i="6"/>
  <c r="AF20" i="6"/>
  <c r="X20" i="6"/>
  <c r="Q20" i="6"/>
  <c r="EC19" i="6"/>
  <c r="DT19" i="6"/>
  <c r="DO19" i="6"/>
  <c r="DJ19" i="6"/>
  <c r="DA19" i="6"/>
  <c r="CQ19" i="6"/>
  <c r="CM19" i="6"/>
  <c r="CF19" i="6"/>
  <c r="BX19" i="6"/>
  <c r="BP19" i="6"/>
  <c r="BI19" i="6"/>
  <c r="BF19" i="6"/>
  <c r="AW19" i="6"/>
  <c r="AM19" i="6"/>
  <c r="E19" i="6" s="1"/>
  <c r="AH19" i="6"/>
  <c r="AB19" i="6"/>
  <c r="S19" i="6"/>
  <c r="DZ18" i="6"/>
  <c r="DS18" i="6"/>
  <c r="L18" i="6" s="1"/>
  <c r="DL18" i="6"/>
  <c r="DF18" i="6"/>
  <c r="DC18" i="6"/>
  <c r="CU18" i="6"/>
  <c r="J18" i="6" s="1"/>
  <c r="CM18" i="6"/>
  <c r="CH18" i="6"/>
  <c r="CD18" i="6"/>
  <c r="BV18" i="6"/>
  <c r="BN18" i="6"/>
  <c r="BJ18" i="6"/>
  <c r="BE18" i="6"/>
  <c r="AX18" i="6"/>
  <c r="AQ18" i="6"/>
  <c r="AK18" i="6"/>
  <c r="AH18" i="6"/>
  <c r="Z18" i="6"/>
  <c r="R18" i="6"/>
  <c r="EA17" i="6"/>
  <c r="EA22" i="6" s="1"/>
  <c r="DS17" i="6"/>
  <c r="DO17" i="6"/>
  <c r="DO22" i="6" s="1"/>
  <c r="DI17" i="6"/>
  <c r="DI22" i="6" s="1"/>
  <c r="DC17" i="6"/>
  <c r="DC22" i="6" s="1"/>
  <c r="CV17" i="6"/>
  <c r="CV22" i="6" s="1"/>
  <c r="CP17" i="6"/>
  <c r="CP22" i="6" s="1"/>
  <c r="CM17" i="6"/>
  <c r="CM22" i="6" s="1"/>
  <c r="CE17" i="6"/>
  <c r="CE22" i="6" s="1"/>
  <c r="BW17" i="6"/>
  <c r="BW22" i="6" s="1"/>
  <c r="BR17" i="6"/>
  <c r="BR22" i="6" s="1"/>
  <c r="BM17" i="6"/>
  <c r="BM22" i="6" s="1"/>
  <c r="BF17" i="6"/>
  <c r="BF22" i="6" s="1"/>
  <c r="AY17" i="6"/>
  <c r="AV17" i="6"/>
  <c r="AV22" i="6" s="1"/>
  <c r="AQ17" i="6"/>
  <c r="AQ22" i="6" s="1"/>
  <c r="AK17" i="6"/>
  <c r="AK22" i="6" s="1"/>
  <c r="AQ9" i="11" s="1"/>
  <c r="AE17" i="6"/>
  <c r="Z17" i="6"/>
  <c r="Z22" i="6" s="1"/>
  <c r="W17" i="6"/>
  <c r="W22" i="6" s="1"/>
  <c r="P17" i="6"/>
  <c r="P22" i="6" s="1"/>
  <c r="CK14" i="6"/>
  <c r="BO14" i="6"/>
  <c r="Y14" i="6"/>
  <c r="AE8" i="11" s="1"/>
  <c r="EC13" i="6"/>
  <c r="DV13" i="6"/>
  <c r="DO13" i="6"/>
  <c r="DL13" i="6"/>
  <c r="DG13" i="6"/>
  <c r="K13" i="6" s="1"/>
  <c r="DA13" i="6"/>
  <c r="CU13" i="6"/>
  <c r="J13" i="6" s="1"/>
  <c r="CP13" i="6"/>
  <c r="CM13" i="6"/>
  <c r="CF13" i="6"/>
  <c r="BY13" i="6"/>
  <c r="BU13" i="6"/>
  <c r="BQ13" i="6"/>
  <c r="BJ13" i="6"/>
  <c r="BC13" i="6"/>
  <c r="AZ13" i="6"/>
  <c r="AU13" i="6"/>
  <c r="AO13" i="6"/>
  <c r="AI13" i="6"/>
  <c r="AD13" i="6"/>
  <c r="AA13" i="6"/>
  <c r="D13" i="6" s="1"/>
  <c r="T13" i="6"/>
  <c r="DX12" i="6"/>
  <c r="DQ12" i="6"/>
  <c r="DN12" i="6"/>
  <c r="DI12" i="6"/>
  <c r="DC12" i="6"/>
  <c r="CW12" i="6"/>
  <c r="CR12" i="6"/>
  <c r="CO12" i="6"/>
  <c r="CH12" i="6"/>
  <c r="CA12" i="6"/>
  <c r="BW12" i="6"/>
  <c r="H12" i="6" s="1"/>
  <c r="BS12" i="6"/>
  <c r="BL12" i="6"/>
  <c r="BE12" i="6"/>
  <c r="BB12" i="6"/>
  <c r="AW12" i="6"/>
  <c r="AQ12" i="6"/>
  <c r="AK12" i="6"/>
  <c r="AF12" i="6"/>
  <c r="AC12" i="6"/>
  <c r="V12" i="6"/>
  <c r="O12" i="6"/>
  <c r="C12" i="6" s="1"/>
  <c r="DZ11" i="6"/>
  <c r="DS11" i="6"/>
  <c r="L11" i="6" s="1"/>
  <c r="DP11" i="6"/>
  <c r="DK11" i="6"/>
  <c r="DE11" i="6"/>
  <c r="CY11" i="6"/>
  <c r="CT11" i="6"/>
  <c r="CQ11" i="6"/>
  <c r="CJ11" i="6"/>
  <c r="CC11" i="6"/>
  <c r="BY11" i="6"/>
  <c r="BU11" i="6"/>
  <c r="BN11" i="6"/>
  <c r="BG11" i="6"/>
  <c r="BD11" i="6"/>
  <c r="AY11" i="6"/>
  <c r="F11" i="6" s="1"/>
  <c r="AS11" i="6"/>
  <c r="AM11" i="6"/>
  <c r="E11" i="6" s="1"/>
  <c r="AH11" i="6"/>
  <c r="AE11" i="6"/>
  <c r="X11" i="6"/>
  <c r="Q11" i="6"/>
  <c r="EB10" i="6"/>
  <c r="DU10" i="6"/>
  <c r="DR10" i="6"/>
  <c r="DM10" i="6"/>
  <c r="DG10" i="6"/>
  <c r="K10" i="6" s="1"/>
  <c r="DA10" i="6"/>
  <c r="CV10" i="6"/>
  <c r="CS10" i="6"/>
  <c r="CL10" i="6"/>
  <c r="CE10" i="6"/>
  <c r="CA10" i="6"/>
  <c r="BW10" i="6"/>
  <c r="H10" i="6" s="1"/>
  <c r="BP10" i="6"/>
  <c r="BI10" i="6"/>
  <c r="BF10" i="6"/>
  <c r="BA10" i="6"/>
  <c r="AU10" i="6"/>
  <c r="AO10" i="6"/>
  <c r="AJ10" i="6"/>
  <c r="AG10" i="6"/>
  <c r="Z10" i="6"/>
  <c r="S10" i="6"/>
  <c r="O10" i="6"/>
  <c r="C10" i="6" s="1"/>
  <c r="ED9" i="6"/>
  <c r="ED14" i="6" s="1"/>
  <c r="DY9" i="6"/>
  <c r="DY14" i="6" s="1"/>
  <c r="DW9" i="6"/>
  <c r="DW14" i="6" s="1"/>
  <c r="DT9" i="6"/>
  <c r="DT14" i="6" s="1"/>
  <c r="DN9" i="6"/>
  <c r="DN14" i="6" s="1"/>
  <c r="DF9" i="6"/>
  <c r="DF14" i="6" s="1"/>
  <c r="DE9" i="6"/>
  <c r="DE14" i="6" s="1"/>
  <c r="DD9" i="6"/>
  <c r="DD14" i="6" s="1"/>
  <c r="CV9" i="6"/>
  <c r="CV14" i="6" s="1"/>
  <c r="CQ9" i="6"/>
  <c r="CQ14" i="6" s="1"/>
  <c r="CN9" i="6"/>
  <c r="CN14" i="6" s="1"/>
  <c r="CK9" i="6"/>
  <c r="CG9" i="6"/>
  <c r="CG14" i="6" s="1"/>
  <c r="BY9" i="6"/>
  <c r="BY14" i="6" s="1"/>
  <c r="BX9" i="6"/>
  <c r="BX14" i="6" s="1"/>
  <c r="BW9" i="6"/>
  <c r="BO9" i="6"/>
  <c r="BH9" i="6"/>
  <c r="BH14" i="6" s="1"/>
  <c r="BE9" i="6"/>
  <c r="BE14" i="6" s="1"/>
  <c r="BC9" i="6"/>
  <c r="BC14" i="6" s="1"/>
  <c r="AW9" i="6"/>
  <c r="AW14" i="6" s="1"/>
  <c r="BC8" i="11" s="1"/>
  <c r="AR9" i="6"/>
  <c r="AR14" i="6" s="1"/>
  <c r="AQ9" i="6"/>
  <c r="AQ14" i="6" s="1"/>
  <c r="AL9" i="6"/>
  <c r="AL14" i="6" s="1"/>
  <c r="AG9" i="6"/>
  <c r="AG14" i="6" s="1"/>
  <c r="Y9" i="6"/>
  <c r="W9" i="6"/>
  <c r="W14" i="6" s="1"/>
  <c r="V9" i="6"/>
  <c r="V14" i="6" s="1"/>
  <c r="EJ31" i="5"/>
  <c r="EJ30" i="5"/>
  <c r="EI30" i="5"/>
  <c r="EG30" i="5"/>
  <c r="EF30" i="5"/>
  <c r="EE30" i="5"/>
  <c r="ED30" i="5"/>
  <c r="EC30" i="5"/>
  <c r="EB30" i="5"/>
  <c r="EA30" i="5"/>
  <c r="DY30" i="5"/>
  <c r="DX30" i="5"/>
  <c r="DW30" i="5"/>
  <c r="DV30" i="5"/>
  <c r="DU30" i="5"/>
  <c r="DT30" i="5"/>
  <c r="DS30" i="5"/>
  <c r="DQ30" i="5"/>
  <c r="DP30" i="5"/>
  <c r="DO30" i="5"/>
  <c r="DN30" i="5"/>
  <c r="DM30" i="5"/>
  <c r="DL30" i="5"/>
  <c r="DK30" i="5"/>
  <c r="DI30" i="5"/>
  <c r="DH30" i="5"/>
  <c r="DG30" i="5"/>
  <c r="DF30" i="5"/>
  <c r="DE30" i="5"/>
  <c r="DD30" i="5"/>
  <c r="DC30" i="5"/>
  <c r="DA30" i="5"/>
  <c r="CZ30" i="5"/>
  <c r="CY30" i="5"/>
  <c r="CX30" i="5"/>
  <c r="CW30" i="5"/>
  <c r="CV30" i="5"/>
  <c r="CU30" i="5"/>
  <c r="CS30" i="5"/>
  <c r="CR30" i="5"/>
  <c r="CQ30" i="5"/>
  <c r="CP30" i="5"/>
  <c r="CO30" i="5"/>
  <c r="CN30" i="5"/>
  <c r="CM30" i="5"/>
  <c r="CK30" i="5"/>
  <c r="CJ30" i="5"/>
  <c r="CI30" i="5"/>
  <c r="CH30" i="5"/>
  <c r="CG30" i="5"/>
  <c r="CF30" i="5"/>
  <c r="CE30" i="5"/>
  <c r="CC30" i="5"/>
  <c r="CB30" i="5"/>
  <c r="CA30" i="5"/>
  <c r="BZ30" i="5"/>
  <c r="BY30" i="5"/>
  <c r="BX30" i="5"/>
  <c r="BW30" i="5"/>
  <c r="BU30" i="5"/>
  <c r="BT30" i="5"/>
  <c r="BS30" i="5"/>
  <c r="BR30" i="5"/>
  <c r="BQ30" i="5"/>
  <c r="BP30" i="5"/>
  <c r="BO30" i="5"/>
  <c r="BM30" i="5"/>
  <c r="BL30" i="5"/>
  <c r="BK30" i="5"/>
  <c r="BJ30" i="5"/>
  <c r="BI30" i="5"/>
  <c r="BH30" i="5"/>
  <c r="BG30" i="5"/>
  <c r="BE30" i="5"/>
  <c r="BD30" i="5"/>
  <c r="BC30" i="5"/>
  <c r="BB30" i="5"/>
  <c r="BA30" i="5"/>
  <c r="AZ30" i="5"/>
  <c r="AY30" i="5"/>
  <c r="AW30" i="5"/>
  <c r="AV30" i="5"/>
  <c r="AU30" i="5"/>
  <c r="AT30" i="5"/>
  <c r="AS30" i="5"/>
  <c r="AR30" i="5"/>
  <c r="AQ30" i="5"/>
  <c r="AO30" i="5"/>
  <c r="AN30" i="5"/>
  <c r="AM30" i="5"/>
  <c r="AL30" i="5"/>
  <c r="AK30" i="5"/>
  <c r="AJ30" i="5"/>
  <c r="AI30" i="5"/>
  <c r="AG30" i="5"/>
  <c r="AF30" i="5"/>
  <c r="AE30" i="5"/>
  <c r="AD30" i="5"/>
  <c r="AC30" i="5"/>
  <c r="AB30" i="5"/>
  <c r="AA30" i="5"/>
  <c r="Y30" i="5"/>
  <c r="X30" i="5"/>
  <c r="W30" i="5"/>
  <c r="V30" i="5"/>
  <c r="U30" i="5"/>
  <c r="E30" i="5"/>
  <c r="EH30" i="5" s="1"/>
  <c r="EJ29" i="5"/>
  <c r="EI29" i="5"/>
  <c r="EG29" i="5"/>
  <c r="EF29" i="5"/>
  <c r="ED29" i="5"/>
  <c r="EB29" i="5"/>
  <c r="EA29" i="5"/>
  <c r="DZ29" i="5"/>
  <c r="DY29" i="5"/>
  <c r="DV29" i="5"/>
  <c r="DT29" i="5"/>
  <c r="DS29" i="5"/>
  <c r="DR29" i="5"/>
  <c r="DQ29" i="5"/>
  <c r="DP29" i="5"/>
  <c r="DN29" i="5"/>
  <c r="DK29" i="5"/>
  <c r="DJ29" i="5"/>
  <c r="DI29" i="5"/>
  <c r="DH29" i="5"/>
  <c r="DF29" i="5"/>
  <c r="DD29" i="5"/>
  <c r="DC29" i="5"/>
  <c r="DA29" i="5"/>
  <c r="CZ29" i="5"/>
  <c r="CX29" i="5"/>
  <c r="CV29" i="5"/>
  <c r="CU29" i="5"/>
  <c r="CT29" i="5"/>
  <c r="CS29" i="5"/>
  <c r="CP29" i="5"/>
  <c r="CN29" i="5"/>
  <c r="CM29" i="5"/>
  <c r="CL29" i="5"/>
  <c r="CK29" i="5"/>
  <c r="CJ29" i="5"/>
  <c r="CH29" i="5"/>
  <c r="CE29" i="5"/>
  <c r="CD29" i="5"/>
  <c r="CC29" i="5"/>
  <c r="CB29" i="5"/>
  <c r="BZ29" i="5"/>
  <c r="BX29" i="5"/>
  <c r="BW29" i="5"/>
  <c r="BU29" i="5"/>
  <c r="BT29" i="5"/>
  <c r="BR29" i="5"/>
  <c r="BP29" i="5"/>
  <c r="BO29" i="5"/>
  <c r="BN29" i="5"/>
  <c r="BM29" i="5"/>
  <c r="BJ29" i="5"/>
  <c r="BH29" i="5"/>
  <c r="BG29" i="5"/>
  <c r="BF29" i="5"/>
  <c r="BE29" i="5"/>
  <c r="BD29" i="5"/>
  <c r="BB29" i="5"/>
  <c r="AY29" i="5"/>
  <c r="AX29" i="5"/>
  <c r="AW29" i="5"/>
  <c r="AV29" i="5"/>
  <c r="AT29" i="5"/>
  <c r="AR29" i="5"/>
  <c r="AQ29" i="5"/>
  <c r="AO29" i="5"/>
  <c r="AN29" i="5"/>
  <c r="AL29" i="5"/>
  <c r="AJ29" i="5"/>
  <c r="AI29" i="5"/>
  <c r="AH29" i="5"/>
  <c r="AG29" i="5"/>
  <c r="AD29" i="5"/>
  <c r="AB29" i="5"/>
  <c r="AA29" i="5"/>
  <c r="Z29" i="5"/>
  <c r="Y29" i="5"/>
  <c r="X29" i="5"/>
  <c r="V29" i="5"/>
  <c r="E29" i="5"/>
  <c r="EJ28" i="5"/>
  <c r="EI28" i="5"/>
  <c r="EG28" i="5"/>
  <c r="EE28" i="5"/>
  <c r="ED28" i="5"/>
  <c r="EC28" i="5"/>
  <c r="EB28" i="5"/>
  <c r="EA28" i="5"/>
  <c r="DY28" i="5"/>
  <c r="DW28" i="5"/>
  <c r="DV28" i="5"/>
  <c r="DU28" i="5"/>
  <c r="DT28" i="5"/>
  <c r="DS28" i="5"/>
  <c r="DQ28" i="5"/>
  <c r="DO28" i="5"/>
  <c r="DN28" i="5"/>
  <c r="DM28" i="5"/>
  <c r="DL28" i="5"/>
  <c r="DK28" i="5"/>
  <c r="DI28" i="5"/>
  <c r="DG28" i="5"/>
  <c r="DF28" i="5"/>
  <c r="DE28" i="5"/>
  <c r="DD28" i="5"/>
  <c r="DC28" i="5"/>
  <c r="DA28" i="5"/>
  <c r="CY28" i="5"/>
  <c r="CX28" i="5"/>
  <c r="CW28" i="5"/>
  <c r="CV28" i="5"/>
  <c r="CU28" i="5"/>
  <c r="CS28" i="5"/>
  <c r="CQ28" i="5"/>
  <c r="CP28" i="5"/>
  <c r="CO28" i="5"/>
  <c r="CN28" i="5"/>
  <c r="CM28" i="5"/>
  <c r="CK28" i="5"/>
  <c r="CI28" i="5"/>
  <c r="CH28" i="5"/>
  <c r="CG28" i="5"/>
  <c r="CF28" i="5"/>
  <c r="CE28" i="5"/>
  <c r="CC28" i="5"/>
  <c r="CA28" i="5"/>
  <c r="BZ28" i="5"/>
  <c r="BY28" i="5"/>
  <c r="BX28" i="5"/>
  <c r="BW28" i="5"/>
  <c r="BU28" i="5"/>
  <c r="BS28" i="5"/>
  <c r="BR28" i="5"/>
  <c r="BQ28" i="5"/>
  <c r="BP28" i="5"/>
  <c r="BO28" i="5"/>
  <c r="BM28" i="5"/>
  <c r="BK28" i="5"/>
  <c r="BJ28" i="5"/>
  <c r="BI28" i="5"/>
  <c r="BH28" i="5"/>
  <c r="BG28" i="5"/>
  <c r="BE28" i="5"/>
  <c r="BC28" i="5"/>
  <c r="BB28" i="5"/>
  <c r="BA28" i="5"/>
  <c r="AZ28" i="5"/>
  <c r="AY28" i="5"/>
  <c r="AW28" i="5"/>
  <c r="AU28" i="5"/>
  <c r="AT28" i="5"/>
  <c r="AS28" i="5"/>
  <c r="AR28" i="5"/>
  <c r="AQ28" i="5"/>
  <c r="AO28" i="5"/>
  <c r="AM28" i="5"/>
  <c r="AL28" i="5"/>
  <c r="AK28" i="5"/>
  <c r="AJ28" i="5"/>
  <c r="AI28" i="5"/>
  <c r="AG28" i="5"/>
  <c r="AE28" i="5"/>
  <c r="AD28" i="5"/>
  <c r="AC28" i="5"/>
  <c r="AB28" i="5"/>
  <c r="AA28" i="5"/>
  <c r="Y28" i="5"/>
  <c r="W28" i="5"/>
  <c r="V28" i="5"/>
  <c r="U28" i="5"/>
  <c r="E28" i="5"/>
  <c r="EH28" i="5" s="1"/>
  <c r="EJ27" i="5"/>
  <c r="EH27" i="5"/>
  <c r="EG27" i="5"/>
  <c r="DX27" i="5"/>
  <c r="DW27" i="5"/>
  <c r="DV27" i="5"/>
  <c r="DL27" i="5"/>
  <c r="DJ27" i="5"/>
  <c r="DH27" i="5"/>
  <c r="CZ27" i="5"/>
  <c r="CX27" i="5"/>
  <c r="CV27" i="5"/>
  <c r="CL27" i="5"/>
  <c r="CK27" i="5"/>
  <c r="CJ27" i="5"/>
  <c r="CA27" i="5"/>
  <c r="BZ27" i="5"/>
  <c r="BX27" i="5"/>
  <c r="BN27" i="5"/>
  <c r="BM27" i="5"/>
  <c r="BL27" i="5"/>
  <c r="BC27" i="5"/>
  <c r="BB27" i="5"/>
  <c r="AZ27" i="5"/>
  <c r="AP27" i="5"/>
  <c r="AO27" i="5"/>
  <c r="AO31" i="5" s="1"/>
  <c r="AN27" i="5"/>
  <c r="AE27" i="5"/>
  <c r="AD27" i="5"/>
  <c r="Z27" i="5"/>
  <c r="E27" i="5"/>
  <c r="ED27" i="5" s="1"/>
  <c r="EJ26" i="5"/>
  <c r="EI26" i="5"/>
  <c r="EG26" i="5"/>
  <c r="EG31" i="5" s="1"/>
  <c r="EE26" i="5"/>
  <c r="EC26" i="5"/>
  <c r="EB26" i="5"/>
  <c r="EA26" i="5"/>
  <c r="DZ26" i="5"/>
  <c r="DY26" i="5"/>
  <c r="DU26" i="5"/>
  <c r="DT26" i="5"/>
  <c r="DS26" i="5"/>
  <c r="DR26" i="5"/>
  <c r="DQ26" i="5"/>
  <c r="DO26" i="5"/>
  <c r="DM26" i="5"/>
  <c r="DK26" i="5"/>
  <c r="DJ26" i="5"/>
  <c r="DI26" i="5"/>
  <c r="DG26" i="5"/>
  <c r="DE26" i="5"/>
  <c r="DD26" i="5"/>
  <c r="DC26" i="5"/>
  <c r="DA26" i="5"/>
  <c r="CY26" i="5"/>
  <c r="CW26" i="5"/>
  <c r="CV26" i="5"/>
  <c r="CV31" i="5" s="1"/>
  <c r="CU26" i="5"/>
  <c r="CT26" i="5"/>
  <c r="CS26" i="5"/>
  <c r="CO26" i="5"/>
  <c r="CN26" i="5"/>
  <c r="CM26" i="5"/>
  <c r="CL26" i="5"/>
  <c r="CK26" i="5"/>
  <c r="CK31" i="5" s="1"/>
  <c r="CI26" i="5"/>
  <c r="CG26" i="5"/>
  <c r="CE26" i="5"/>
  <c r="CD26" i="5"/>
  <c r="CC26" i="5"/>
  <c r="CA26" i="5"/>
  <c r="BY26" i="5"/>
  <c r="BX26" i="5"/>
  <c r="BX31" i="5" s="1"/>
  <c r="BW26" i="5"/>
  <c r="BU26" i="5"/>
  <c r="BS26" i="5"/>
  <c r="BQ26" i="5"/>
  <c r="BP26" i="5"/>
  <c r="BO26" i="5"/>
  <c r="BN26" i="5"/>
  <c r="BM26" i="5"/>
  <c r="BM31" i="5" s="1"/>
  <c r="BI26" i="5"/>
  <c r="BH26" i="5"/>
  <c r="BG26" i="5"/>
  <c r="BF26" i="5"/>
  <c r="BE26" i="5"/>
  <c r="BC26" i="5"/>
  <c r="BA26" i="5"/>
  <c r="AY26" i="5"/>
  <c r="AX26" i="5"/>
  <c r="AW26" i="5"/>
  <c r="AU26" i="5"/>
  <c r="AS26" i="5"/>
  <c r="AR26" i="5"/>
  <c r="AQ26" i="5"/>
  <c r="AO26" i="5"/>
  <c r="AM26" i="5"/>
  <c r="AK26" i="5"/>
  <c r="AJ26" i="5"/>
  <c r="AI26" i="5"/>
  <c r="AH26" i="5"/>
  <c r="AG26" i="5"/>
  <c r="AC26" i="5"/>
  <c r="AB26" i="5"/>
  <c r="AA26" i="5"/>
  <c r="Z26" i="5"/>
  <c r="Y26" i="5"/>
  <c r="W26" i="5"/>
  <c r="U26" i="5"/>
  <c r="E26" i="5"/>
  <c r="V21" i="5"/>
  <c r="U21" i="5"/>
  <c r="U20" i="5"/>
  <c r="U19" i="5"/>
  <c r="U18" i="5"/>
  <c r="U22" i="5" s="1"/>
  <c r="U17" i="5"/>
  <c r="EB13" i="5"/>
  <c r="DR13" i="5"/>
  <c r="CV13" i="5"/>
  <c r="CU13" i="5"/>
  <c r="CL13" i="5"/>
  <c r="CE13" i="5"/>
  <c r="CB13" i="5"/>
  <c r="BP13" i="5"/>
  <c r="BF13" i="5"/>
  <c r="AJ13" i="5"/>
  <c r="AI13" i="5"/>
  <c r="Z13" i="5"/>
  <c r="Z13" i="11" s="1"/>
  <c r="EJ12" i="5"/>
  <c r="EI12" i="5"/>
  <c r="EH12" i="5"/>
  <c r="EG12" i="5"/>
  <c r="EF12" i="5"/>
  <c r="EE12" i="5"/>
  <c r="ED12" i="5"/>
  <c r="EC12" i="5"/>
  <c r="EB12" i="5"/>
  <c r="EA12" i="5"/>
  <c r="EA13" i="5" s="1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K13" i="5" s="1"/>
  <c r="DJ12" i="5"/>
  <c r="DI12" i="5"/>
  <c r="DH12" i="5"/>
  <c r="DH13" i="5" s="1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J13" i="5" s="1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O13" i="5" s="1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Y13" i="5" s="1"/>
  <c r="AX12" i="5"/>
  <c r="AW12" i="5"/>
  <c r="AV12" i="5"/>
  <c r="AV13" i="5" s="1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X13" i="5" s="1"/>
  <c r="W12" i="5"/>
  <c r="V12" i="5"/>
  <c r="U12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P13" i="5" s="1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D13" i="5" s="1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EJ10" i="5"/>
  <c r="EI10" i="5"/>
  <c r="EH10" i="5"/>
  <c r="EG10" i="5"/>
  <c r="EF10" i="5"/>
  <c r="EE10" i="5"/>
  <c r="ED10" i="5"/>
  <c r="EC10" i="5"/>
  <c r="EB10" i="5"/>
  <c r="EA10" i="5"/>
  <c r="DZ10" i="5"/>
  <c r="DZ13" i="5" s="1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J13" i="5" s="1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T13" i="5" s="1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D13" i="5" s="1"/>
  <c r="CC10" i="5"/>
  <c r="CB10" i="5"/>
  <c r="CA10" i="5"/>
  <c r="BZ10" i="5"/>
  <c r="BZ13" i="5" s="1"/>
  <c r="BY10" i="5"/>
  <c r="BX10" i="5"/>
  <c r="BW10" i="5"/>
  <c r="BV10" i="5"/>
  <c r="BU10" i="5"/>
  <c r="BT10" i="5"/>
  <c r="BS10" i="5"/>
  <c r="BR10" i="5"/>
  <c r="BQ10" i="5"/>
  <c r="BP10" i="5"/>
  <c r="BO10" i="5"/>
  <c r="BN10" i="5"/>
  <c r="BN13" i="5" s="1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X13" i="5" s="1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H13" i="5" s="1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EJ9" i="5"/>
  <c r="EI9" i="5"/>
  <c r="EH9" i="5"/>
  <c r="EG9" i="5"/>
  <c r="EG13" i="5" s="1"/>
  <c r="EF9" i="5"/>
  <c r="EE9" i="5"/>
  <c r="ED9" i="5"/>
  <c r="EC9" i="5"/>
  <c r="EB9" i="5"/>
  <c r="EA9" i="5"/>
  <c r="DZ9" i="5"/>
  <c r="DY9" i="5"/>
  <c r="DY13" i="5" s="1"/>
  <c r="DY13" i="11" s="1"/>
  <c r="DX9" i="5"/>
  <c r="DW9" i="5"/>
  <c r="DV9" i="5"/>
  <c r="DU9" i="5"/>
  <c r="DT9" i="5"/>
  <c r="DS9" i="5"/>
  <c r="DR9" i="5"/>
  <c r="DQ9" i="5"/>
  <c r="DQ13" i="5" s="1"/>
  <c r="DP9" i="5"/>
  <c r="DO9" i="5"/>
  <c r="DN9" i="5"/>
  <c r="DM9" i="5"/>
  <c r="DL9" i="5"/>
  <c r="DK9" i="5"/>
  <c r="DJ9" i="5"/>
  <c r="DI9" i="5"/>
  <c r="DI13" i="5" s="1"/>
  <c r="DH9" i="5"/>
  <c r="DG9" i="5"/>
  <c r="DF9" i="5"/>
  <c r="DE9" i="5"/>
  <c r="DD9" i="5"/>
  <c r="DC9" i="5"/>
  <c r="DB9" i="5"/>
  <c r="DA9" i="5"/>
  <c r="DA13" i="5" s="1"/>
  <c r="CZ9" i="5"/>
  <c r="CY9" i="5"/>
  <c r="CX9" i="5"/>
  <c r="CW9" i="5"/>
  <c r="CV9" i="5"/>
  <c r="CU9" i="5"/>
  <c r="CT9" i="5"/>
  <c r="CS9" i="5"/>
  <c r="CS13" i="5" s="1"/>
  <c r="CR9" i="5"/>
  <c r="CQ9" i="5"/>
  <c r="CP9" i="5"/>
  <c r="CO9" i="5"/>
  <c r="CN9" i="5"/>
  <c r="CM9" i="5"/>
  <c r="CL9" i="5"/>
  <c r="CK9" i="5"/>
  <c r="CK13" i="5" s="1"/>
  <c r="CJ9" i="5"/>
  <c r="CI9" i="5"/>
  <c r="CH9" i="5"/>
  <c r="CG9" i="5"/>
  <c r="CF9" i="5"/>
  <c r="CE9" i="5"/>
  <c r="CD9" i="5"/>
  <c r="CC9" i="5"/>
  <c r="CC13" i="5" s="1"/>
  <c r="CB9" i="5"/>
  <c r="CA9" i="5"/>
  <c r="BZ9" i="5"/>
  <c r="BY9" i="5"/>
  <c r="BX9" i="5"/>
  <c r="BW9" i="5"/>
  <c r="BV9" i="5"/>
  <c r="BU9" i="5"/>
  <c r="BU13" i="5" s="1"/>
  <c r="BT9" i="5"/>
  <c r="BS9" i="5"/>
  <c r="BR9" i="5"/>
  <c r="BQ9" i="5"/>
  <c r="BP9" i="5"/>
  <c r="BO9" i="5"/>
  <c r="BN9" i="5"/>
  <c r="BM9" i="5"/>
  <c r="BM13" i="5" s="1"/>
  <c r="BL9" i="5"/>
  <c r="BK9" i="5"/>
  <c r="BJ9" i="5"/>
  <c r="BI9" i="5"/>
  <c r="BH9" i="5"/>
  <c r="BG9" i="5"/>
  <c r="BF9" i="5"/>
  <c r="BE9" i="5"/>
  <c r="BE13" i="5" s="1"/>
  <c r="BD9" i="5"/>
  <c r="BC9" i="5"/>
  <c r="BB9" i="5"/>
  <c r="BA9" i="5"/>
  <c r="AZ9" i="5"/>
  <c r="AY9" i="5"/>
  <c r="AX9" i="5"/>
  <c r="AW9" i="5"/>
  <c r="AW13" i="5" s="1"/>
  <c r="AV9" i="5"/>
  <c r="AU9" i="5"/>
  <c r="AT9" i="5"/>
  <c r="AS9" i="5"/>
  <c r="AR9" i="5"/>
  <c r="AQ9" i="5"/>
  <c r="AP9" i="5"/>
  <c r="AO9" i="5"/>
  <c r="AO13" i="5" s="1"/>
  <c r="AN9" i="5"/>
  <c r="AM9" i="5"/>
  <c r="AL9" i="5"/>
  <c r="AK9" i="5"/>
  <c r="AJ9" i="5"/>
  <c r="AI9" i="5"/>
  <c r="AH9" i="5"/>
  <c r="AG9" i="5"/>
  <c r="AG13" i="5" s="1"/>
  <c r="AF9" i="5"/>
  <c r="AE9" i="5"/>
  <c r="AD9" i="5"/>
  <c r="AC9" i="5"/>
  <c r="AB9" i="5"/>
  <c r="AA9" i="5"/>
  <c r="Z9" i="5"/>
  <c r="Y9" i="5"/>
  <c r="Y13" i="5" s="1"/>
  <c r="X9" i="5"/>
  <c r="W9" i="5"/>
  <c r="V9" i="5"/>
  <c r="U9" i="5"/>
  <c r="EJ8" i="5"/>
  <c r="EJ13" i="5" s="1"/>
  <c r="EI8" i="5"/>
  <c r="EH8" i="5"/>
  <c r="EH13" i="5" s="1"/>
  <c r="EG8" i="5"/>
  <c r="EF8" i="5"/>
  <c r="EE8" i="5"/>
  <c r="ED8" i="5"/>
  <c r="EC8" i="5"/>
  <c r="EC13" i="5" s="1"/>
  <c r="EB8" i="5"/>
  <c r="EA8" i="5"/>
  <c r="DZ8" i="5"/>
  <c r="DY8" i="5"/>
  <c r="DX8" i="5"/>
  <c r="DW8" i="5"/>
  <c r="DV8" i="5"/>
  <c r="DV13" i="5" s="1"/>
  <c r="DU8" i="5"/>
  <c r="DU13" i="5" s="1"/>
  <c r="DT8" i="5"/>
  <c r="DS8" i="5"/>
  <c r="DR8" i="5"/>
  <c r="DQ8" i="5"/>
  <c r="DP8" i="5"/>
  <c r="DO8" i="5"/>
  <c r="DN8" i="5"/>
  <c r="DM8" i="5"/>
  <c r="DM13" i="5" s="1"/>
  <c r="DL8" i="5"/>
  <c r="DK8" i="5"/>
  <c r="DJ8" i="5"/>
  <c r="DI8" i="5"/>
  <c r="DH8" i="5"/>
  <c r="DG8" i="5"/>
  <c r="DF8" i="5"/>
  <c r="DF13" i="5" s="1"/>
  <c r="DE8" i="5"/>
  <c r="DE13" i="5" s="1"/>
  <c r="DD8" i="5"/>
  <c r="DD13" i="5" s="1"/>
  <c r="DC8" i="5"/>
  <c r="DB8" i="5"/>
  <c r="DB13" i="5" s="1"/>
  <c r="DA8" i="5"/>
  <c r="CZ8" i="5"/>
  <c r="CY8" i="5"/>
  <c r="CX8" i="5"/>
  <c r="CW8" i="5"/>
  <c r="CW13" i="5" s="1"/>
  <c r="CV8" i="5"/>
  <c r="CU8" i="5"/>
  <c r="CT8" i="5"/>
  <c r="CS8" i="5"/>
  <c r="CR8" i="5"/>
  <c r="CQ8" i="5"/>
  <c r="CP8" i="5"/>
  <c r="CP13" i="5" s="1"/>
  <c r="CO8" i="5"/>
  <c r="CO13" i="5" s="1"/>
  <c r="CN8" i="5"/>
  <c r="CM8" i="5"/>
  <c r="CL8" i="5"/>
  <c r="CK8" i="5"/>
  <c r="CJ8" i="5"/>
  <c r="CI8" i="5"/>
  <c r="CH8" i="5"/>
  <c r="CG8" i="5"/>
  <c r="CG13" i="5" s="1"/>
  <c r="CF8" i="5"/>
  <c r="CE8" i="5"/>
  <c r="CD8" i="5"/>
  <c r="CC8" i="5"/>
  <c r="CB8" i="5"/>
  <c r="CA8" i="5"/>
  <c r="BZ8" i="5"/>
  <c r="BY8" i="5"/>
  <c r="BY13" i="5" s="1"/>
  <c r="BX8" i="5"/>
  <c r="BX13" i="5" s="1"/>
  <c r="BW8" i="5"/>
  <c r="BV8" i="5"/>
  <c r="BV13" i="5" s="1"/>
  <c r="BU8" i="5"/>
  <c r="BT8" i="5"/>
  <c r="BS8" i="5"/>
  <c r="BR8" i="5"/>
  <c r="BQ8" i="5"/>
  <c r="BQ13" i="5" s="1"/>
  <c r="BP8" i="5"/>
  <c r="BO8" i="5"/>
  <c r="BN8" i="5"/>
  <c r="BM8" i="5"/>
  <c r="BL8" i="5"/>
  <c r="BK8" i="5"/>
  <c r="BJ8" i="5"/>
  <c r="BJ13" i="5" s="1"/>
  <c r="BI8" i="5"/>
  <c r="BI13" i="5" s="1"/>
  <c r="BH8" i="5"/>
  <c r="BG8" i="5"/>
  <c r="BF8" i="5"/>
  <c r="BE8" i="5"/>
  <c r="BD8" i="5"/>
  <c r="BC8" i="5"/>
  <c r="BB8" i="5"/>
  <c r="BA8" i="5"/>
  <c r="BA13" i="5" s="1"/>
  <c r="AZ8" i="5"/>
  <c r="AY8" i="5"/>
  <c r="AX8" i="5"/>
  <c r="AW8" i="5"/>
  <c r="AV8" i="5"/>
  <c r="AU8" i="5"/>
  <c r="AT8" i="5"/>
  <c r="AT13" i="5" s="1"/>
  <c r="AS8" i="5"/>
  <c r="AS13" i="5" s="1"/>
  <c r="AR8" i="5"/>
  <c r="AR13" i="5" s="1"/>
  <c r="AQ8" i="5"/>
  <c r="AP8" i="5"/>
  <c r="AP13" i="5" s="1"/>
  <c r="AO8" i="5"/>
  <c r="AN8" i="5"/>
  <c r="AM8" i="5"/>
  <c r="AL8" i="5"/>
  <c r="AK8" i="5"/>
  <c r="AK13" i="5" s="1"/>
  <c r="AJ8" i="5"/>
  <c r="AI8" i="5"/>
  <c r="AH8" i="5"/>
  <c r="AG8" i="5"/>
  <c r="AF8" i="5"/>
  <c r="AE8" i="5"/>
  <c r="AD8" i="5"/>
  <c r="AD13" i="5" s="1"/>
  <c r="AC8" i="5"/>
  <c r="AC13" i="5" s="1"/>
  <c r="AB8" i="5"/>
  <c r="AA8" i="5"/>
  <c r="Z8" i="5"/>
  <c r="Y8" i="5"/>
  <c r="X8" i="5"/>
  <c r="W8" i="5"/>
  <c r="V8" i="5"/>
  <c r="U8" i="5"/>
  <c r="U13" i="5" s="1"/>
  <c r="W6" i="5"/>
  <c r="V6" i="5"/>
  <c r="V17" i="5" s="1"/>
  <c r="J6" i="5"/>
  <c r="EL13" i="4"/>
  <c r="EI13" i="4"/>
  <c r="EH13" i="4"/>
  <c r="EF13" i="4"/>
  <c r="ED13" i="4"/>
  <c r="EB13" i="4"/>
  <c r="EA13" i="4"/>
  <c r="DY13" i="4"/>
  <c r="DX13" i="4"/>
  <c r="DV13" i="4"/>
  <c r="DT13" i="4"/>
  <c r="DS13" i="4"/>
  <c r="DR13" i="4"/>
  <c r="DQ13" i="4"/>
  <c r="DN13" i="4"/>
  <c r="DL13" i="4"/>
  <c r="DK13" i="4"/>
  <c r="DJ13" i="4"/>
  <c r="DI13" i="4"/>
  <c r="DH13" i="4"/>
  <c r="DF13" i="4"/>
  <c r="DC13" i="4"/>
  <c r="DB13" i="4"/>
  <c r="DA13" i="4"/>
  <c r="CZ13" i="4"/>
  <c r="CX13" i="4"/>
  <c r="CV13" i="4"/>
  <c r="CU13" i="4"/>
  <c r="CS13" i="4"/>
  <c r="CR13" i="4"/>
  <c r="CP13" i="4"/>
  <c r="CN13" i="4"/>
  <c r="CM13" i="4"/>
  <c r="CL13" i="4"/>
  <c r="CK13" i="4"/>
  <c r="CH13" i="4"/>
  <c r="CF13" i="4"/>
  <c r="CE13" i="4"/>
  <c r="CD13" i="4"/>
  <c r="CC13" i="4"/>
  <c r="CB13" i="4"/>
  <c r="BZ13" i="4"/>
  <c r="BW13" i="4"/>
  <c r="BV13" i="4"/>
  <c r="BU13" i="4"/>
  <c r="BT13" i="4"/>
  <c r="BR13" i="4"/>
  <c r="BP13" i="4"/>
  <c r="BO13" i="4"/>
  <c r="BM13" i="4"/>
  <c r="BL13" i="4"/>
  <c r="BJ13" i="4"/>
  <c r="BH13" i="4"/>
  <c r="BG13" i="4"/>
  <c r="BF13" i="4"/>
  <c r="BE13" i="4"/>
  <c r="BB13" i="4"/>
  <c r="AZ13" i="4"/>
  <c r="AY13" i="4"/>
  <c r="AX13" i="4"/>
  <c r="AW13" i="4"/>
  <c r="AV13" i="4"/>
  <c r="AT13" i="4"/>
  <c r="AQ13" i="4"/>
  <c r="AP13" i="4"/>
  <c r="AO13" i="4"/>
  <c r="AN13" i="4"/>
  <c r="AL13" i="4"/>
  <c r="AJ13" i="4"/>
  <c r="AI13" i="4"/>
  <c r="AG13" i="4"/>
  <c r="AF13" i="4"/>
  <c r="AD13" i="4"/>
  <c r="AB13" i="4"/>
  <c r="AA13" i="4"/>
  <c r="Z13" i="4"/>
  <c r="Y13" i="4"/>
  <c r="G13" i="4"/>
  <c r="EG13" i="4" s="1"/>
  <c r="EL12" i="4"/>
  <c r="DU12" i="4"/>
  <c r="DQ12" i="4"/>
  <c r="CY12" i="4"/>
  <c r="CV12" i="4"/>
  <c r="CE12" i="4"/>
  <c r="BZ12" i="4"/>
  <c r="BI12" i="4"/>
  <c r="BF12" i="4"/>
  <c r="AQ12" i="4"/>
  <c r="AM12" i="4"/>
  <c r="Y12" i="4"/>
  <c r="G12" i="4"/>
  <c r="DF12" i="4" s="1"/>
  <c r="EH11" i="4"/>
  <c r="EG11" i="4"/>
  <c r="ED11" i="4"/>
  <c r="DX11" i="4"/>
  <c r="DU11" i="4"/>
  <c r="DP11" i="4"/>
  <c r="DO11" i="4"/>
  <c r="DL11" i="4"/>
  <c r="DF11" i="4"/>
  <c r="DB11" i="4"/>
  <c r="CX11" i="4"/>
  <c r="CW11" i="4"/>
  <c r="CS11" i="4"/>
  <c r="CN11" i="4"/>
  <c r="CJ11" i="4"/>
  <c r="CF11" i="4"/>
  <c r="CD11" i="4"/>
  <c r="CA11" i="4"/>
  <c r="BU11" i="4"/>
  <c r="BR11" i="4"/>
  <c r="BM11" i="4"/>
  <c r="BL11" i="4"/>
  <c r="BI11" i="4"/>
  <c r="BC11" i="4"/>
  <c r="AZ11" i="4"/>
  <c r="AU11" i="4"/>
  <c r="AT11" i="4"/>
  <c r="AP11" i="4"/>
  <c r="AK11" i="4"/>
  <c r="AG11" i="4"/>
  <c r="AC11" i="4"/>
  <c r="AB11" i="4"/>
  <c r="X11" i="4"/>
  <c r="G11" i="4"/>
  <c r="EG10" i="4"/>
  <c r="DO10" i="4"/>
  <c r="CV10" i="4"/>
  <c r="CD10" i="4"/>
  <c r="BL10" i="4"/>
  <c r="AS10" i="4"/>
  <c r="AA10" i="4"/>
  <c r="G10" i="4"/>
  <c r="DX10" i="4" s="1"/>
  <c r="G9" i="4"/>
  <c r="C9" i="3"/>
  <c r="DC21" i="6" s="1"/>
  <c r="H14" i="2"/>
  <c r="G14" i="2"/>
  <c r="F14" i="2"/>
  <c r="E14" i="2"/>
  <c r="D14" i="2"/>
  <c r="M6" i="2"/>
  <c r="N6" i="2" s="1"/>
  <c r="O6" i="2" s="1"/>
  <c r="P6" i="2" s="1"/>
  <c r="Q6" i="2" s="1"/>
  <c r="R6" i="2" s="1"/>
  <c r="L6" i="2"/>
  <c r="K6" i="2"/>
  <c r="J6" i="2"/>
  <c r="AD13" i="11" l="1"/>
  <c r="Y15" i="7"/>
  <c r="BJ13" i="11"/>
  <c r="BE15" i="7"/>
  <c r="CP13" i="11"/>
  <c r="CK15" i="7"/>
  <c r="BZ13" i="11"/>
  <c r="BU15" i="7"/>
  <c r="X13" i="11"/>
  <c r="S15" i="7"/>
  <c r="DH13" i="11"/>
  <c r="DC15" i="7"/>
  <c r="AH13" i="11"/>
  <c r="AC15" i="7"/>
  <c r="BN13" i="11"/>
  <c r="BI15" i="7"/>
  <c r="CT13" i="11"/>
  <c r="CO15" i="7"/>
  <c r="DZ13" i="11"/>
  <c r="DU15" i="7"/>
  <c r="P10" i="12"/>
  <c r="P10" i="8"/>
  <c r="AT13" i="11"/>
  <c r="AO15" i="7"/>
  <c r="DV13" i="11"/>
  <c r="DQ15" i="7"/>
  <c r="BD13" i="11"/>
  <c r="AY15" i="7"/>
  <c r="DK15" i="7"/>
  <c r="DP13" i="11"/>
  <c r="AV13" i="11"/>
  <c r="AQ15" i="7"/>
  <c r="CJ13" i="11"/>
  <c r="CE15" i="7"/>
  <c r="AO13" i="11"/>
  <c r="AJ15" i="7"/>
  <c r="BU13" i="11"/>
  <c r="BP15" i="7"/>
  <c r="CF15" i="7"/>
  <c r="CK13" i="11"/>
  <c r="DQ13" i="11"/>
  <c r="DL15" i="7"/>
  <c r="EG13" i="11"/>
  <c r="EB15" i="7"/>
  <c r="DK8" i="11"/>
  <c r="DF8" i="7"/>
  <c r="AY13" i="11"/>
  <c r="AT15" i="7"/>
  <c r="BJ15" i="7"/>
  <c r="BO13" i="11"/>
  <c r="DK13" i="11"/>
  <c r="DF15" i="7"/>
  <c r="DV15" i="7"/>
  <c r="EA13" i="11"/>
  <c r="CT8" i="11"/>
  <c r="CO8" i="7"/>
  <c r="DF13" i="11"/>
  <c r="DA15" i="7"/>
  <c r="BX9" i="11"/>
  <c r="BS10" i="7"/>
  <c r="Y13" i="11"/>
  <c r="T15" i="7"/>
  <c r="BE13" i="11"/>
  <c r="AZ15" i="7"/>
  <c r="DA13" i="11"/>
  <c r="CV15" i="7"/>
  <c r="AR13" i="11"/>
  <c r="AM15" i="7"/>
  <c r="BX13" i="11"/>
  <c r="BS15" i="7"/>
  <c r="DD13" i="11"/>
  <c r="CY15" i="7"/>
  <c r="EJ13" i="11"/>
  <c r="EE15" i="7"/>
  <c r="AM31" i="5"/>
  <c r="BS9" i="12"/>
  <c r="BX19" i="11"/>
  <c r="BS21" i="7"/>
  <c r="BS9" i="8"/>
  <c r="CK19" i="11"/>
  <c r="CF9" i="12"/>
  <c r="CF9" i="8"/>
  <c r="CF21" i="7"/>
  <c r="AJ9" i="12"/>
  <c r="AO19" i="11"/>
  <c r="AJ21" i="7"/>
  <c r="AJ9" i="8"/>
  <c r="EG9" i="4"/>
  <c r="DY9" i="4"/>
  <c r="DY14" i="4" s="1"/>
  <c r="DQ9" i="4"/>
  <c r="DI9" i="4"/>
  <c r="DI14" i="4" s="1"/>
  <c r="DA9" i="4"/>
  <c r="CS9" i="4"/>
  <c r="CK9" i="4"/>
  <c r="CC9" i="4"/>
  <c r="BU9" i="4"/>
  <c r="BM9" i="4"/>
  <c r="BE9" i="4"/>
  <c r="AW9" i="4"/>
  <c r="AW14" i="4" s="1"/>
  <c r="AO9" i="4"/>
  <c r="AG9" i="4"/>
  <c r="Y9" i="4"/>
  <c r="EL9" i="4"/>
  <c r="EC9" i="4"/>
  <c r="DT9" i="4"/>
  <c r="DK9" i="4"/>
  <c r="DB9" i="4"/>
  <c r="CR9" i="4"/>
  <c r="CI9" i="4"/>
  <c r="BZ9" i="4"/>
  <c r="BQ9" i="4"/>
  <c r="BH9" i="4"/>
  <c r="BH14" i="4" s="1"/>
  <c r="AY9" i="4"/>
  <c r="AP9" i="4"/>
  <c r="AP14" i="4" s="1"/>
  <c r="AF9" i="4"/>
  <c r="W9" i="4"/>
  <c r="EK9" i="4"/>
  <c r="EB9" i="4"/>
  <c r="DS9" i="4"/>
  <c r="DJ9" i="4"/>
  <c r="CZ9" i="4"/>
  <c r="CQ9" i="4"/>
  <c r="CH9" i="4"/>
  <c r="CH14" i="4" s="1"/>
  <c r="BY9" i="4"/>
  <c r="BP9" i="4"/>
  <c r="BG9" i="4"/>
  <c r="AX9" i="4"/>
  <c r="AX14" i="4" s="1"/>
  <c r="AN9" i="4"/>
  <c r="AE9" i="4"/>
  <c r="EI9" i="4"/>
  <c r="DZ9" i="4"/>
  <c r="DZ14" i="4" s="1"/>
  <c r="DP9" i="4"/>
  <c r="DG9" i="4"/>
  <c r="CX9" i="4"/>
  <c r="CO9" i="4"/>
  <c r="CF9" i="4"/>
  <c r="CF14" i="4" s="1"/>
  <c r="BW9" i="4"/>
  <c r="BN9" i="4"/>
  <c r="BN14" i="4" s="1"/>
  <c r="BD9" i="4"/>
  <c r="AU9" i="4"/>
  <c r="AL9" i="4"/>
  <c r="AC9" i="4"/>
  <c r="EH9" i="4"/>
  <c r="DX9" i="4"/>
  <c r="DO9" i="4"/>
  <c r="DF9" i="4"/>
  <c r="DF14" i="4" s="1"/>
  <c r="CW9" i="4"/>
  <c r="CN9" i="4"/>
  <c r="CE9" i="4"/>
  <c r="BV9" i="4"/>
  <c r="BL9" i="4"/>
  <c r="BC9" i="4"/>
  <c r="AT9" i="4"/>
  <c r="AT14" i="4" s="1"/>
  <c r="AK9" i="4"/>
  <c r="AB9" i="4"/>
  <c r="AB14" i="4" s="1"/>
  <c r="AD9" i="4"/>
  <c r="AV9" i="4"/>
  <c r="BO9" i="4"/>
  <c r="CG9" i="4"/>
  <c r="CY9" i="4"/>
  <c r="DR9" i="4"/>
  <c r="EJ9" i="4"/>
  <c r="W20" i="5"/>
  <c r="W19" i="5"/>
  <c r="W18" i="5"/>
  <c r="U13" i="11"/>
  <c r="P15" i="7"/>
  <c r="AK13" i="11"/>
  <c r="AF15" i="7"/>
  <c r="AS13" i="11"/>
  <c r="AN15" i="7"/>
  <c r="BA13" i="11"/>
  <c r="AV15" i="7"/>
  <c r="BI13" i="11"/>
  <c r="BD15" i="7"/>
  <c r="BQ13" i="11"/>
  <c r="BL15" i="7"/>
  <c r="BY13" i="11"/>
  <c r="BT15" i="7"/>
  <c r="CG13" i="11"/>
  <c r="CB15" i="7"/>
  <c r="CO13" i="11"/>
  <c r="CJ15" i="7"/>
  <c r="CR15" i="7"/>
  <c r="CW13" i="11"/>
  <c r="DE13" i="11"/>
  <c r="CZ15" i="7"/>
  <c r="DM13" i="11"/>
  <c r="DH15" i="7"/>
  <c r="DU13" i="11"/>
  <c r="DP15" i="7"/>
  <c r="EC13" i="11"/>
  <c r="DX15" i="7"/>
  <c r="AA31" i="5"/>
  <c r="BM19" i="11"/>
  <c r="BH9" i="8"/>
  <c r="BH9" i="12"/>
  <c r="BH21" i="7"/>
  <c r="CV19" i="11"/>
  <c r="CQ9" i="12"/>
  <c r="CQ21" i="7"/>
  <c r="CQ9" i="8"/>
  <c r="BU8" i="11"/>
  <c r="BP8" i="7"/>
  <c r="AZ9" i="4"/>
  <c r="CJ9" i="4"/>
  <c r="DU9" i="4"/>
  <c r="AW10" i="4"/>
  <c r="CZ10" i="4"/>
  <c r="BF13" i="11"/>
  <c r="BA15" i="7"/>
  <c r="DR13" i="11"/>
  <c r="DM15" i="7"/>
  <c r="BA31" i="5"/>
  <c r="BS9" i="11"/>
  <c r="BN10" i="7"/>
  <c r="AI9" i="4"/>
  <c r="BA9" i="4"/>
  <c r="BS9" i="4"/>
  <c r="CL9" i="4"/>
  <c r="DD9" i="4"/>
  <c r="DV9" i="4"/>
  <c r="DV14" i="4" s="1"/>
  <c r="AF10" i="4"/>
  <c r="AX10" i="4"/>
  <c r="BP10" i="4"/>
  <c r="CI10" i="4"/>
  <c r="DA10" i="4"/>
  <c r="DS10" i="4"/>
  <c r="EK10" i="4"/>
  <c r="Z12" i="4"/>
  <c r="AR12" i="4"/>
  <c r="BJ12" i="4"/>
  <c r="CF12" i="4"/>
  <c r="P12" i="4" s="1"/>
  <c r="DA12" i="4"/>
  <c r="DV12" i="4"/>
  <c r="CE13" i="11"/>
  <c r="BZ15" i="7"/>
  <c r="AC31" i="5"/>
  <c r="AM8" i="11"/>
  <c r="AH8" i="7"/>
  <c r="CQ8" i="11"/>
  <c r="CL8" i="7"/>
  <c r="AA10" i="7"/>
  <c r="AF9" i="11"/>
  <c r="DU9" i="11"/>
  <c r="DP10" i="7"/>
  <c r="AJ9" i="4"/>
  <c r="BB9" i="4"/>
  <c r="BT9" i="4"/>
  <c r="CM9" i="4"/>
  <c r="CM14" i="4" s="1"/>
  <c r="DE9" i="4"/>
  <c r="DE14" i="4" s="1"/>
  <c r="DW9" i="4"/>
  <c r="AG10" i="4"/>
  <c r="AY10" i="4"/>
  <c r="BQ10" i="4"/>
  <c r="CJ10" i="4"/>
  <c r="DB10" i="4"/>
  <c r="DT10" i="4"/>
  <c r="EI11" i="4"/>
  <c r="EA11" i="4"/>
  <c r="DS11" i="4"/>
  <c r="DK11" i="4"/>
  <c r="DC11" i="4"/>
  <c r="CU11" i="4"/>
  <c r="CM11" i="4"/>
  <c r="CE11" i="4"/>
  <c r="BW11" i="4"/>
  <c r="BO11" i="4"/>
  <c r="BG11" i="4"/>
  <c r="AY11" i="4"/>
  <c r="AQ11" i="4"/>
  <c r="AI11" i="4"/>
  <c r="AA11" i="4"/>
  <c r="EF11" i="4"/>
  <c r="DW11" i="4"/>
  <c r="DN11" i="4"/>
  <c r="DE11" i="4"/>
  <c r="CV11" i="4"/>
  <c r="CL11" i="4"/>
  <c r="CC11" i="4"/>
  <c r="BT11" i="4"/>
  <c r="BK11" i="4"/>
  <c r="BB11" i="4"/>
  <c r="AS11" i="4"/>
  <c r="AJ11" i="4"/>
  <c r="Z11" i="4"/>
  <c r="EE11" i="4"/>
  <c r="DV11" i="4"/>
  <c r="DM11" i="4"/>
  <c r="DD11" i="4"/>
  <c r="CT11" i="4"/>
  <c r="CK11" i="4"/>
  <c r="CB11" i="4"/>
  <c r="BS11" i="4"/>
  <c r="BJ11" i="4"/>
  <c r="BA11" i="4"/>
  <c r="AR11" i="4"/>
  <c r="AH11" i="4"/>
  <c r="Y11" i="4"/>
  <c r="EL11" i="4"/>
  <c r="EC11" i="4"/>
  <c r="DT11" i="4"/>
  <c r="DJ11" i="4"/>
  <c r="DA11" i="4"/>
  <c r="CR11" i="4"/>
  <c r="CI11" i="4"/>
  <c r="BZ11" i="4"/>
  <c r="BQ11" i="4"/>
  <c r="BH11" i="4"/>
  <c r="AX11" i="4"/>
  <c r="AO11" i="4"/>
  <c r="AF11" i="4"/>
  <c r="W11" i="4"/>
  <c r="EK11" i="4"/>
  <c r="EB11" i="4"/>
  <c r="DR11" i="4"/>
  <c r="DI11" i="4"/>
  <c r="CZ11" i="4"/>
  <c r="CQ11" i="4"/>
  <c r="CH11" i="4"/>
  <c r="BY11" i="4"/>
  <c r="BP11" i="4"/>
  <c r="BF11" i="4"/>
  <c r="AW11" i="4"/>
  <c r="AN11" i="4"/>
  <c r="AE11" i="4"/>
  <c r="AD11" i="4"/>
  <c r="AV11" i="4"/>
  <c r="BN11" i="4"/>
  <c r="CG11" i="4"/>
  <c r="CY11" i="4"/>
  <c r="DQ11" i="4"/>
  <c r="S11" i="4" s="1"/>
  <c r="EJ11" i="4"/>
  <c r="AA12" i="4"/>
  <c r="AS12" i="4"/>
  <c r="BK12" i="4"/>
  <c r="CG12" i="4"/>
  <c r="DC12" i="4"/>
  <c r="DW12" i="4"/>
  <c r="AF13" i="5"/>
  <c r="AN13" i="5"/>
  <c r="BL13" i="5"/>
  <c r="BT13" i="5"/>
  <c r="CR13" i="5"/>
  <c r="CZ13" i="5"/>
  <c r="DX13" i="5"/>
  <c r="EF13" i="5"/>
  <c r="W21" i="5"/>
  <c r="BP31" i="5"/>
  <c r="DM31" i="5"/>
  <c r="AM8" i="7"/>
  <c r="AR8" i="11"/>
  <c r="H9" i="6"/>
  <c r="H14" i="6" s="1"/>
  <c r="BW14" i="6"/>
  <c r="DJ8" i="11"/>
  <c r="DE8" i="7"/>
  <c r="U15" i="7"/>
  <c r="AC9" i="11"/>
  <c r="X10" i="7"/>
  <c r="X11" i="7" s="1"/>
  <c r="BC10" i="4"/>
  <c r="CM10" i="4"/>
  <c r="AD12" i="4"/>
  <c r="AW12" i="4"/>
  <c r="CK12" i="4"/>
  <c r="AS15" i="7"/>
  <c r="AX13" i="11"/>
  <c r="CD13" i="11"/>
  <c r="BY15" i="7"/>
  <c r="DJ13" i="11"/>
  <c r="DE15" i="7"/>
  <c r="AW8" i="11"/>
  <c r="AR8" i="7"/>
  <c r="CD8" i="11"/>
  <c r="BY8" i="7"/>
  <c r="Q134" i="10"/>
  <c r="P134" i="10"/>
  <c r="N134" i="10"/>
  <c r="R134" i="10"/>
  <c r="M134" i="10"/>
  <c r="O134" i="10"/>
  <c r="L134" i="10"/>
  <c r="AC13" i="11"/>
  <c r="X15" i="7"/>
  <c r="AG13" i="11"/>
  <c r="AB15" i="7"/>
  <c r="AW13" i="11"/>
  <c r="AR15" i="7"/>
  <c r="BM13" i="11"/>
  <c r="BH15" i="7"/>
  <c r="CC13" i="11"/>
  <c r="BX15" i="7"/>
  <c r="CS13" i="11"/>
  <c r="CN15" i="7"/>
  <c r="DI13" i="11"/>
  <c r="DD15" i="7"/>
  <c r="AI13" i="11"/>
  <c r="AD15" i="7"/>
  <c r="CU13" i="11"/>
  <c r="CP15" i="7"/>
  <c r="DI31" i="5"/>
  <c r="EB9" i="12"/>
  <c r="EG19" i="11"/>
  <c r="EB21" i="7"/>
  <c r="EB9" i="8"/>
  <c r="AC8" i="11"/>
  <c r="X8" i="7"/>
  <c r="BK8" i="11"/>
  <c r="BF8" i="7"/>
  <c r="EC8" i="11"/>
  <c r="DX8" i="7"/>
  <c r="EL10" i="4"/>
  <c r="ED10" i="4"/>
  <c r="DV10" i="4"/>
  <c r="DN10" i="4"/>
  <c r="DF10" i="4"/>
  <c r="CX10" i="4"/>
  <c r="CP10" i="4"/>
  <c r="CH10" i="4"/>
  <c r="BZ10" i="4"/>
  <c r="BR10" i="4"/>
  <c r="BJ10" i="4"/>
  <c r="BB10" i="4"/>
  <c r="AT10" i="4"/>
  <c r="AL10" i="4"/>
  <c r="AD10" i="4"/>
  <c r="EI10" i="4"/>
  <c r="DZ10" i="4"/>
  <c r="DQ10" i="4"/>
  <c r="S10" i="4" s="1"/>
  <c r="DH10" i="4"/>
  <c r="CY10" i="4"/>
  <c r="CO10" i="4"/>
  <c r="CF10" i="4"/>
  <c r="BW10" i="4"/>
  <c r="BN10" i="4"/>
  <c r="BE10" i="4"/>
  <c r="AV10" i="4"/>
  <c r="AM10" i="4"/>
  <c r="AC10" i="4"/>
  <c r="EH10" i="4"/>
  <c r="DY10" i="4"/>
  <c r="DP10" i="4"/>
  <c r="DG10" i="4"/>
  <c r="CW10" i="4"/>
  <c r="CN10" i="4"/>
  <c r="CE10" i="4"/>
  <c r="BV10" i="4"/>
  <c r="BM10" i="4"/>
  <c r="BD10" i="4"/>
  <c r="AU10" i="4"/>
  <c r="AK10" i="4"/>
  <c r="AB10" i="4"/>
  <c r="EF10" i="4"/>
  <c r="DW10" i="4"/>
  <c r="DM10" i="4"/>
  <c r="DD10" i="4"/>
  <c r="CU10" i="4"/>
  <c r="CL10" i="4"/>
  <c r="CC10" i="4"/>
  <c r="BT10" i="4"/>
  <c r="BK10" i="4"/>
  <c r="BA10" i="4"/>
  <c r="AR10" i="4"/>
  <c r="AI10" i="4"/>
  <c r="Z10" i="4"/>
  <c r="EE10" i="4"/>
  <c r="DU10" i="4"/>
  <c r="DL10" i="4"/>
  <c r="DC10" i="4"/>
  <c r="R10" i="4" s="1"/>
  <c r="CT10" i="4"/>
  <c r="CK10" i="4"/>
  <c r="CB10" i="4"/>
  <c r="BS10" i="4"/>
  <c r="BI10" i="4"/>
  <c r="AZ10" i="4"/>
  <c r="AQ10" i="4"/>
  <c r="AH10" i="4"/>
  <c r="Y10" i="4"/>
  <c r="BO10" i="4"/>
  <c r="EJ10" i="4"/>
  <c r="AL13" i="5"/>
  <c r="BR13" i="5"/>
  <c r="CH13" i="5"/>
  <c r="ED13" i="5"/>
  <c r="CV13" i="11"/>
  <c r="CQ15" i="7"/>
  <c r="EH12" i="4"/>
  <c r="DZ12" i="4"/>
  <c r="DR12" i="4"/>
  <c r="DJ12" i="4"/>
  <c r="DB12" i="4"/>
  <c r="CT12" i="4"/>
  <c r="CL12" i="4"/>
  <c r="CD12" i="4"/>
  <c r="BV12" i="4"/>
  <c r="BN12" i="4"/>
  <c r="EF12" i="4"/>
  <c r="DX12" i="4"/>
  <c r="DP12" i="4"/>
  <c r="DH12" i="4"/>
  <c r="CZ12" i="4"/>
  <c r="CR12" i="4"/>
  <c r="CJ12" i="4"/>
  <c r="CB12" i="4"/>
  <c r="BT12" i="4"/>
  <c r="BL12" i="4"/>
  <c r="BD12" i="4"/>
  <c r="AV12" i="4"/>
  <c r="AN12" i="4"/>
  <c r="AF12" i="4"/>
  <c r="X12" i="4"/>
  <c r="ED12" i="4"/>
  <c r="DT12" i="4"/>
  <c r="DI12" i="4"/>
  <c r="CX12" i="4"/>
  <c r="CN12" i="4"/>
  <c r="CC12" i="4"/>
  <c r="BR12" i="4"/>
  <c r="BH12" i="4"/>
  <c r="AY12" i="4"/>
  <c r="AP12" i="4"/>
  <c r="AG12" i="4"/>
  <c r="W12" i="4"/>
  <c r="K12" i="4" s="1"/>
  <c r="EC12" i="4"/>
  <c r="DS12" i="4"/>
  <c r="DG12" i="4"/>
  <c r="CW12" i="4"/>
  <c r="CM12" i="4"/>
  <c r="CA12" i="4"/>
  <c r="BQ12" i="4"/>
  <c r="BG12" i="4"/>
  <c r="N12" i="4" s="1"/>
  <c r="AX12" i="4"/>
  <c r="AO12" i="4"/>
  <c r="AE12" i="4"/>
  <c r="EK12" i="4"/>
  <c r="EA12" i="4"/>
  <c r="DO12" i="4"/>
  <c r="DE12" i="4"/>
  <c r="CU12" i="4"/>
  <c r="CI12" i="4"/>
  <c r="BY12" i="4"/>
  <c r="BO12" i="4"/>
  <c r="BE12" i="4"/>
  <c r="AU12" i="4"/>
  <c r="AL12" i="4"/>
  <c r="AC12" i="4"/>
  <c r="EJ12" i="4"/>
  <c r="DY12" i="4"/>
  <c r="DN12" i="4"/>
  <c r="DD12" i="4"/>
  <c r="CS12" i="4"/>
  <c r="CH12" i="4"/>
  <c r="BX12" i="4"/>
  <c r="BM12" i="4"/>
  <c r="BC12" i="4"/>
  <c r="AT12" i="4"/>
  <c r="AK12" i="4"/>
  <c r="AB12" i="4"/>
  <c r="BP12" i="4"/>
  <c r="EB12" i="4"/>
  <c r="X9" i="4"/>
  <c r="X14" i="4" s="1"/>
  <c r="AQ9" i="4"/>
  <c r="AQ14" i="4" s="1"/>
  <c r="BI9" i="4"/>
  <c r="BI14" i="4" s="1"/>
  <c r="CA9" i="4"/>
  <c r="CT9" i="4"/>
  <c r="DL9" i="4"/>
  <c r="ED9" i="4"/>
  <c r="AH12" i="4"/>
  <c r="K6" i="5"/>
  <c r="BV13" i="11"/>
  <c r="BQ15" i="7"/>
  <c r="EH13" i="11"/>
  <c r="EC15" i="7"/>
  <c r="EB31" i="5"/>
  <c r="AW9" i="11"/>
  <c r="AR10" i="7"/>
  <c r="CS9" i="11"/>
  <c r="CN10" i="7"/>
  <c r="Z9" i="4"/>
  <c r="AR9" i="4"/>
  <c r="BJ9" i="4"/>
  <c r="BJ14" i="4" s="1"/>
  <c r="CB9" i="4"/>
  <c r="CU9" i="4"/>
  <c r="DM9" i="4"/>
  <c r="EE9" i="4"/>
  <c r="W10" i="4"/>
  <c r="AO10" i="4"/>
  <c r="BG10" i="4"/>
  <c r="BY10" i="4"/>
  <c r="CR10" i="4"/>
  <c r="DJ10" i="4"/>
  <c r="EB10" i="4"/>
  <c r="AL11" i="4"/>
  <c r="BD11" i="4"/>
  <c r="BV11" i="4"/>
  <c r="CO11" i="4"/>
  <c r="DG11" i="4"/>
  <c r="DY11" i="4"/>
  <c r="AI12" i="4"/>
  <c r="BA12" i="4"/>
  <c r="BU12" i="4"/>
  <c r="CP12" i="4"/>
  <c r="DL12" i="4"/>
  <c r="EG12" i="4"/>
  <c r="L13" i="4"/>
  <c r="AA13" i="5"/>
  <c r="AQ13" i="5"/>
  <c r="BG13" i="5"/>
  <c r="BW13" i="5"/>
  <c r="CM13" i="5"/>
  <c r="DC13" i="5"/>
  <c r="DS13" i="5"/>
  <c r="EI13" i="5"/>
  <c r="DE31" i="5"/>
  <c r="DR31" i="5"/>
  <c r="CM8" i="11"/>
  <c r="CH8" i="7"/>
  <c r="BB9" i="11"/>
  <c r="AW10" i="7"/>
  <c r="CV9" i="11"/>
  <c r="CQ10" i="7"/>
  <c r="DT15" i="7"/>
  <c r="AH9" i="4"/>
  <c r="BR9" i="4"/>
  <c r="DC9" i="4"/>
  <c r="AE10" i="4"/>
  <c r="CG10" i="4"/>
  <c r="DR10" i="4"/>
  <c r="X6" i="5"/>
  <c r="V13" i="5"/>
  <c r="BB13" i="5"/>
  <c r="CX13" i="5"/>
  <c r="DN13" i="5"/>
  <c r="AJ13" i="11"/>
  <c r="AE15" i="7"/>
  <c r="BW15" i="7"/>
  <c r="CB13" i="11"/>
  <c r="BN8" i="11"/>
  <c r="BI8" i="7"/>
  <c r="EE8" i="11"/>
  <c r="DZ8" i="7"/>
  <c r="DO9" i="11"/>
  <c r="DJ10" i="7"/>
  <c r="AM9" i="4"/>
  <c r="BF9" i="4"/>
  <c r="BF14" i="4" s="1"/>
  <c r="BX9" i="4"/>
  <c r="CP9" i="4"/>
  <c r="DH9" i="4"/>
  <c r="EA9" i="4"/>
  <c r="AJ10" i="4"/>
  <c r="BU10" i="4"/>
  <c r="DE10" i="4"/>
  <c r="AN10" i="4"/>
  <c r="BF10" i="4"/>
  <c r="BX10" i="4"/>
  <c r="CQ10" i="4"/>
  <c r="DI10" i="4"/>
  <c r="EA10" i="4"/>
  <c r="AZ12" i="4"/>
  <c r="BS12" i="4"/>
  <c r="O12" i="4" s="1"/>
  <c r="CO12" i="4"/>
  <c r="DK12" i="4"/>
  <c r="EE12" i="4"/>
  <c r="AP13" i="11"/>
  <c r="AK15" i="7"/>
  <c r="DB13" i="11"/>
  <c r="CW15" i="7"/>
  <c r="BP13" i="11"/>
  <c r="BK15" i="7"/>
  <c r="CL13" i="11"/>
  <c r="CG15" i="7"/>
  <c r="EB13" i="11"/>
  <c r="DW15" i="7"/>
  <c r="W17" i="5"/>
  <c r="CS31" i="5"/>
  <c r="DQ31" i="5"/>
  <c r="EE9" i="12"/>
  <c r="EE21" i="7"/>
  <c r="EJ19" i="11"/>
  <c r="EE9" i="8"/>
  <c r="AX8" i="11"/>
  <c r="AS8" i="7"/>
  <c r="CE8" i="11"/>
  <c r="BZ8" i="7"/>
  <c r="AK9" i="11"/>
  <c r="AF10" i="7"/>
  <c r="AA9" i="4"/>
  <c r="AS9" i="4"/>
  <c r="BK9" i="4"/>
  <c r="CD9" i="4"/>
  <c r="CD14" i="4" s="1"/>
  <c r="CV9" i="4"/>
  <c r="CV14" i="4" s="1"/>
  <c r="DN9" i="4"/>
  <c r="DN14" i="4" s="1"/>
  <c r="EF9" i="4"/>
  <c r="X10" i="4"/>
  <c r="AP10" i="4"/>
  <c r="BH10" i="4"/>
  <c r="CA10" i="4"/>
  <c r="CS10" i="4"/>
  <c r="DK10" i="4"/>
  <c r="EC10" i="4"/>
  <c r="AM11" i="4"/>
  <c r="BE11" i="4"/>
  <c r="BX11" i="4"/>
  <c r="CP11" i="4"/>
  <c r="DH11" i="4"/>
  <c r="DZ11" i="4"/>
  <c r="AJ12" i="4"/>
  <c r="BB12" i="4"/>
  <c r="BW12" i="4"/>
  <c r="CQ12" i="4"/>
  <c r="DM12" i="4"/>
  <c r="EI12" i="4"/>
  <c r="V20" i="5"/>
  <c r="V18" i="5"/>
  <c r="V22" i="5" s="1"/>
  <c r="AB13" i="5"/>
  <c r="AZ13" i="5"/>
  <c r="BH13" i="5"/>
  <c r="CF13" i="5"/>
  <c r="CN13" i="5"/>
  <c r="DL13" i="5"/>
  <c r="DT13" i="5"/>
  <c r="V19" i="5"/>
  <c r="AK31" i="5"/>
  <c r="AX31" i="5"/>
  <c r="DS31" i="5"/>
  <c r="W8" i="7"/>
  <c r="AB8" i="11"/>
  <c r="BD8" i="7"/>
  <c r="BI8" i="11"/>
  <c r="DU8" i="7"/>
  <c r="DZ8" i="11"/>
  <c r="CW8" i="11"/>
  <c r="CR8" i="7"/>
  <c r="DG8" i="7"/>
  <c r="DL8" i="11"/>
  <c r="AY22" i="6"/>
  <c r="F17" i="6"/>
  <c r="F22" i="6" s="1"/>
  <c r="W13" i="5"/>
  <c r="AE13" i="5"/>
  <c r="AM13" i="5"/>
  <c r="AU13" i="5"/>
  <c r="BC13" i="5"/>
  <c r="BK13" i="5"/>
  <c r="BS13" i="5"/>
  <c r="CA13" i="5"/>
  <c r="CI13" i="5"/>
  <c r="CQ13" i="5"/>
  <c r="CY13" i="5"/>
  <c r="DG13" i="5"/>
  <c r="DO13" i="5"/>
  <c r="DW13" i="5"/>
  <c r="EE13" i="5"/>
  <c r="AF27" i="5"/>
  <c r="AR27" i="5"/>
  <c r="AR31" i="5" s="1"/>
  <c r="BD27" i="5"/>
  <c r="BP27" i="5"/>
  <c r="CB27" i="5"/>
  <c r="CP27" i="5"/>
  <c r="DA27" i="5"/>
  <c r="DA31" i="5" s="1"/>
  <c r="DN27" i="5"/>
  <c r="DY27" i="5"/>
  <c r="DY31" i="5" s="1"/>
  <c r="AB9" i="6"/>
  <c r="AB14" i="6" s="1"/>
  <c r="AS9" i="6"/>
  <c r="AS14" i="6" s="1"/>
  <c r="BK9" i="6"/>
  <c r="BZ9" i="6"/>
  <c r="BZ14" i="6" s="1"/>
  <c r="CS9" i="6"/>
  <c r="CS14" i="6" s="1"/>
  <c r="DI9" i="6"/>
  <c r="DI14" i="6" s="1"/>
  <c r="EA9" i="6"/>
  <c r="EA14" i="6" s="1"/>
  <c r="T10" i="6"/>
  <c r="AP10" i="6"/>
  <c r="BK10" i="6"/>
  <c r="G10" i="6" s="1"/>
  <c r="CF10" i="6"/>
  <c r="DB10" i="6"/>
  <c r="DW10" i="6"/>
  <c r="R11" i="6"/>
  <c r="AN11" i="6"/>
  <c r="BI11" i="6"/>
  <c r="CD11" i="6"/>
  <c r="CZ11" i="6"/>
  <c r="DU11" i="6"/>
  <c r="P12" i="6"/>
  <c r="AL12" i="6"/>
  <c r="BG12" i="6"/>
  <c r="CB12" i="6"/>
  <c r="CX12" i="6"/>
  <c r="DS12" i="6"/>
  <c r="L12" i="6" s="1"/>
  <c r="AJ13" i="6"/>
  <c r="BE13" i="6"/>
  <c r="BZ13" i="6"/>
  <c r="CV13" i="6"/>
  <c r="DQ13" i="6"/>
  <c r="H17" i="6"/>
  <c r="H22" i="6" s="1"/>
  <c r="AF17" i="6"/>
  <c r="AF22" i="6" s="1"/>
  <c r="BA17" i="6"/>
  <c r="BA22" i="6" s="1"/>
  <c r="BX17" i="6"/>
  <c r="BX22" i="6" s="1"/>
  <c r="CW17" i="6"/>
  <c r="CW22" i="6" s="1"/>
  <c r="DU17" i="6"/>
  <c r="DU22" i="6" s="1"/>
  <c r="S18" i="6"/>
  <c r="AR18" i="6"/>
  <c r="BP18" i="6"/>
  <c r="CN18" i="6"/>
  <c r="DM18" i="6"/>
  <c r="AO19" i="6"/>
  <c r="BQ19" i="6"/>
  <c r="CT19" i="6"/>
  <c r="DU19" i="6"/>
  <c r="Y20" i="6"/>
  <c r="BA20" i="6"/>
  <c r="CC20" i="6"/>
  <c r="DG20" i="6"/>
  <c r="K20" i="6" s="1"/>
  <c r="AQ21" i="6"/>
  <c r="BW21" i="6"/>
  <c r="H21" i="6" s="1"/>
  <c r="R75" i="10"/>
  <c r="P75" i="10"/>
  <c r="Q75" i="10"/>
  <c r="O75" i="10"/>
  <c r="M75" i="10"/>
  <c r="N75" i="10"/>
  <c r="CC9" i="11"/>
  <c r="BX10" i="7"/>
  <c r="DB9" i="11"/>
  <c r="CW10" i="7"/>
  <c r="L17" i="6"/>
  <c r="L22" i="6" s="1"/>
  <c r="DS22" i="6"/>
  <c r="EB21" i="6"/>
  <c r="DT21" i="6"/>
  <c r="DL21" i="6"/>
  <c r="DD21" i="6"/>
  <c r="CV21" i="6"/>
  <c r="CN21" i="6"/>
  <c r="CF21" i="6"/>
  <c r="BX21" i="6"/>
  <c r="BP21" i="6"/>
  <c r="BH21" i="6"/>
  <c r="AZ21" i="6"/>
  <c r="AR21" i="6"/>
  <c r="AJ21" i="6"/>
  <c r="AB21" i="6"/>
  <c r="T21" i="6"/>
  <c r="ED20" i="6"/>
  <c r="DV20" i="6"/>
  <c r="DN20" i="6"/>
  <c r="DF20" i="6"/>
  <c r="CX20" i="6"/>
  <c r="CP20" i="6"/>
  <c r="CH20" i="6"/>
  <c r="BZ20" i="6"/>
  <c r="BR20" i="6"/>
  <c r="BJ20" i="6"/>
  <c r="BB20" i="6"/>
  <c r="AT20" i="6"/>
  <c r="AL20" i="6"/>
  <c r="AD20" i="6"/>
  <c r="V20" i="6"/>
  <c r="DX19" i="6"/>
  <c r="DP19" i="6"/>
  <c r="DH19" i="6"/>
  <c r="CZ19" i="6"/>
  <c r="CR19" i="6"/>
  <c r="CJ19" i="6"/>
  <c r="CB19" i="6"/>
  <c r="BT19" i="6"/>
  <c r="BL19" i="6"/>
  <c r="BD19" i="6"/>
  <c r="AV19" i="6"/>
  <c r="AN19" i="6"/>
  <c r="AF19" i="6"/>
  <c r="X19" i="6"/>
  <c r="P19" i="6"/>
  <c r="DZ21" i="6"/>
  <c r="DR21" i="6"/>
  <c r="DJ21" i="6"/>
  <c r="DB21" i="6"/>
  <c r="CT21" i="6"/>
  <c r="CL21" i="6"/>
  <c r="CD21" i="6"/>
  <c r="BV21" i="6"/>
  <c r="BN21" i="6"/>
  <c r="BF21" i="6"/>
  <c r="AX21" i="6"/>
  <c r="AP21" i="6"/>
  <c r="AH21" i="6"/>
  <c r="Z21" i="6"/>
  <c r="R21" i="6"/>
  <c r="EB20" i="6"/>
  <c r="DT20" i="6"/>
  <c r="DL20" i="6"/>
  <c r="DD20" i="6"/>
  <c r="CV20" i="6"/>
  <c r="CN20" i="6"/>
  <c r="CF20" i="6"/>
  <c r="BX20" i="6"/>
  <c r="BP20" i="6"/>
  <c r="BH20" i="6"/>
  <c r="AZ20" i="6"/>
  <c r="AR20" i="6"/>
  <c r="AJ20" i="6"/>
  <c r="AB20" i="6"/>
  <c r="T20" i="6"/>
  <c r="ED19" i="6"/>
  <c r="DV19" i="6"/>
  <c r="DN19" i="6"/>
  <c r="DF19" i="6"/>
  <c r="CX19" i="6"/>
  <c r="CP19" i="6"/>
  <c r="CH19" i="6"/>
  <c r="BZ19" i="6"/>
  <c r="BR19" i="6"/>
  <c r="BJ19" i="6"/>
  <c r="BB19" i="6"/>
  <c r="AT19" i="6"/>
  <c r="AL19" i="6"/>
  <c r="AD19" i="6"/>
  <c r="V19" i="6"/>
  <c r="DX18" i="6"/>
  <c r="DP18" i="6"/>
  <c r="DH18" i="6"/>
  <c r="CZ18" i="6"/>
  <c r="CR18" i="6"/>
  <c r="CJ18" i="6"/>
  <c r="CB18" i="6"/>
  <c r="BT18" i="6"/>
  <c r="BL18" i="6"/>
  <c r="BD18" i="6"/>
  <c r="AV18" i="6"/>
  <c r="AN18" i="6"/>
  <c r="AF18" i="6"/>
  <c r="X18" i="6"/>
  <c r="P18" i="6"/>
  <c r="DZ17" i="6"/>
  <c r="DZ22" i="6" s="1"/>
  <c r="DR17" i="6"/>
  <c r="DR22" i="6" s="1"/>
  <c r="DJ17" i="6"/>
  <c r="DJ22" i="6" s="1"/>
  <c r="DB17" i="6"/>
  <c r="DB22" i="6" s="1"/>
  <c r="CT17" i="6"/>
  <c r="CT22" i="6" s="1"/>
  <c r="CL17" i="6"/>
  <c r="CL22" i="6" s="1"/>
  <c r="CD17" i="6"/>
  <c r="CD22" i="6" s="1"/>
  <c r="BV17" i="6"/>
  <c r="BV22" i="6" s="1"/>
  <c r="BN17" i="6"/>
  <c r="BN22" i="6" s="1"/>
  <c r="DW21" i="6"/>
  <c r="DM21" i="6"/>
  <c r="DA21" i="6"/>
  <c r="CQ21" i="6"/>
  <c r="CG21" i="6"/>
  <c r="BU21" i="6"/>
  <c r="BK21" i="6"/>
  <c r="G21" i="6" s="1"/>
  <c r="BA21" i="6"/>
  <c r="AO21" i="6"/>
  <c r="AE21" i="6"/>
  <c r="U21" i="6"/>
  <c r="DY20" i="6"/>
  <c r="DO20" i="6"/>
  <c r="DC20" i="6"/>
  <c r="CS20" i="6"/>
  <c r="CI20" i="6"/>
  <c r="I20" i="6" s="1"/>
  <c r="BW20" i="6"/>
  <c r="H20" i="6" s="1"/>
  <c r="BM20" i="6"/>
  <c r="BC20" i="6"/>
  <c r="AQ20" i="6"/>
  <c r="AG20" i="6"/>
  <c r="W20" i="6"/>
  <c r="EA19" i="6"/>
  <c r="DQ19" i="6"/>
  <c r="DE19" i="6"/>
  <c r="CU19" i="6"/>
  <c r="J19" i="6" s="1"/>
  <c r="CK19" i="6"/>
  <c r="BY19" i="6"/>
  <c r="BO19" i="6"/>
  <c r="BE19" i="6"/>
  <c r="AS19" i="6"/>
  <c r="AI19" i="6"/>
  <c r="Y19" i="6"/>
  <c r="EC18" i="6"/>
  <c r="DT18" i="6"/>
  <c r="DK18" i="6"/>
  <c r="DB18" i="6"/>
  <c r="CS18" i="6"/>
  <c r="CI18" i="6"/>
  <c r="I18" i="6" s="1"/>
  <c r="BZ18" i="6"/>
  <c r="BQ18" i="6"/>
  <c r="BH18" i="6"/>
  <c r="AY18" i="6"/>
  <c r="F18" i="6" s="1"/>
  <c r="AP18" i="6"/>
  <c r="AG18" i="6"/>
  <c r="W18" i="6"/>
  <c r="DV17" i="6"/>
  <c r="DV22" i="6" s="1"/>
  <c r="DM17" i="6"/>
  <c r="DM22" i="6" s="1"/>
  <c r="DD17" i="6"/>
  <c r="DD22" i="6" s="1"/>
  <c r="CU17" i="6"/>
  <c r="CK17" i="6"/>
  <c r="CK22" i="6" s="1"/>
  <c r="CB17" i="6"/>
  <c r="CB22" i="6" s="1"/>
  <c r="BS17" i="6"/>
  <c r="BS22" i="6" s="1"/>
  <c r="BJ17" i="6"/>
  <c r="BJ22" i="6" s="1"/>
  <c r="BB17" i="6"/>
  <c r="BB22" i="6" s="1"/>
  <c r="AT17" i="6"/>
  <c r="AT22" i="6" s="1"/>
  <c r="AL17" i="6"/>
  <c r="AL22" i="6" s="1"/>
  <c r="AD17" i="6"/>
  <c r="AD22" i="6" s="1"/>
  <c r="V17" i="6"/>
  <c r="V22" i="6" s="1"/>
  <c r="DZ13" i="6"/>
  <c r="DR13" i="6"/>
  <c r="DJ13" i="6"/>
  <c r="DB13" i="6"/>
  <c r="CT13" i="6"/>
  <c r="CL13" i="6"/>
  <c r="CD13" i="6"/>
  <c r="BV13" i="6"/>
  <c r="BN13" i="6"/>
  <c r="BF13" i="6"/>
  <c r="AX13" i="6"/>
  <c r="AP13" i="6"/>
  <c r="AH13" i="6"/>
  <c r="Z13" i="6"/>
  <c r="R13" i="6"/>
  <c r="EB12" i="6"/>
  <c r="DT12" i="6"/>
  <c r="DL12" i="6"/>
  <c r="DD12" i="6"/>
  <c r="CV12" i="6"/>
  <c r="CN12" i="6"/>
  <c r="CF12" i="6"/>
  <c r="BX12" i="6"/>
  <c r="BP12" i="6"/>
  <c r="BH12" i="6"/>
  <c r="AZ12" i="6"/>
  <c r="AR12" i="6"/>
  <c r="AJ12" i="6"/>
  <c r="AB12" i="6"/>
  <c r="T12" i="6"/>
  <c r="ED11" i="6"/>
  <c r="DV11" i="6"/>
  <c r="DN11" i="6"/>
  <c r="DF11" i="6"/>
  <c r="CX11" i="6"/>
  <c r="CP11" i="6"/>
  <c r="CH11" i="6"/>
  <c r="BZ11" i="6"/>
  <c r="BR11" i="6"/>
  <c r="BJ11" i="6"/>
  <c r="BB11" i="6"/>
  <c r="AT11" i="6"/>
  <c r="AL11" i="6"/>
  <c r="AD11" i="6"/>
  <c r="V11" i="6"/>
  <c r="DX10" i="6"/>
  <c r="DP10" i="6"/>
  <c r="DH10" i="6"/>
  <c r="CZ10" i="6"/>
  <c r="CR10" i="6"/>
  <c r="CJ10" i="6"/>
  <c r="CB10" i="6"/>
  <c r="BT10" i="6"/>
  <c r="BL10" i="6"/>
  <c r="BD10" i="6"/>
  <c r="AV10" i="6"/>
  <c r="AN10" i="6"/>
  <c r="AF10" i="6"/>
  <c r="X10" i="6"/>
  <c r="P10" i="6"/>
  <c r="DZ9" i="6"/>
  <c r="DZ14" i="6" s="1"/>
  <c r="DR9" i="6"/>
  <c r="DR14" i="6" s="1"/>
  <c r="DJ9" i="6"/>
  <c r="DJ14" i="6" s="1"/>
  <c r="DB9" i="6"/>
  <c r="DB14" i="6" s="1"/>
  <c r="CT9" i="6"/>
  <c r="CT14" i="6" s="1"/>
  <c r="CL9" i="6"/>
  <c r="CL14" i="6" s="1"/>
  <c r="CD9" i="6"/>
  <c r="CD14" i="6" s="1"/>
  <c r="BV9" i="6"/>
  <c r="BV14" i="6" s="1"/>
  <c r="BN9" i="6"/>
  <c r="BN14" i="6" s="1"/>
  <c r="BF9" i="6"/>
  <c r="BF14" i="6" s="1"/>
  <c r="AX9" i="6"/>
  <c r="AX14" i="6" s="1"/>
  <c r="AP9" i="6"/>
  <c r="AP14" i="6" s="1"/>
  <c r="AH9" i="6"/>
  <c r="AH14" i="6" s="1"/>
  <c r="Z9" i="6"/>
  <c r="Z14" i="6" s="1"/>
  <c r="R9" i="6"/>
  <c r="R14" i="6" s="1"/>
  <c r="DU21" i="6"/>
  <c r="DI21" i="6"/>
  <c r="CY21" i="6"/>
  <c r="CO21" i="6"/>
  <c r="CC21" i="6"/>
  <c r="BS21" i="6"/>
  <c r="BI21" i="6"/>
  <c r="AW21" i="6"/>
  <c r="AM21" i="6"/>
  <c r="E21" i="6" s="1"/>
  <c r="AC21" i="6"/>
  <c r="Q21" i="6"/>
  <c r="DW20" i="6"/>
  <c r="DK20" i="6"/>
  <c r="DA20" i="6"/>
  <c r="CQ20" i="6"/>
  <c r="CE20" i="6"/>
  <c r="BU20" i="6"/>
  <c r="BK20" i="6"/>
  <c r="G20" i="6" s="1"/>
  <c r="AY20" i="6"/>
  <c r="F20" i="6" s="1"/>
  <c r="AO20" i="6"/>
  <c r="AE20" i="6"/>
  <c r="S20" i="6"/>
  <c r="DY19" i="6"/>
  <c r="DM19" i="6"/>
  <c r="DC19" i="6"/>
  <c r="CS19" i="6"/>
  <c r="CG19" i="6"/>
  <c r="BW19" i="6"/>
  <c r="H19" i="6" s="1"/>
  <c r="BM19" i="6"/>
  <c r="BA19" i="6"/>
  <c r="AQ19" i="6"/>
  <c r="AG19" i="6"/>
  <c r="U19" i="6"/>
  <c r="EA18" i="6"/>
  <c r="DR18" i="6"/>
  <c r="DI18" i="6"/>
  <c r="CY18" i="6"/>
  <c r="CP18" i="6"/>
  <c r="CG18" i="6"/>
  <c r="BX18" i="6"/>
  <c r="BO18" i="6"/>
  <c r="BF18" i="6"/>
  <c r="AW18" i="6"/>
  <c r="AM18" i="6"/>
  <c r="E18" i="6" s="1"/>
  <c r="AD18" i="6"/>
  <c r="U18" i="6"/>
  <c r="EC17" i="6"/>
  <c r="EC22" i="6" s="1"/>
  <c r="DT17" i="6"/>
  <c r="DT22" i="6" s="1"/>
  <c r="DK17" i="6"/>
  <c r="DK22" i="6" s="1"/>
  <c r="DA17" i="6"/>
  <c r="DA22" i="6" s="1"/>
  <c r="CR17" i="6"/>
  <c r="CR22" i="6" s="1"/>
  <c r="CI17" i="6"/>
  <c r="BZ17" i="6"/>
  <c r="BZ22" i="6" s="1"/>
  <c r="BQ17" i="6"/>
  <c r="BQ22" i="6" s="1"/>
  <c r="BH17" i="6"/>
  <c r="BH22" i="6" s="1"/>
  <c r="AZ17" i="6"/>
  <c r="AZ22" i="6" s="1"/>
  <c r="AR17" i="6"/>
  <c r="AR22" i="6" s="1"/>
  <c r="AJ17" i="6"/>
  <c r="AJ22" i="6" s="1"/>
  <c r="AB17" i="6"/>
  <c r="AB22" i="6" s="1"/>
  <c r="T17" i="6"/>
  <c r="T22" i="6" s="1"/>
  <c r="DX13" i="6"/>
  <c r="DP13" i="6"/>
  <c r="DH13" i="6"/>
  <c r="CZ13" i="6"/>
  <c r="CR13" i="6"/>
  <c r="CJ13" i="6"/>
  <c r="CB13" i="6"/>
  <c r="BT13" i="6"/>
  <c r="BL13" i="6"/>
  <c r="BD13" i="6"/>
  <c r="AV13" i="6"/>
  <c r="AN13" i="6"/>
  <c r="AF13" i="6"/>
  <c r="X13" i="6"/>
  <c r="P13" i="6"/>
  <c r="DZ12" i="6"/>
  <c r="DR12" i="6"/>
  <c r="DJ12" i="6"/>
  <c r="DB12" i="6"/>
  <c r="CT12" i="6"/>
  <c r="CL12" i="6"/>
  <c r="CD12" i="6"/>
  <c r="BV12" i="6"/>
  <c r="BN12" i="6"/>
  <c r="BF12" i="6"/>
  <c r="AX12" i="6"/>
  <c r="AP12" i="6"/>
  <c r="AH12" i="6"/>
  <c r="Z12" i="6"/>
  <c r="R12" i="6"/>
  <c r="EB11" i="6"/>
  <c r="DT11" i="6"/>
  <c r="DL11" i="6"/>
  <c r="DD11" i="6"/>
  <c r="CV11" i="6"/>
  <c r="CN11" i="6"/>
  <c r="CF11" i="6"/>
  <c r="BX11" i="6"/>
  <c r="BP11" i="6"/>
  <c r="BH11" i="6"/>
  <c r="AZ11" i="6"/>
  <c r="AR11" i="6"/>
  <c r="AJ11" i="6"/>
  <c r="AB11" i="6"/>
  <c r="T11" i="6"/>
  <c r="ED10" i="6"/>
  <c r="DV10" i="6"/>
  <c r="DN10" i="6"/>
  <c r="DF10" i="6"/>
  <c r="CX10" i="6"/>
  <c r="CP10" i="6"/>
  <c r="CH10" i="6"/>
  <c r="BZ10" i="6"/>
  <c r="BR10" i="6"/>
  <c r="BJ10" i="6"/>
  <c r="BB10" i="6"/>
  <c r="AT10" i="6"/>
  <c r="AL10" i="6"/>
  <c r="AD10" i="6"/>
  <c r="V10" i="6"/>
  <c r="DX9" i="6"/>
  <c r="DX14" i="6" s="1"/>
  <c r="DP9" i="6"/>
  <c r="DP14" i="6" s="1"/>
  <c r="DH9" i="6"/>
  <c r="DH14" i="6" s="1"/>
  <c r="CZ9" i="6"/>
  <c r="CZ14" i="6" s="1"/>
  <c r="CR9" i="6"/>
  <c r="CR14" i="6" s="1"/>
  <c r="CJ9" i="6"/>
  <c r="CJ14" i="6" s="1"/>
  <c r="CB9" i="6"/>
  <c r="CB14" i="6" s="1"/>
  <c r="BT9" i="6"/>
  <c r="BT14" i="6" s="1"/>
  <c r="BL9" i="6"/>
  <c r="BL14" i="6" s="1"/>
  <c r="BD9" i="6"/>
  <c r="BD14" i="6" s="1"/>
  <c r="AV9" i="6"/>
  <c r="AV14" i="6" s="1"/>
  <c r="AN9" i="6"/>
  <c r="AN14" i="6" s="1"/>
  <c r="AF9" i="6"/>
  <c r="AF14" i="6" s="1"/>
  <c r="X9" i="6"/>
  <c r="X14" i="6" s="1"/>
  <c r="P9" i="6"/>
  <c r="P14" i="6" s="1"/>
  <c r="DQ21" i="6"/>
  <c r="DE21" i="6"/>
  <c r="CP21" i="6"/>
  <c r="CA21" i="6"/>
  <c r="BM21" i="6"/>
  <c r="AY21" i="6"/>
  <c r="F21" i="6" s="1"/>
  <c r="AK21" i="6"/>
  <c r="W21" i="6"/>
  <c r="ED21" i="6"/>
  <c r="DO21" i="6"/>
  <c r="CX21" i="6"/>
  <c r="CI21" i="6"/>
  <c r="I21" i="6" s="1"/>
  <c r="BR21" i="6"/>
  <c r="BC21" i="6"/>
  <c r="AL21" i="6"/>
  <c r="V21" i="6"/>
  <c r="DQ20" i="6"/>
  <c r="DB20" i="6"/>
  <c r="CM20" i="6"/>
  <c r="CA20" i="6"/>
  <c r="BL20" i="6"/>
  <c r="AW20" i="6"/>
  <c r="AI20" i="6"/>
  <c r="U20" i="6"/>
  <c r="DS19" i="6"/>
  <c r="L19" i="6" s="1"/>
  <c r="DD19" i="6"/>
  <c r="CO19" i="6"/>
  <c r="CC19" i="6"/>
  <c r="BN19" i="6"/>
  <c r="AY19" i="6"/>
  <c r="F19" i="6" s="1"/>
  <c r="AK19" i="6"/>
  <c r="W19" i="6"/>
  <c r="DV18" i="6"/>
  <c r="DJ18" i="6"/>
  <c r="CW18" i="6"/>
  <c r="CL18" i="6"/>
  <c r="BY18" i="6"/>
  <c r="BM18" i="6"/>
  <c r="BA18" i="6"/>
  <c r="AO18" i="6"/>
  <c r="AB18" i="6"/>
  <c r="Q18" i="6"/>
  <c r="ED17" i="6"/>
  <c r="ED22" i="6" s="1"/>
  <c r="DQ17" i="6"/>
  <c r="DQ22" i="6" s="1"/>
  <c r="DF17" i="6"/>
  <c r="DF22" i="6" s="1"/>
  <c r="CS17" i="6"/>
  <c r="CS22" i="6" s="1"/>
  <c r="CG17" i="6"/>
  <c r="CG22" i="6" s="1"/>
  <c r="BU17" i="6"/>
  <c r="BU22" i="6" s="1"/>
  <c r="BI17" i="6"/>
  <c r="BI22" i="6" s="1"/>
  <c r="AX17" i="6"/>
  <c r="AX22" i="6" s="1"/>
  <c r="AN17" i="6"/>
  <c r="AN22" i="6" s="1"/>
  <c r="AC17" i="6"/>
  <c r="AC22" i="6" s="1"/>
  <c r="R17" i="6"/>
  <c r="R22" i="6" s="1"/>
  <c r="DY13" i="6"/>
  <c r="DN13" i="6"/>
  <c r="DD13" i="6"/>
  <c r="CS13" i="6"/>
  <c r="CH13" i="6"/>
  <c r="BX13" i="6"/>
  <c r="BM13" i="6"/>
  <c r="BB13" i="6"/>
  <c r="AR13" i="6"/>
  <c r="AG13" i="6"/>
  <c r="V13" i="6"/>
  <c r="EA12" i="6"/>
  <c r="DP12" i="6"/>
  <c r="DF12" i="6"/>
  <c r="CU12" i="6"/>
  <c r="J12" i="6" s="1"/>
  <c r="CJ12" i="6"/>
  <c r="BZ12" i="6"/>
  <c r="BO12" i="6"/>
  <c r="BD12" i="6"/>
  <c r="AT12" i="6"/>
  <c r="AI12" i="6"/>
  <c r="X12" i="6"/>
  <c r="EC11" i="6"/>
  <c r="DR11" i="6"/>
  <c r="DH11" i="6"/>
  <c r="CW11" i="6"/>
  <c r="CL11" i="6"/>
  <c r="CB11" i="6"/>
  <c r="BQ11" i="6"/>
  <c r="BF11" i="6"/>
  <c r="AV11" i="6"/>
  <c r="AK11" i="6"/>
  <c r="Z11" i="6"/>
  <c r="P11" i="6"/>
  <c r="DT10" i="6"/>
  <c r="DJ10" i="6"/>
  <c r="CY10" i="6"/>
  <c r="CN10" i="6"/>
  <c r="CD10" i="6"/>
  <c r="BS10" i="6"/>
  <c r="BH10" i="6"/>
  <c r="AX10" i="6"/>
  <c r="AM10" i="6"/>
  <c r="E10" i="6" s="1"/>
  <c r="AB10" i="6"/>
  <c r="R10" i="6"/>
  <c r="DV9" i="6"/>
  <c r="DV14" i="6" s="1"/>
  <c r="DL9" i="6"/>
  <c r="DL14" i="6" s="1"/>
  <c r="DA9" i="6"/>
  <c r="DA14" i="6" s="1"/>
  <c r="CP9" i="6"/>
  <c r="CP14" i="6" s="1"/>
  <c r="CF9" i="6"/>
  <c r="CF14" i="6" s="1"/>
  <c r="BU9" i="6"/>
  <c r="BU14" i="6" s="1"/>
  <c r="BJ9" i="6"/>
  <c r="BJ14" i="6" s="1"/>
  <c r="AZ9" i="6"/>
  <c r="AZ14" i="6" s="1"/>
  <c r="AO9" i="6"/>
  <c r="AO14" i="6" s="1"/>
  <c r="AD9" i="6"/>
  <c r="AD14" i="6" s="1"/>
  <c r="T9" i="6"/>
  <c r="T14" i="6" s="1"/>
  <c r="EC21" i="6"/>
  <c r="DN21" i="6"/>
  <c r="CW21" i="6"/>
  <c r="CH21" i="6"/>
  <c r="BQ21" i="6"/>
  <c r="BB21" i="6"/>
  <c r="AI21" i="6"/>
  <c r="S21" i="6"/>
  <c r="EC20" i="6"/>
  <c r="DP20" i="6"/>
  <c r="CZ20" i="6"/>
  <c r="CL20" i="6"/>
  <c r="BY20" i="6"/>
  <c r="BI20" i="6"/>
  <c r="AV20" i="6"/>
  <c r="AH20" i="6"/>
  <c r="R20" i="6"/>
  <c r="DR19" i="6"/>
  <c r="DB19" i="6"/>
  <c r="CN19" i="6"/>
  <c r="CA19" i="6"/>
  <c r="BK19" i="6"/>
  <c r="G19" i="6" s="1"/>
  <c r="AX19" i="6"/>
  <c r="AJ19" i="6"/>
  <c r="T19" i="6"/>
  <c r="DU18" i="6"/>
  <c r="DG18" i="6"/>
  <c r="K18" i="6" s="1"/>
  <c r="CV18" i="6"/>
  <c r="CK18" i="6"/>
  <c r="BW18" i="6"/>
  <c r="H18" i="6" s="1"/>
  <c r="BK18" i="6"/>
  <c r="G18" i="6" s="1"/>
  <c r="AZ18" i="6"/>
  <c r="AL18" i="6"/>
  <c r="AA18" i="6"/>
  <c r="D18" i="6" s="1"/>
  <c r="O18" i="6"/>
  <c r="C18" i="6" s="1"/>
  <c r="EB17" i="6"/>
  <c r="EB22" i="6" s="1"/>
  <c r="DP17" i="6"/>
  <c r="DP22" i="6" s="1"/>
  <c r="DE17" i="6"/>
  <c r="DE22" i="6" s="1"/>
  <c r="CQ17" i="6"/>
  <c r="CQ22" i="6" s="1"/>
  <c r="CF17" i="6"/>
  <c r="CF22" i="6" s="1"/>
  <c r="BT17" i="6"/>
  <c r="BT22" i="6" s="1"/>
  <c r="BG17" i="6"/>
  <c r="BG22" i="6" s="1"/>
  <c r="AW17" i="6"/>
  <c r="AW22" i="6" s="1"/>
  <c r="AM17" i="6"/>
  <c r="AA17" i="6"/>
  <c r="Q17" i="6"/>
  <c r="Q22" i="6" s="1"/>
  <c r="DW13" i="6"/>
  <c r="DM13" i="6"/>
  <c r="DC13" i="6"/>
  <c r="CQ13" i="6"/>
  <c r="CG13" i="6"/>
  <c r="BW13" i="6"/>
  <c r="H13" i="6" s="1"/>
  <c r="BK13" i="6"/>
  <c r="G13" i="6" s="1"/>
  <c r="BA13" i="6"/>
  <c r="AQ13" i="6"/>
  <c r="AE13" i="6"/>
  <c r="U13" i="6"/>
  <c r="DY12" i="6"/>
  <c r="DO12" i="6"/>
  <c r="DE12" i="6"/>
  <c r="CS12" i="6"/>
  <c r="CI12" i="6"/>
  <c r="I12" i="6" s="1"/>
  <c r="BY12" i="6"/>
  <c r="BM12" i="6"/>
  <c r="BC12" i="6"/>
  <c r="AS12" i="6"/>
  <c r="AG12" i="6"/>
  <c r="W12" i="6"/>
  <c r="EA11" i="6"/>
  <c r="DQ11" i="6"/>
  <c r="DG11" i="6"/>
  <c r="K11" i="6" s="1"/>
  <c r="CU11" i="6"/>
  <c r="J11" i="6" s="1"/>
  <c r="CK11" i="6"/>
  <c r="CA11" i="6"/>
  <c r="BO11" i="6"/>
  <c r="BE11" i="6"/>
  <c r="AU11" i="6"/>
  <c r="AI11" i="6"/>
  <c r="Y11" i="6"/>
  <c r="O11" i="6"/>
  <c r="C11" i="6" s="1"/>
  <c r="EC10" i="6"/>
  <c r="DS10" i="6"/>
  <c r="L10" i="6" s="1"/>
  <c r="DI10" i="6"/>
  <c r="CW10" i="6"/>
  <c r="CM10" i="6"/>
  <c r="CC10" i="6"/>
  <c r="BQ10" i="6"/>
  <c r="BG10" i="6"/>
  <c r="AW10" i="6"/>
  <c r="AK10" i="6"/>
  <c r="AA10" i="6"/>
  <c r="D10" i="6" s="1"/>
  <c r="Q10" i="6"/>
  <c r="DU9" i="6"/>
  <c r="DU14" i="6" s="1"/>
  <c r="DK9" i="6"/>
  <c r="DK14" i="6" s="1"/>
  <c r="CY9" i="6"/>
  <c r="CY14" i="6" s="1"/>
  <c r="CO9" i="6"/>
  <c r="CO14" i="6" s="1"/>
  <c r="CE9" i="6"/>
  <c r="CE14" i="6" s="1"/>
  <c r="BS9" i="6"/>
  <c r="BS14" i="6" s="1"/>
  <c r="BI9" i="6"/>
  <c r="BI14" i="6" s="1"/>
  <c r="AY9" i="6"/>
  <c r="AM9" i="6"/>
  <c r="AC9" i="6"/>
  <c r="AC14" i="6" s="1"/>
  <c r="S9" i="6"/>
  <c r="S14" i="6" s="1"/>
  <c r="DY21" i="6"/>
  <c r="DH21" i="6"/>
  <c r="CS21" i="6"/>
  <c r="CB21" i="6"/>
  <c r="BL21" i="6"/>
  <c r="AU21" i="6"/>
  <c r="AF21" i="6"/>
  <c r="O21" i="6"/>
  <c r="C21" i="6" s="1"/>
  <c r="DZ20" i="6"/>
  <c r="DJ20" i="6"/>
  <c r="CW20" i="6"/>
  <c r="CJ20" i="6"/>
  <c r="BT20" i="6"/>
  <c r="BF20" i="6"/>
  <c r="AS20" i="6"/>
  <c r="AC20" i="6"/>
  <c r="P20" i="6"/>
  <c r="EB19" i="6"/>
  <c r="DL19" i="6"/>
  <c r="CY19" i="6"/>
  <c r="CL19" i="6"/>
  <c r="BV19" i="6"/>
  <c r="BH19" i="6"/>
  <c r="AU19" i="6"/>
  <c r="AE19" i="6"/>
  <c r="R19" i="6"/>
  <c r="ED18" i="6"/>
  <c r="DQ18" i="6"/>
  <c r="DE18" i="6"/>
  <c r="CT18" i="6"/>
  <c r="CF18" i="6"/>
  <c r="BU18" i="6"/>
  <c r="BI18" i="6"/>
  <c r="AU18" i="6"/>
  <c r="AJ18" i="6"/>
  <c r="Y18" i="6"/>
  <c r="DY17" i="6"/>
  <c r="DY22" i="6" s="1"/>
  <c r="DN17" i="6"/>
  <c r="DN22" i="6" s="1"/>
  <c r="CZ17" i="6"/>
  <c r="CZ22" i="6" s="1"/>
  <c r="CO17" i="6"/>
  <c r="CO22" i="6" s="1"/>
  <c r="CC17" i="6"/>
  <c r="CC22" i="6" s="1"/>
  <c r="BP17" i="6"/>
  <c r="BP22" i="6" s="1"/>
  <c r="BE17" i="6"/>
  <c r="BE22" i="6" s="1"/>
  <c r="AU17" i="6"/>
  <c r="AU22" i="6" s="1"/>
  <c r="AI17" i="6"/>
  <c r="AI22" i="6" s="1"/>
  <c r="Y17" i="6"/>
  <c r="Y22" i="6" s="1"/>
  <c r="O17" i="6"/>
  <c r="DU13" i="6"/>
  <c r="DK13" i="6"/>
  <c r="CY13" i="6"/>
  <c r="CO13" i="6"/>
  <c r="CE13" i="6"/>
  <c r="BS13" i="6"/>
  <c r="BI13" i="6"/>
  <c r="AY13" i="6"/>
  <c r="F13" i="6" s="1"/>
  <c r="AM13" i="6"/>
  <c r="E13" i="6" s="1"/>
  <c r="AC13" i="6"/>
  <c r="S13" i="6"/>
  <c r="DW12" i="6"/>
  <c r="DM12" i="6"/>
  <c r="DA12" i="6"/>
  <c r="CQ12" i="6"/>
  <c r="CG12" i="6"/>
  <c r="BU12" i="6"/>
  <c r="BK12" i="6"/>
  <c r="G12" i="6" s="1"/>
  <c r="BA12" i="6"/>
  <c r="AO12" i="6"/>
  <c r="AE12" i="6"/>
  <c r="U12" i="6"/>
  <c r="DY11" i="6"/>
  <c r="DO11" i="6"/>
  <c r="DC11" i="6"/>
  <c r="CS11" i="6"/>
  <c r="CI11" i="6"/>
  <c r="I11" i="6" s="1"/>
  <c r="BW11" i="6"/>
  <c r="H11" i="6" s="1"/>
  <c r="BM11" i="6"/>
  <c r="BC11" i="6"/>
  <c r="AQ11" i="6"/>
  <c r="AG11" i="6"/>
  <c r="W11" i="6"/>
  <c r="EA10" i="6"/>
  <c r="DQ10" i="6"/>
  <c r="DE10" i="6"/>
  <c r="CU10" i="6"/>
  <c r="J10" i="6" s="1"/>
  <c r="CK10" i="6"/>
  <c r="BY10" i="6"/>
  <c r="BO10" i="6"/>
  <c r="BE10" i="6"/>
  <c r="AS10" i="6"/>
  <c r="AI10" i="6"/>
  <c r="Y10" i="6"/>
  <c r="EC9" i="6"/>
  <c r="EC14" i="6" s="1"/>
  <c r="DS9" i="6"/>
  <c r="DG9" i="6"/>
  <c r="CW9" i="6"/>
  <c r="CW14" i="6" s="1"/>
  <c r="CM9" i="6"/>
  <c r="CM14" i="6" s="1"/>
  <c r="CA9" i="6"/>
  <c r="CA14" i="6" s="1"/>
  <c r="BQ9" i="6"/>
  <c r="BQ14" i="6" s="1"/>
  <c r="BG9" i="6"/>
  <c r="BG14" i="6" s="1"/>
  <c r="AU9" i="6"/>
  <c r="AU14" i="6" s="1"/>
  <c r="AK9" i="6"/>
  <c r="AK14" i="6" s="1"/>
  <c r="AA9" i="6"/>
  <c r="O9" i="6"/>
  <c r="DX21" i="6"/>
  <c r="DG21" i="6"/>
  <c r="K21" i="6" s="1"/>
  <c r="CR21" i="6"/>
  <c r="BZ21" i="6"/>
  <c r="BJ21" i="6"/>
  <c r="AT21" i="6"/>
  <c r="AD21" i="6"/>
  <c r="DX20" i="6"/>
  <c r="DI20" i="6"/>
  <c r="CU20" i="6"/>
  <c r="J20" i="6" s="1"/>
  <c r="CG20" i="6"/>
  <c r="BS20" i="6"/>
  <c r="BE20" i="6"/>
  <c r="AP20" i="6"/>
  <c r="AA20" i="6"/>
  <c r="D20" i="6" s="1"/>
  <c r="O20" i="6"/>
  <c r="C20" i="6" s="1"/>
  <c r="DZ19" i="6"/>
  <c r="DK19" i="6"/>
  <c r="CW19" i="6"/>
  <c r="CI19" i="6"/>
  <c r="I19" i="6" s="1"/>
  <c r="BU19" i="6"/>
  <c r="BG19" i="6"/>
  <c r="AR19" i="6"/>
  <c r="AC19" i="6"/>
  <c r="Q19" i="6"/>
  <c r="EB18" i="6"/>
  <c r="DO18" i="6"/>
  <c r="DD18" i="6"/>
  <c r="CQ18" i="6"/>
  <c r="CE18" i="6"/>
  <c r="BS18" i="6"/>
  <c r="BG18" i="6"/>
  <c r="AT18" i="6"/>
  <c r="AI18" i="6"/>
  <c r="V18" i="6"/>
  <c r="DX17" i="6"/>
  <c r="DX22" i="6" s="1"/>
  <c r="DL17" i="6"/>
  <c r="DL22" i="6" s="1"/>
  <c r="CY17" i="6"/>
  <c r="CY22" i="6" s="1"/>
  <c r="CN17" i="6"/>
  <c r="CN22" i="6" s="1"/>
  <c r="CA17" i="6"/>
  <c r="CA22" i="6" s="1"/>
  <c r="BO17" i="6"/>
  <c r="BO22" i="6" s="1"/>
  <c r="BD17" i="6"/>
  <c r="BD22" i="6" s="1"/>
  <c r="AS17" i="6"/>
  <c r="AS22" i="6" s="1"/>
  <c r="AH17" i="6"/>
  <c r="AH22" i="6" s="1"/>
  <c r="X17" i="6"/>
  <c r="X22" i="6" s="1"/>
  <c r="ED13" i="6"/>
  <c r="DT13" i="6"/>
  <c r="DI13" i="6"/>
  <c r="CX13" i="6"/>
  <c r="CN13" i="6"/>
  <c r="CC13" i="6"/>
  <c r="BR13" i="6"/>
  <c r="BH13" i="6"/>
  <c r="AW13" i="6"/>
  <c r="AL13" i="6"/>
  <c r="AB13" i="6"/>
  <c r="Q13" i="6"/>
  <c r="DV12" i="6"/>
  <c r="DK12" i="6"/>
  <c r="CZ12" i="6"/>
  <c r="CP12" i="6"/>
  <c r="CE12" i="6"/>
  <c r="BT12" i="6"/>
  <c r="BJ12" i="6"/>
  <c r="AY12" i="6"/>
  <c r="F12" i="6" s="1"/>
  <c r="AN12" i="6"/>
  <c r="AD12" i="6"/>
  <c r="S12" i="6"/>
  <c r="DX11" i="6"/>
  <c r="DM11" i="6"/>
  <c r="DB11" i="6"/>
  <c r="CR11" i="6"/>
  <c r="CG11" i="6"/>
  <c r="BV11" i="6"/>
  <c r="BL11" i="6"/>
  <c r="BA11" i="6"/>
  <c r="AP11" i="6"/>
  <c r="AF11" i="6"/>
  <c r="U11" i="6"/>
  <c r="DZ10" i="6"/>
  <c r="DO10" i="6"/>
  <c r="DD10" i="6"/>
  <c r="CT10" i="6"/>
  <c r="CI10" i="6"/>
  <c r="I10" i="6" s="1"/>
  <c r="BX10" i="6"/>
  <c r="BN10" i="6"/>
  <c r="BC10" i="6"/>
  <c r="AR10" i="6"/>
  <c r="AH10" i="6"/>
  <c r="W10" i="6"/>
  <c r="BO31" i="5"/>
  <c r="CA31" i="5"/>
  <c r="V27" i="5"/>
  <c r="AG27" i="5"/>
  <c r="AG31" i="5" s="1"/>
  <c r="AT27" i="5"/>
  <c r="BE27" i="5"/>
  <c r="BE31" i="5" s="1"/>
  <c r="BR27" i="5"/>
  <c r="CD27" i="5"/>
  <c r="CD31" i="5" s="1"/>
  <c r="CQ27" i="5"/>
  <c r="DB27" i="5"/>
  <c r="DO27" i="5"/>
  <c r="DO31" i="5" s="1"/>
  <c r="DZ27" i="5"/>
  <c r="DZ31" i="5" s="1"/>
  <c r="AE9" i="6"/>
  <c r="AE14" i="6" s="1"/>
  <c r="AT9" i="6"/>
  <c r="AT14" i="6" s="1"/>
  <c r="BM9" i="6"/>
  <c r="BM14" i="6" s="1"/>
  <c r="CC9" i="6"/>
  <c r="CC14" i="6" s="1"/>
  <c r="CU9" i="6"/>
  <c r="DM9" i="6"/>
  <c r="DM14" i="6" s="1"/>
  <c r="EB9" i="6"/>
  <c r="EB14" i="6" s="1"/>
  <c r="U10" i="6"/>
  <c r="AQ10" i="6"/>
  <c r="BM10" i="6"/>
  <c r="CG10" i="6"/>
  <c r="DC10" i="6"/>
  <c r="DY10" i="6"/>
  <c r="S11" i="6"/>
  <c r="AO11" i="6"/>
  <c r="BK11" i="6"/>
  <c r="G11" i="6" s="1"/>
  <c r="CE11" i="6"/>
  <c r="DA11" i="6"/>
  <c r="DW11" i="6"/>
  <c r="Q12" i="6"/>
  <c r="AM12" i="6"/>
  <c r="E12" i="6" s="1"/>
  <c r="BI12" i="6"/>
  <c r="CC12" i="6"/>
  <c r="CY12" i="6"/>
  <c r="DU12" i="6"/>
  <c r="O13" i="6"/>
  <c r="C13" i="6" s="1"/>
  <c r="AK13" i="6"/>
  <c r="BG13" i="6"/>
  <c r="CA13" i="6"/>
  <c r="CW13" i="6"/>
  <c r="DS13" i="6"/>
  <c r="L13" i="6" s="1"/>
  <c r="AG17" i="6"/>
  <c r="AG22" i="6" s="1"/>
  <c r="BC17" i="6"/>
  <c r="BC22" i="6" s="1"/>
  <c r="BY17" i="6"/>
  <c r="BY22" i="6" s="1"/>
  <c r="CX17" i="6"/>
  <c r="CX22" i="6" s="1"/>
  <c r="DW17" i="6"/>
  <c r="DW22" i="6" s="1"/>
  <c r="T18" i="6"/>
  <c r="AS18" i="6"/>
  <c r="BR18" i="6"/>
  <c r="CO18" i="6"/>
  <c r="DN18" i="6"/>
  <c r="O19" i="6"/>
  <c r="C19" i="6" s="1"/>
  <c r="AP19" i="6"/>
  <c r="BS19" i="6"/>
  <c r="CV19" i="6"/>
  <c r="DW19" i="6"/>
  <c r="Z20" i="6"/>
  <c r="BD20" i="6"/>
  <c r="CD20" i="6"/>
  <c r="DH20" i="6"/>
  <c r="AS21" i="6"/>
  <c r="BY21" i="6"/>
  <c r="DF21" i="6"/>
  <c r="R125" i="10"/>
  <c r="Q125" i="10"/>
  <c r="O125" i="10"/>
  <c r="P125" i="10"/>
  <c r="BL9" i="11"/>
  <c r="BG10" i="7"/>
  <c r="CF10" i="7"/>
  <c r="CK9" i="11"/>
  <c r="DI9" i="11"/>
  <c r="DD10" i="7"/>
  <c r="EG9" i="11"/>
  <c r="EB10" i="7"/>
  <c r="EE13" i="4"/>
  <c r="DW13" i="4"/>
  <c r="DO13" i="4"/>
  <c r="S13" i="4" s="1"/>
  <c r="DG13" i="4"/>
  <c r="CY13" i="4"/>
  <c r="CQ13" i="4"/>
  <c r="CI13" i="4"/>
  <c r="CA13" i="4"/>
  <c r="BS13" i="4"/>
  <c r="BK13" i="4"/>
  <c r="BC13" i="4"/>
  <c r="AU13" i="4"/>
  <c r="M13" i="4" s="1"/>
  <c r="AM13" i="4"/>
  <c r="AE13" i="4"/>
  <c r="W13" i="4"/>
  <c r="EK13" i="4"/>
  <c r="EC13" i="4"/>
  <c r="DU13" i="4"/>
  <c r="DM13" i="4"/>
  <c r="DE13" i="4"/>
  <c r="CW13" i="4"/>
  <c r="CO13" i="4"/>
  <c r="CG13" i="4"/>
  <c r="BY13" i="4"/>
  <c r="BQ13" i="4"/>
  <c r="BI13" i="4"/>
  <c r="BA13" i="4"/>
  <c r="AS13" i="4"/>
  <c r="AK13" i="4"/>
  <c r="AC13" i="4"/>
  <c r="X13" i="4"/>
  <c r="AH13" i="4"/>
  <c r="AR13" i="4"/>
  <c r="BD13" i="4"/>
  <c r="BN13" i="4"/>
  <c r="BX13" i="4"/>
  <c r="CJ13" i="4"/>
  <c r="CT13" i="4"/>
  <c r="DD13" i="4"/>
  <c r="R13" i="4" s="1"/>
  <c r="DP13" i="4"/>
  <c r="DZ13" i="4"/>
  <c r="EJ13" i="4"/>
  <c r="AS31" i="5"/>
  <c r="BF31" i="5"/>
  <c r="BQ31" i="5"/>
  <c r="X27" i="5"/>
  <c r="AJ27" i="5"/>
  <c r="AJ31" i="5" s="1"/>
  <c r="AV27" i="5"/>
  <c r="BJ27" i="5"/>
  <c r="BU27" i="5"/>
  <c r="BU31" i="5" s="1"/>
  <c r="CH27" i="5"/>
  <c r="CS27" i="5"/>
  <c r="DF27" i="5"/>
  <c r="DQ27" i="5"/>
  <c r="Q9" i="6"/>
  <c r="Q14" i="6" s="1"/>
  <c r="AI9" i="6"/>
  <c r="AI14" i="6" s="1"/>
  <c r="BA9" i="6"/>
  <c r="BA14" i="6" s="1"/>
  <c r="BP9" i="6"/>
  <c r="BP14" i="6" s="1"/>
  <c r="CH9" i="6"/>
  <c r="CH14" i="6" s="1"/>
  <c r="CX9" i="6"/>
  <c r="CX14" i="6" s="1"/>
  <c r="DO9" i="6"/>
  <c r="DO14" i="6" s="1"/>
  <c r="AC10" i="6"/>
  <c r="AY10" i="6"/>
  <c r="F10" i="6" s="1"/>
  <c r="BU10" i="6"/>
  <c r="CO10" i="6"/>
  <c r="DK10" i="6"/>
  <c r="AA11" i="6"/>
  <c r="D11" i="6" s="1"/>
  <c r="AW11" i="6"/>
  <c r="BS11" i="6"/>
  <c r="CM11" i="6"/>
  <c r="DI11" i="6"/>
  <c r="Y12" i="6"/>
  <c r="AU12" i="6"/>
  <c r="BQ12" i="6"/>
  <c r="CK12" i="6"/>
  <c r="DG12" i="6"/>
  <c r="K12" i="6" s="1"/>
  <c r="EC12" i="6"/>
  <c r="W13" i="6"/>
  <c r="AS13" i="6"/>
  <c r="BO13" i="6"/>
  <c r="CI13" i="6"/>
  <c r="I13" i="6" s="1"/>
  <c r="DE13" i="6"/>
  <c r="EA13" i="6"/>
  <c r="S17" i="6"/>
  <c r="S22" i="6" s="1"/>
  <c r="AO17" i="6"/>
  <c r="AO22" i="6" s="1"/>
  <c r="BK17" i="6"/>
  <c r="CH17" i="6"/>
  <c r="CH22" i="6" s="1"/>
  <c r="DG17" i="6"/>
  <c r="AC18" i="6"/>
  <c r="BB18" i="6"/>
  <c r="CA18" i="6"/>
  <c r="CX18" i="6"/>
  <c r="DW18" i="6"/>
  <c r="Z19" i="6"/>
  <c r="AZ19" i="6"/>
  <c r="CD19" i="6"/>
  <c r="DG19" i="6"/>
  <c r="K19" i="6" s="1"/>
  <c r="AK20" i="6"/>
  <c r="BN20" i="6"/>
  <c r="CO20" i="6"/>
  <c r="DR20" i="6"/>
  <c r="X21" i="6"/>
  <c r="BD21" i="6"/>
  <c r="CJ21" i="6"/>
  <c r="DP21" i="6"/>
  <c r="CC31" i="5"/>
  <c r="EC27" i="5"/>
  <c r="EC31" i="5" s="1"/>
  <c r="DU27" i="5"/>
  <c r="DM27" i="5"/>
  <c r="DE27" i="5"/>
  <c r="CW27" i="5"/>
  <c r="CW31" i="5" s="1"/>
  <c r="CO27" i="5"/>
  <c r="CO31" i="5" s="1"/>
  <c r="CG27" i="5"/>
  <c r="CG31" i="5" s="1"/>
  <c r="BY27" i="5"/>
  <c r="BY31" i="5" s="1"/>
  <c r="BQ27" i="5"/>
  <c r="BI27" i="5"/>
  <c r="BA27" i="5"/>
  <c r="AS27" i="5"/>
  <c r="AK27" i="5"/>
  <c r="AC27" i="5"/>
  <c r="U27" i="5"/>
  <c r="EI27" i="5"/>
  <c r="EI31" i="5" s="1"/>
  <c r="EA27" i="5"/>
  <c r="EA31" i="5" s="1"/>
  <c r="DS27" i="5"/>
  <c r="DK27" i="5"/>
  <c r="DK31" i="5" s="1"/>
  <c r="DC27" i="5"/>
  <c r="DC31" i="5" s="1"/>
  <c r="CU27" i="5"/>
  <c r="CU31" i="5" s="1"/>
  <c r="CM27" i="5"/>
  <c r="CM31" i="5" s="1"/>
  <c r="CE27" i="5"/>
  <c r="CE31" i="5" s="1"/>
  <c r="BW27" i="5"/>
  <c r="BW31" i="5" s="1"/>
  <c r="BO27" i="5"/>
  <c r="BG27" i="5"/>
  <c r="AY27" i="5"/>
  <c r="AY31" i="5" s="1"/>
  <c r="AQ27" i="5"/>
  <c r="AQ31" i="5" s="1"/>
  <c r="AI27" i="5"/>
  <c r="AI31" i="5" s="1"/>
  <c r="AA27" i="5"/>
  <c r="EE27" i="5"/>
  <c r="EE31" i="5" s="1"/>
  <c r="DT27" i="5"/>
  <c r="DT31" i="5" s="1"/>
  <c r="DI27" i="5"/>
  <c r="CY27" i="5"/>
  <c r="CY31" i="5" s="1"/>
  <c r="CN27" i="5"/>
  <c r="CN31" i="5" s="1"/>
  <c r="CC27" i="5"/>
  <c r="BS27" i="5"/>
  <c r="BS31" i="5" s="1"/>
  <c r="BH27" i="5"/>
  <c r="BH31" i="5" s="1"/>
  <c r="AW27" i="5"/>
  <c r="AW31" i="5" s="1"/>
  <c r="AM27" i="5"/>
  <c r="AB27" i="5"/>
  <c r="AB31" i="5" s="1"/>
  <c r="W27" i="5"/>
  <c r="AH27" i="5"/>
  <c r="AU27" i="5"/>
  <c r="AU31" i="5" s="1"/>
  <c r="BF27" i="5"/>
  <c r="BT27" i="5"/>
  <c r="CF27" i="5"/>
  <c r="CR27" i="5"/>
  <c r="DD27" i="5"/>
  <c r="DD31" i="5" s="1"/>
  <c r="DP27" i="5"/>
  <c r="EB27" i="5"/>
  <c r="CW8" i="7"/>
  <c r="DB8" i="11"/>
  <c r="DB10" i="11" s="1"/>
  <c r="DT8" i="11"/>
  <c r="DO8" i="7"/>
  <c r="EJ8" i="11"/>
  <c r="EE8" i="7"/>
  <c r="V9" i="11"/>
  <c r="Q10" i="7"/>
  <c r="AX8" i="7"/>
  <c r="BG31" i="5"/>
  <c r="Y27" i="5"/>
  <c r="Y31" i="5" s="1"/>
  <c r="AL27" i="5"/>
  <c r="AX27" i="5"/>
  <c r="BK27" i="5"/>
  <c r="BV27" i="5"/>
  <c r="CI27" i="5"/>
  <c r="CI31" i="5" s="1"/>
  <c r="CT27" i="5"/>
  <c r="DG27" i="5"/>
  <c r="DG31" i="5" s="1"/>
  <c r="DR27" i="5"/>
  <c r="EF27" i="5"/>
  <c r="U9" i="6"/>
  <c r="U14" i="6" s="1"/>
  <c r="AJ9" i="6"/>
  <c r="AJ14" i="6" s="1"/>
  <c r="BB9" i="6"/>
  <c r="BB14" i="6" s="1"/>
  <c r="BR9" i="6"/>
  <c r="BR14" i="6" s="1"/>
  <c r="CI9" i="6"/>
  <c r="DC9" i="6"/>
  <c r="DC14" i="6" s="1"/>
  <c r="DQ9" i="6"/>
  <c r="DQ14" i="6" s="1"/>
  <c r="AE10" i="6"/>
  <c r="AZ10" i="6"/>
  <c r="BV10" i="6"/>
  <c r="CQ10" i="6"/>
  <c r="DL10" i="6"/>
  <c r="AC11" i="6"/>
  <c r="AX11" i="6"/>
  <c r="BT11" i="6"/>
  <c r="CO11" i="6"/>
  <c r="DJ11" i="6"/>
  <c r="AA12" i="6"/>
  <c r="D12" i="6" s="1"/>
  <c r="AV12" i="6"/>
  <c r="BR12" i="6"/>
  <c r="CM12" i="6"/>
  <c r="DH12" i="6"/>
  <c r="ED12" i="6"/>
  <c r="Y13" i="6"/>
  <c r="AT13" i="6"/>
  <c r="BP13" i="6"/>
  <c r="CK13" i="6"/>
  <c r="DF13" i="6"/>
  <c r="EB13" i="6"/>
  <c r="U17" i="6"/>
  <c r="U22" i="6" s="1"/>
  <c r="AP17" i="6"/>
  <c r="AP22" i="6" s="1"/>
  <c r="BL17" i="6"/>
  <c r="BL22" i="6" s="1"/>
  <c r="CJ17" i="6"/>
  <c r="CJ22" i="6" s="1"/>
  <c r="DH17" i="6"/>
  <c r="DH22" i="6" s="1"/>
  <c r="AE18" i="6"/>
  <c r="BC18" i="6"/>
  <c r="CC18" i="6"/>
  <c r="DA18" i="6"/>
  <c r="DY18" i="6"/>
  <c r="AA19" i="6"/>
  <c r="D19" i="6" s="1"/>
  <c r="BC19" i="6"/>
  <c r="CE19" i="6"/>
  <c r="DI19" i="6"/>
  <c r="AM20" i="6"/>
  <c r="E20" i="6" s="1"/>
  <c r="BO20" i="6"/>
  <c r="CR20" i="6"/>
  <c r="DS20" i="6"/>
  <c r="L20" i="6" s="1"/>
  <c r="Y21" i="6"/>
  <c r="BE21" i="6"/>
  <c r="CK21" i="6"/>
  <c r="DS21" i="6"/>
  <c r="L21" i="6" s="1"/>
  <c r="AL10" i="7"/>
  <c r="N6" i="11"/>
  <c r="M23" i="11"/>
  <c r="EF26" i="5"/>
  <c r="DX26" i="5"/>
  <c r="DP26" i="5"/>
  <c r="DH26" i="5"/>
  <c r="DH31" i="5" s="1"/>
  <c r="CZ26" i="5"/>
  <c r="CZ31" i="5" s="1"/>
  <c r="CR26" i="5"/>
  <c r="CJ26" i="5"/>
  <c r="CB26" i="5"/>
  <c r="CB31" i="5" s="1"/>
  <c r="BT26" i="5"/>
  <c r="BL26" i="5"/>
  <c r="BD26" i="5"/>
  <c r="AV26" i="5"/>
  <c r="AN26" i="5"/>
  <c r="AN31" i="5" s="1"/>
  <c r="AF26" i="5"/>
  <c r="X26" i="5"/>
  <c r="ED26" i="5"/>
  <c r="ED31" i="5" s="1"/>
  <c r="DV26" i="5"/>
  <c r="DV31" i="5" s="1"/>
  <c r="DN26" i="5"/>
  <c r="DF26" i="5"/>
  <c r="DF31" i="5" s="1"/>
  <c r="CX26" i="5"/>
  <c r="CX31" i="5" s="1"/>
  <c r="CP26" i="5"/>
  <c r="CP31" i="5" s="1"/>
  <c r="CH26" i="5"/>
  <c r="CH31" i="5" s="1"/>
  <c r="BZ26" i="5"/>
  <c r="BZ31" i="5" s="1"/>
  <c r="BR26" i="5"/>
  <c r="BR31" i="5" s="1"/>
  <c r="BJ26" i="5"/>
  <c r="BB26" i="5"/>
  <c r="BB31" i="5" s="1"/>
  <c r="AT26" i="5"/>
  <c r="AT31" i="5" s="1"/>
  <c r="AL26" i="5"/>
  <c r="AD26" i="5"/>
  <c r="AD31" i="5" s="1"/>
  <c r="V26" i="5"/>
  <c r="AE26" i="5"/>
  <c r="AE31" i="5" s="1"/>
  <c r="AP26" i="5"/>
  <c r="AP31" i="5" s="1"/>
  <c r="AZ26" i="5"/>
  <c r="AZ31" i="5" s="1"/>
  <c r="BK26" i="5"/>
  <c r="BV26" i="5"/>
  <c r="CF26" i="5"/>
  <c r="CQ26" i="5"/>
  <c r="DB26" i="5"/>
  <c r="DL26" i="5"/>
  <c r="DW26" i="5"/>
  <c r="DW31" i="5" s="1"/>
  <c r="EH26" i="5"/>
  <c r="EH31" i="5" s="1"/>
  <c r="EE29" i="5"/>
  <c r="DW29" i="5"/>
  <c r="DO29" i="5"/>
  <c r="DG29" i="5"/>
  <c r="CY29" i="5"/>
  <c r="CQ29" i="5"/>
  <c r="CI29" i="5"/>
  <c r="CA29" i="5"/>
  <c r="BS29" i="5"/>
  <c r="BK29" i="5"/>
  <c r="BC29" i="5"/>
  <c r="BC31" i="5" s="1"/>
  <c r="AU29" i="5"/>
  <c r="AM29" i="5"/>
  <c r="AE29" i="5"/>
  <c r="W29" i="5"/>
  <c r="W31" i="5" s="1"/>
  <c r="EC29" i="5"/>
  <c r="DU29" i="5"/>
  <c r="DM29" i="5"/>
  <c r="DE29" i="5"/>
  <c r="CW29" i="5"/>
  <c r="CO29" i="5"/>
  <c r="CG29" i="5"/>
  <c r="BY29" i="5"/>
  <c r="BQ29" i="5"/>
  <c r="BI29" i="5"/>
  <c r="BA29" i="5"/>
  <c r="AS29" i="5"/>
  <c r="AK29" i="5"/>
  <c r="AC29" i="5"/>
  <c r="U29" i="5"/>
  <c r="AF29" i="5"/>
  <c r="AP29" i="5"/>
  <c r="AZ29" i="5"/>
  <c r="BL29" i="5"/>
  <c r="BV29" i="5"/>
  <c r="CF29" i="5"/>
  <c r="CR29" i="5"/>
  <c r="DB29" i="5"/>
  <c r="DL29" i="5"/>
  <c r="DX29" i="5"/>
  <c r="EH29" i="5"/>
  <c r="X6" i="1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P50" i="10"/>
  <c r="O50" i="10"/>
  <c r="M50" i="10"/>
  <c r="R50" i="10"/>
  <c r="Q50" i="10"/>
  <c r="L50" i="10"/>
  <c r="N50" i="10"/>
  <c r="Q91" i="10"/>
  <c r="R91" i="10"/>
  <c r="O144" i="10"/>
  <c r="N144" i="10"/>
  <c r="L144" i="10"/>
  <c r="R144" i="10"/>
  <c r="P144" i="10"/>
  <c r="Q144" i="10"/>
  <c r="M144" i="10"/>
  <c r="J144" i="10"/>
  <c r="K144" i="10"/>
  <c r="X28" i="5"/>
  <c r="AF28" i="5"/>
  <c r="AN28" i="5"/>
  <c r="AV28" i="5"/>
  <c r="BD28" i="5"/>
  <c r="BL28" i="5"/>
  <c r="BT28" i="5"/>
  <c r="CB28" i="5"/>
  <c r="CJ28" i="5"/>
  <c r="CR28" i="5"/>
  <c r="CZ28" i="5"/>
  <c r="DH28" i="5"/>
  <c r="DP28" i="5"/>
  <c r="DX28" i="5"/>
  <c r="EF28" i="5"/>
  <c r="Z30" i="5"/>
  <c r="Z31" i="5" s="1"/>
  <c r="AH30" i="5"/>
  <c r="AH31" i="5" s="1"/>
  <c r="AP30" i="5"/>
  <c r="AX30" i="5"/>
  <c r="BF30" i="5"/>
  <c r="BN30" i="5"/>
  <c r="BV30" i="5"/>
  <c r="CD30" i="5"/>
  <c r="CL30" i="5"/>
  <c r="CL31" i="5" s="1"/>
  <c r="CT30" i="5"/>
  <c r="CT31" i="5" s="1"/>
  <c r="DB30" i="5"/>
  <c r="DJ30" i="5"/>
  <c r="DR30" i="5"/>
  <c r="DZ30" i="5"/>
  <c r="R107" i="10"/>
  <c r="J107" i="10"/>
  <c r="Q107" i="10"/>
  <c r="I107" i="10"/>
  <c r="O107" i="10"/>
  <c r="P107" i="10"/>
  <c r="M107" i="10"/>
  <c r="N107" i="10"/>
  <c r="K107" i="10"/>
  <c r="Q28" i="10"/>
  <c r="P28" i="10"/>
  <c r="N28" i="10"/>
  <c r="R28" i="10"/>
  <c r="O28" i="10"/>
  <c r="P49" i="10"/>
  <c r="O49" i="10"/>
  <c r="M49" i="10"/>
  <c r="L49" i="10"/>
  <c r="K49" i="10"/>
  <c r="R49" i="10"/>
  <c r="N60" i="10"/>
  <c r="M60" i="10"/>
  <c r="K60" i="10"/>
  <c r="Q60" i="10"/>
  <c r="P60" i="10"/>
  <c r="L60" i="10"/>
  <c r="O60" i="10"/>
  <c r="J60" i="10"/>
  <c r="R65" i="10"/>
  <c r="P65" i="10"/>
  <c r="M86" i="10"/>
  <c r="R86" i="10"/>
  <c r="Q86" i="10"/>
  <c r="P86" i="10"/>
  <c r="N86" i="10"/>
  <c r="L86" i="10"/>
  <c r="O86" i="10"/>
  <c r="Z28" i="5"/>
  <c r="AH28" i="5"/>
  <c r="AP28" i="5"/>
  <c r="AX28" i="5"/>
  <c r="BF28" i="5"/>
  <c r="BN28" i="5"/>
  <c r="BN31" i="5" s="1"/>
  <c r="BV28" i="5"/>
  <c r="CD28" i="5"/>
  <c r="CL28" i="5"/>
  <c r="CT28" i="5"/>
  <c r="DB28" i="5"/>
  <c r="DJ28" i="5"/>
  <c r="DJ31" i="5" s="1"/>
  <c r="DR28" i="5"/>
  <c r="DZ28" i="5"/>
  <c r="G6" i="7"/>
  <c r="S6" i="7"/>
  <c r="Q29" i="10"/>
  <c r="R29" i="10"/>
  <c r="O29" i="10"/>
  <c r="N49" i="10"/>
  <c r="R60" i="10"/>
  <c r="O65" i="10"/>
  <c r="K72" i="10"/>
  <c r="R72" i="10"/>
  <c r="J72" i="10"/>
  <c r="P72" i="10"/>
  <c r="Q72" i="10"/>
  <c r="O72" i="10"/>
  <c r="M72" i="10"/>
  <c r="L72" i="10"/>
  <c r="O119" i="10"/>
  <c r="N119" i="10"/>
  <c r="L119" i="10"/>
  <c r="R119" i="10"/>
  <c r="Q119" i="10"/>
  <c r="M119" i="10"/>
  <c r="K119" i="10"/>
  <c r="P119" i="10"/>
  <c r="I119" i="10"/>
  <c r="P29" i="10"/>
  <c r="P42" i="10"/>
  <c r="Q49" i="10"/>
  <c r="M62" i="10"/>
  <c r="L62" i="10"/>
  <c r="R62" i="10"/>
  <c r="P62" i="10"/>
  <c r="Q62" i="10"/>
  <c r="Q65" i="10"/>
  <c r="N72" i="10"/>
  <c r="J119" i="10"/>
  <c r="N25" i="10"/>
  <c r="M25" i="10"/>
  <c r="K25" i="10"/>
  <c r="O25" i="10"/>
  <c r="L25" i="10"/>
  <c r="P111" i="10"/>
  <c r="O111" i="10"/>
  <c r="M111" i="10"/>
  <c r="R111" i="10"/>
  <c r="R31" i="10"/>
  <c r="Q31" i="10"/>
  <c r="R98" i="10"/>
  <c r="Q98" i="10"/>
  <c r="O98" i="10"/>
  <c r="N98" i="10"/>
  <c r="Q136" i="10"/>
  <c r="R136" i="10"/>
  <c r="P136" i="10"/>
  <c r="N136" i="10"/>
  <c r="Q51" i="10"/>
  <c r="P51" i="10"/>
  <c r="N51" i="10"/>
  <c r="M71" i="10"/>
  <c r="L71" i="10"/>
  <c r="R71" i="10"/>
  <c r="J71" i="10"/>
  <c r="O71" i="10"/>
  <c r="N71" i="10"/>
  <c r="I71" i="10"/>
  <c r="L98" i="10"/>
  <c r="Q102" i="10"/>
  <c r="P102" i="10"/>
  <c r="R112" i="10"/>
  <c r="Q112" i="10"/>
  <c r="O112" i="10"/>
  <c r="P112" i="10"/>
  <c r="N112" i="10"/>
  <c r="N35" i="10"/>
  <c r="M35" i="10"/>
  <c r="K35" i="10"/>
  <c r="R43" i="10"/>
  <c r="Q43" i="10"/>
  <c r="R52" i="10"/>
  <c r="P52" i="10"/>
  <c r="J23" i="11"/>
  <c r="O24" i="10"/>
  <c r="N24" i="10"/>
  <c r="L24" i="10"/>
  <c r="J35" i="10"/>
  <c r="O52" i="10"/>
  <c r="N63" i="10"/>
  <c r="M63" i="10"/>
  <c r="R74" i="10"/>
  <c r="Q74" i="10"/>
  <c r="O74" i="10"/>
  <c r="R79" i="10"/>
  <c r="Q79" i="10"/>
  <c r="N84" i="10"/>
  <c r="K84" i="10"/>
  <c r="P84" i="10"/>
  <c r="O84" i="10"/>
  <c r="L84" i="10"/>
  <c r="N87" i="10"/>
  <c r="Q87" i="10"/>
  <c r="K96" i="10"/>
  <c r="R96" i="10"/>
  <c r="J96" i="10"/>
  <c r="P96" i="10"/>
  <c r="M96" i="10"/>
  <c r="L96" i="10"/>
  <c r="P101" i="10"/>
  <c r="O101" i="10"/>
  <c r="P113" i="10"/>
  <c r="M120" i="10"/>
  <c r="L120" i="10"/>
  <c r="R120" i="10"/>
  <c r="J120" i="10"/>
  <c r="P120" i="10"/>
  <c r="O124" i="10"/>
  <c r="N124" i="10"/>
  <c r="R124" i="10"/>
  <c r="L23" i="11"/>
  <c r="N23" i="10"/>
  <c r="Q36" i="10"/>
  <c r="P37" i="10"/>
  <c r="P38" i="10"/>
  <c r="P47" i="10"/>
  <c r="N48" i="10"/>
  <c r="M59" i="10"/>
  <c r="O73" i="10"/>
  <c r="R89" i="10"/>
  <c r="P89" i="10"/>
  <c r="O110" i="10"/>
  <c r="N110" i="10"/>
  <c r="L110" i="10"/>
  <c r="Q114" i="10"/>
  <c r="P114" i="10"/>
  <c r="Q133" i="10"/>
  <c r="P133" i="10"/>
  <c r="N133" i="10"/>
  <c r="R138" i="10"/>
  <c r="P138" i="10"/>
  <c r="Q148" i="10"/>
  <c r="P148" i="10"/>
  <c r="N148" i="10"/>
  <c r="J47" i="10"/>
  <c r="P48" i="10"/>
  <c r="O59" i="10"/>
  <c r="Q73" i="10"/>
  <c r="M95" i="10"/>
  <c r="L95" i="10"/>
  <c r="R95" i="10"/>
  <c r="J95" i="10"/>
  <c r="R99" i="10"/>
  <c r="P99" i="10"/>
  <c r="O109" i="10"/>
  <c r="N109" i="10"/>
  <c r="L109" i="10"/>
  <c r="L121" i="10"/>
  <c r="K121" i="10"/>
  <c r="Q121" i="10"/>
  <c r="P108" i="10"/>
  <c r="O108" i="10"/>
  <c r="M108" i="10"/>
  <c r="L131" i="10"/>
  <c r="K131" i="10"/>
  <c r="Q131" i="10"/>
  <c r="I131" i="10"/>
  <c r="R135" i="10"/>
  <c r="Q135" i="10"/>
  <c r="O135" i="10"/>
  <c r="N145" i="10"/>
  <c r="M145" i="10"/>
  <c r="K145" i="10"/>
  <c r="M83" i="10"/>
  <c r="O97" i="10"/>
  <c r="O132" i="10"/>
  <c r="N143" i="10"/>
  <c r="Q97" i="10"/>
  <c r="Q132" i="10"/>
  <c r="P143" i="10"/>
  <c r="J132" i="10"/>
  <c r="I143" i="10"/>
  <c r="K23" i="11"/>
  <c r="CH9" i="12" l="1"/>
  <c r="CH9" i="8"/>
  <c r="CH21" i="7"/>
  <c r="CM19" i="11"/>
  <c r="R9" i="12"/>
  <c r="W19" i="11"/>
  <c r="R9" i="8"/>
  <c r="R21" i="7"/>
  <c r="CP9" i="12"/>
  <c r="CU19" i="11"/>
  <c r="CP9" i="8"/>
  <c r="CP21" i="7"/>
  <c r="AE9" i="12"/>
  <c r="AJ19" i="11"/>
  <c r="AE21" i="7"/>
  <c r="AE9" i="8"/>
  <c r="DF9" i="12"/>
  <c r="DK19" i="11"/>
  <c r="DF9" i="8"/>
  <c r="DF21" i="7"/>
  <c r="BI9" i="12"/>
  <c r="BN19" i="11"/>
  <c r="BI9" i="8"/>
  <c r="BI21" i="7"/>
  <c r="CG9" i="12"/>
  <c r="CL19" i="11"/>
  <c r="CG9" i="8"/>
  <c r="CG21" i="7"/>
  <c r="U9" i="12"/>
  <c r="Z19" i="11"/>
  <c r="U9" i="8"/>
  <c r="U21" i="7"/>
  <c r="CT9" i="12"/>
  <c r="CY19" i="11"/>
  <c r="CT21" i="7"/>
  <c r="CT9" i="8"/>
  <c r="AB9" i="12"/>
  <c r="AG19" i="11"/>
  <c r="AB9" i="8"/>
  <c r="AB21" i="7"/>
  <c r="CD9" i="12"/>
  <c r="CI19" i="11"/>
  <c r="CD9" i="8"/>
  <c r="CD21" i="7"/>
  <c r="DY19" i="11"/>
  <c r="DT9" i="12"/>
  <c r="DT21" i="7"/>
  <c r="DT9" i="8"/>
  <c r="BN9" i="12"/>
  <c r="BS19" i="11"/>
  <c r="BN9" i="8"/>
  <c r="BN21" i="7"/>
  <c r="CR9" i="12"/>
  <c r="CR9" i="8"/>
  <c r="CR21" i="7"/>
  <c r="CW19" i="11"/>
  <c r="AP9" i="12"/>
  <c r="AU19" i="11"/>
  <c r="AP9" i="8"/>
  <c r="AP21" i="7"/>
  <c r="DA19" i="11"/>
  <c r="CV9" i="12"/>
  <c r="CV21" i="7"/>
  <c r="CV9" i="8"/>
  <c r="AC9" i="12"/>
  <c r="AC9" i="8"/>
  <c r="AH19" i="11"/>
  <c r="AC21" i="7"/>
  <c r="AT9" i="12"/>
  <c r="AY19" i="11"/>
  <c r="AT21" i="7"/>
  <c r="AT9" i="8"/>
  <c r="AX9" i="12"/>
  <c r="BC19" i="11"/>
  <c r="AX21" i="7"/>
  <c r="AX9" i="8"/>
  <c r="W9" i="12"/>
  <c r="AB19" i="11"/>
  <c r="W21" i="7"/>
  <c r="W9" i="8"/>
  <c r="DV9" i="12"/>
  <c r="EA19" i="11"/>
  <c r="DV9" i="8"/>
  <c r="DV21" i="7"/>
  <c r="DX9" i="12"/>
  <c r="EC19" i="11"/>
  <c r="DX21" i="7"/>
  <c r="DX9" i="8"/>
  <c r="BY9" i="12"/>
  <c r="CD19" i="11"/>
  <c r="BY9" i="8"/>
  <c r="BY21" i="7"/>
  <c r="DE9" i="12"/>
  <c r="DJ19" i="11"/>
  <c r="DE9" i="8"/>
  <c r="DE21" i="7"/>
  <c r="DT19" i="11"/>
  <c r="DO9" i="12"/>
  <c r="DO21" i="7"/>
  <c r="DO9" i="8"/>
  <c r="ED9" i="12"/>
  <c r="ED9" i="8"/>
  <c r="ED21" i="7"/>
  <c r="EI19" i="11"/>
  <c r="BT9" i="12"/>
  <c r="BY19" i="11"/>
  <c r="BT9" i="8"/>
  <c r="BT21" i="7"/>
  <c r="BC9" i="12"/>
  <c r="BH19" i="11"/>
  <c r="BC21" i="7"/>
  <c r="BC9" i="8"/>
  <c r="DB9" i="12"/>
  <c r="DG19" i="11"/>
  <c r="DB9" i="8"/>
  <c r="DB21" i="7"/>
  <c r="AI19" i="11"/>
  <c r="AD9" i="12"/>
  <c r="AD21" i="7"/>
  <c r="AD9" i="8"/>
  <c r="DU9" i="12"/>
  <c r="DZ19" i="11"/>
  <c r="DU9" i="8"/>
  <c r="DU21" i="7"/>
  <c r="DJ9" i="12"/>
  <c r="DO19" i="11"/>
  <c r="DJ21" i="7"/>
  <c r="DJ9" i="8"/>
  <c r="CO9" i="12"/>
  <c r="CT19" i="11"/>
  <c r="CO9" i="8"/>
  <c r="CO21" i="7"/>
  <c r="CI9" i="12"/>
  <c r="CN19" i="11"/>
  <c r="CI21" i="7"/>
  <c r="CI9" i="8"/>
  <c r="AR9" i="12"/>
  <c r="AR21" i="7"/>
  <c r="AW19" i="11"/>
  <c r="AR9" i="8"/>
  <c r="DZ9" i="12"/>
  <c r="EE19" i="11"/>
  <c r="DZ9" i="8"/>
  <c r="DZ21" i="7"/>
  <c r="CE19" i="11"/>
  <c r="BZ9" i="8"/>
  <c r="BZ9" i="12"/>
  <c r="BZ21" i="7"/>
  <c r="CB9" i="12"/>
  <c r="CG19" i="11"/>
  <c r="CB9" i="8"/>
  <c r="CB21" i="7"/>
  <c r="AM9" i="12"/>
  <c r="AR19" i="11"/>
  <c r="AM9" i="8"/>
  <c r="AM21" i="7"/>
  <c r="Q10" i="12"/>
  <c r="Q10" i="8"/>
  <c r="CC19" i="11"/>
  <c r="BX9" i="12"/>
  <c r="BX21" i="7"/>
  <c r="BX9" i="8"/>
  <c r="BP9" i="12"/>
  <c r="BU19" i="11"/>
  <c r="BP21" i="7"/>
  <c r="BP9" i="8"/>
  <c r="AM9" i="11"/>
  <c r="AH10" i="7"/>
  <c r="AH11" i="7" s="1"/>
  <c r="AU8" i="11"/>
  <c r="AP8" i="7"/>
  <c r="AT9" i="11"/>
  <c r="AO10" i="7"/>
  <c r="DG9" i="11"/>
  <c r="DB10" i="7"/>
  <c r="DB11" i="7" s="1"/>
  <c r="BT8" i="11"/>
  <c r="BT10" i="11" s="1"/>
  <c r="BO8" i="7"/>
  <c r="AZ9" i="11"/>
  <c r="AU10" i="7"/>
  <c r="BT9" i="11"/>
  <c r="BO10" i="7"/>
  <c r="BO11" i="7" s="1"/>
  <c r="DL14" i="11"/>
  <c r="DG16" i="7"/>
  <c r="DQ19" i="11"/>
  <c r="DL9" i="12"/>
  <c r="DL21" i="7"/>
  <c r="DL9" i="8"/>
  <c r="DM9" i="12"/>
  <c r="DR19" i="11"/>
  <c r="DM9" i="8"/>
  <c r="DM21" i="7"/>
  <c r="AA11" i="7"/>
  <c r="V9" i="12"/>
  <c r="AA19" i="11"/>
  <c r="V21" i="7"/>
  <c r="V9" i="8"/>
  <c r="Z14" i="11"/>
  <c r="U16" i="7"/>
  <c r="CF14" i="11"/>
  <c r="CA16" i="7"/>
  <c r="AU14" i="11"/>
  <c r="AP16" i="7"/>
  <c r="DL31" i="5"/>
  <c r="BU9" i="12"/>
  <c r="BZ19" i="11"/>
  <c r="BU9" i="8"/>
  <c r="BU21" i="7"/>
  <c r="CJ31" i="5"/>
  <c r="DN9" i="11"/>
  <c r="DI10" i="7"/>
  <c r="AP8" i="11"/>
  <c r="AK8" i="7"/>
  <c r="DB11" i="11"/>
  <c r="CJ9" i="12"/>
  <c r="CO19" i="11"/>
  <c r="CJ9" i="8"/>
  <c r="CJ21" i="7"/>
  <c r="BB8" i="7"/>
  <c r="BG8" i="11"/>
  <c r="BA9" i="12"/>
  <c r="BF19" i="11"/>
  <c r="BA9" i="8"/>
  <c r="BA21" i="7"/>
  <c r="BH9" i="11"/>
  <c r="BC10" i="7"/>
  <c r="CB9" i="11"/>
  <c r="BW10" i="7"/>
  <c r="DW13" i="11"/>
  <c r="DR15" i="7"/>
  <c r="DL10" i="11"/>
  <c r="Y6" i="5"/>
  <c r="X19" i="5"/>
  <c r="X21" i="5"/>
  <c r="X17" i="5"/>
  <c r="X20" i="5"/>
  <c r="X18" i="5"/>
  <c r="DS13" i="11"/>
  <c r="DN15" i="7"/>
  <c r="AR14" i="4"/>
  <c r="P11" i="4"/>
  <c r="BE14" i="4"/>
  <c r="V31" i="5"/>
  <c r="AF31" i="5"/>
  <c r="AX9" i="7"/>
  <c r="AN9" i="12"/>
  <c r="AS19" i="11"/>
  <c r="AN21" i="7"/>
  <c r="AN9" i="8"/>
  <c r="BP8" i="11"/>
  <c r="BK8" i="7"/>
  <c r="BF9" i="11"/>
  <c r="BA10" i="7"/>
  <c r="BA11" i="7" s="1"/>
  <c r="DZ9" i="11"/>
  <c r="DU10" i="7"/>
  <c r="DU11" i="7" s="1"/>
  <c r="X8" i="11"/>
  <c r="S8" i="7"/>
  <c r="CJ8" i="11"/>
  <c r="CJ10" i="11" s="1"/>
  <c r="CE8" i="7"/>
  <c r="BP9" i="11"/>
  <c r="BK10" i="7"/>
  <c r="BK11" i="7" s="1"/>
  <c r="CJ9" i="11"/>
  <c r="CE10" i="7"/>
  <c r="DY9" i="11"/>
  <c r="DT10" i="7"/>
  <c r="EG8" i="11"/>
  <c r="EG10" i="11" s="1"/>
  <c r="EB8" i="7"/>
  <c r="EB12" i="7" s="1"/>
  <c r="DO13" i="11"/>
  <c r="DJ15" i="7"/>
  <c r="BC13" i="11"/>
  <c r="AX15" i="7"/>
  <c r="DG9" i="7"/>
  <c r="BH13" i="11"/>
  <c r="BC15" i="7"/>
  <c r="CB14" i="11"/>
  <c r="BW16" i="7"/>
  <c r="AS9" i="7"/>
  <c r="AS12" i="7"/>
  <c r="W22" i="5"/>
  <c r="DC13" i="11"/>
  <c r="CX15" i="7"/>
  <c r="Z14" i="4"/>
  <c r="L6" i="5"/>
  <c r="V14" i="11"/>
  <c r="Q16" i="7"/>
  <c r="S12" i="4"/>
  <c r="CH13" i="11"/>
  <c r="CC15" i="7"/>
  <c r="DX12" i="7"/>
  <c r="CD10" i="11"/>
  <c r="CZ13" i="11"/>
  <c r="CU15" i="7"/>
  <c r="K11" i="4"/>
  <c r="BT14" i="4"/>
  <c r="DD14" i="4"/>
  <c r="DU14" i="4"/>
  <c r="DR14" i="4"/>
  <c r="AR14" i="11"/>
  <c r="AM16" i="7"/>
  <c r="DO14" i="4"/>
  <c r="S9" i="4"/>
  <c r="BW14" i="4"/>
  <c r="AE14" i="4"/>
  <c r="CZ14" i="4"/>
  <c r="AY14" i="4"/>
  <c r="DT14" i="4"/>
  <c r="BM14" i="4"/>
  <c r="DR16" i="7"/>
  <c r="DW14" i="11"/>
  <c r="BQ8" i="7"/>
  <c r="BV8" i="11"/>
  <c r="BV10" i="11" s="1"/>
  <c r="DC8" i="11"/>
  <c r="CX8" i="7"/>
  <c r="O22" i="6"/>
  <c r="C17" i="6"/>
  <c r="C22" i="6" s="1"/>
  <c r="AI8" i="11"/>
  <c r="AD8" i="7"/>
  <c r="DK9" i="11"/>
  <c r="DK10" i="11" s="1"/>
  <c r="DF10" i="7"/>
  <c r="DF11" i="7" s="1"/>
  <c r="EJ9" i="11"/>
  <c r="EE10" i="7"/>
  <c r="DQ8" i="7"/>
  <c r="DV8" i="11"/>
  <c r="EF9" i="11"/>
  <c r="EA10" i="7"/>
  <c r="BG9" i="11"/>
  <c r="BB10" i="7"/>
  <c r="BB11" i="7" s="1"/>
  <c r="BH14" i="11"/>
  <c r="BC16" i="7"/>
  <c r="BG14" i="11"/>
  <c r="BB16" i="7"/>
  <c r="AK9" i="12"/>
  <c r="AP19" i="11"/>
  <c r="AK9" i="8"/>
  <c r="AK21" i="7"/>
  <c r="BW9" i="12"/>
  <c r="CB19" i="11"/>
  <c r="BW9" i="8"/>
  <c r="BW21" i="7"/>
  <c r="U31" i="5"/>
  <c r="DQ8" i="11"/>
  <c r="DQ10" i="11" s="1"/>
  <c r="DL8" i="7"/>
  <c r="W9" i="11"/>
  <c r="R10" i="7"/>
  <c r="AP9" i="11"/>
  <c r="AK10" i="7"/>
  <c r="AK11" i="7" s="1"/>
  <c r="EF8" i="11"/>
  <c r="EF10" i="11" s="1"/>
  <c r="EA8" i="7"/>
  <c r="EA12" i="7" s="1"/>
  <c r="AH8" i="11"/>
  <c r="AH10" i="11" s="1"/>
  <c r="AC8" i="7"/>
  <c r="EE13" i="11"/>
  <c r="DZ15" i="7"/>
  <c r="DB14" i="4"/>
  <c r="Z9" i="12"/>
  <c r="Z9" i="8"/>
  <c r="AE19" i="11"/>
  <c r="Z21" i="7"/>
  <c r="CT9" i="11"/>
  <c r="CT10" i="11" s="1"/>
  <c r="CO10" i="7"/>
  <c r="CO11" i="7" s="1"/>
  <c r="AA14" i="6"/>
  <c r="D9" i="6"/>
  <c r="D14" i="6" s="1"/>
  <c r="DT9" i="11"/>
  <c r="DT10" i="11" s="1"/>
  <c r="DO10" i="7"/>
  <c r="DO11" i="7" s="1"/>
  <c r="EA8" i="11"/>
  <c r="DV8" i="7"/>
  <c r="DV9" i="11"/>
  <c r="DQ10" i="7"/>
  <c r="DQ11" i="7" s="1"/>
  <c r="ED8" i="11"/>
  <c r="DY8" i="7"/>
  <c r="DY12" i="7" s="1"/>
  <c r="AX9" i="11"/>
  <c r="AX10" i="11" s="1"/>
  <c r="AS10" i="7"/>
  <c r="AS11" i="7" s="1"/>
  <c r="DX13" i="11"/>
  <c r="DS15" i="7"/>
  <c r="CK14" i="11"/>
  <c r="CF16" i="7"/>
  <c r="CL12" i="7"/>
  <c r="CL9" i="7"/>
  <c r="EJ14" i="4"/>
  <c r="DD14" i="11"/>
  <c r="CY16" i="7"/>
  <c r="Q9" i="4"/>
  <c r="CQ14" i="4"/>
  <c r="AN14" i="11"/>
  <c r="AI16" i="7"/>
  <c r="DQ14" i="4"/>
  <c r="T6" i="7"/>
  <c r="DB31" i="5"/>
  <c r="AO9" i="11"/>
  <c r="AJ10" i="7"/>
  <c r="EH9" i="11"/>
  <c r="EC10" i="7"/>
  <c r="BO9" i="11"/>
  <c r="BJ10" i="7"/>
  <c r="CQ31" i="5"/>
  <c r="Y9" i="12"/>
  <c r="AD19" i="11"/>
  <c r="Y21" i="7"/>
  <c r="Y9" i="8"/>
  <c r="CK9" i="12"/>
  <c r="CK9" i="8"/>
  <c r="CK21" i="7"/>
  <c r="CP19" i="11"/>
  <c r="AI9" i="12"/>
  <c r="AN19" i="11"/>
  <c r="AI9" i="8"/>
  <c r="AI21" i="7"/>
  <c r="CU9" i="12"/>
  <c r="CZ19" i="11"/>
  <c r="CU9" i="8"/>
  <c r="CU21" i="7"/>
  <c r="Q11" i="7"/>
  <c r="BV9" i="12"/>
  <c r="CA19" i="11"/>
  <c r="BV21" i="7"/>
  <c r="BV9" i="8"/>
  <c r="CA8" i="11"/>
  <c r="BV8" i="7"/>
  <c r="Q8" i="7"/>
  <c r="V8" i="11"/>
  <c r="V10" i="11" s="1"/>
  <c r="EI9" i="11"/>
  <c r="ED10" i="7"/>
  <c r="CR8" i="11"/>
  <c r="CM8" i="7"/>
  <c r="BY9" i="11"/>
  <c r="BT10" i="7"/>
  <c r="BT11" i="7" s="1"/>
  <c r="AU13" i="11"/>
  <c r="AP15" i="7"/>
  <c r="CR9" i="7"/>
  <c r="AZ13" i="11"/>
  <c r="AU15" i="7"/>
  <c r="BK14" i="4"/>
  <c r="AW11" i="7"/>
  <c r="CM13" i="11"/>
  <c r="CH15" i="7"/>
  <c r="M10" i="4"/>
  <c r="AR12" i="7"/>
  <c r="BK9" i="12"/>
  <c r="BP19" i="11"/>
  <c r="BK21" i="7"/>
  <c r="BK9" i="8"/>
  <c r="CR13" i="11"/>
  <c r="CM15" i="7"/>
  <c r="AH12" i="7"/>
  <c r="CL14" i="4"/>
  <c r="DX14" i="4"/>
  <c r="AN14" i="4"/>
  <c r="BU14" i="4"/>
  <c r="AQ10" i="7"/>
  <c r="AV9" i="11"/>
  <c r="BK22" i="6"/>
  <c r="G17" i="6"/>
  <c r="G22" i="6" s="1"/>
  <c r="AN9" i="11"/>
  <c r="AI10" i="7"/>
  <c r="AI11" i="7" s="1"/>
  <c r="CM9" i="11"/>
  <c r="CH10" i="7"/>
  <c r="CH11" i="7" s="1"/>
  <c r="CH9" i="11"/>
  <c r="CC10" i="7"/>
  <c r="BW13" i="11"/>
  <c r="BR15" i="7"/>
  <c r="EE14" i="4"/>
  <c r="ED14" i="4"/>
  <c r="BO15" i="7"/>
  <c r="BT13" i="11"/>
  <c r="Q11" i="4"/>
  <c r="R11" i="4"/>
  <c r="AJ14" i="4"/>
  <c r="AM10" i="11"/>
  <c r="O9" i="4"/>
  <c r="BS14" i="4"/>
  <c r="AZ14" i="4"/>
  <c r="CG14" i="4"/>
  <c r="BL14" i="4"/>
  <c r="EH14" i="4"/>
  <c r="CO14" i="4"/>
  <c r="AQ16" i="7"/>
  <c r="AV14" i="11"/>
  <c r="DS14" i="4"/>
  <c r="BQ14" i="4"/>
  <c r="EL14" i="4"/>
  <c r="CC14" i="4"/>
  <c r="CO12" i="7"/>
  <c r="DR9" i="12"/>
  <c r="DR9" i="8"/>
  <c r="DW19" i="11"/>
  <c r="DR21" i="7"/>
  <c r="DY9" i="12"/>
  <c r="ED19" i="11"/>
  <c r="DY9" i="8"/>
  <c r="DY21" i="7"/>
  <c r="BL9" i="12"/>
  <c r="BQ19" i="11"/>
  <c r="BL21" i="7"/>
  <c r="BL9" i="8"/>
  <c r="C9" i="6"/>
  <c r="C14" i="6" s="1"/>
  <c r="O14" i="6"/>
  <c r="DF9" i="11"/>
  <c r="DA10" i="7"/>
  <c r="EA15" i="7"/>
  <c r="EF13" i="11"/>
  <c r="DC14" i="11"/>
  <c r="CX16" i="7"/>
  <c r="X9" i="12"/>
  <c r="AC19" i="11"/>
  <c r="X9" i="8"/>
  <c r="X21" i="7"/>
  <c r="DX14" i="11"/>
  <c r="DS16" i="7"/>
  <c r="X31" i="5"/>
  <c r="BF8" i="11"/>
  <c r="BF10" i="11" s="1"/>
  <c r="BA8" i="7"/>
  <c r="BR8" i="11"/>
  <c r="BM8" i="7"/>
  <c r="CB8" i="11"/>
  <c r="CB10" i="11" s="1"/>
  <c r="BW8" i="7"/>
  <c r="EB9" i="11"/>
  <c r="DW10" i="7"/>
  <c r="N10" i="4"/>
  <c r="ED13" i="11"/>
  <c r="DY15" i="7"/>
  <c r="R12" i="4"/>
  <c r="AL31" i="5"/>
  <c r="AV31" i="5"/>
  <c r="DW8" i="11"/>
  <c r="DR8" i="7"/>
  <c r="BM8" i="11"/>
  <c r="BH8" i="7"/>
  <c r="CL8" i="11"/>
  <c r="CG8" i="7"/>
  <c r="AD8" i="11"/>
  <c r="AD10" i="11" s="1"/>
  <c r="Y8" i="7"/>
  <c r="BW9" i="11"/>
  <c r="BR10" i="7"/>
  <c r="BR11" i="7" s="1"/>
  <c r="CZ8" i="11"/>
  <c r="CZ10" i="11" s="1"/>
  <c r="CU8" i="7"/>
  <c r="CY8" i="11"/>
  <c r="CT8" i="7"/>
  <c r="CY13" i="11"/>
  <c r="CT15" i="7"/>
  <c r="DN9" i="12"/>
  <c r="DS19" i="11"/>
  <c r="DN9" i="8"/>
  <c r="DN21" i="7"/>
  <c r="O10" i="4"/>
  <c r="BV31" i="5"/>
  <c r="AO9" i="12"/>
  <c r="AT19" i="11"/>
  <c r="AO9" i="8"/>
  <c r="AO21" i="7"/>
  <c r="DA9" i="12"/>
  <c r="DF19" i="11"/>
  <c r="DA9" i="8"/>
  <c r="DA21" i="7"/>
  <c r="BD31" i="5"/>
  <c r="DP31" i="5"/>
  <c r="AA9" i="11"/>
  <c r="V10" i="7"/>
  <c r="DI8" i="11"/>
  <c r="DI10" i="11" s="1"/>
  <c r="DD8" i="7"/>
  <c r="DD11" i="7" s="1"/>
  <c r="BB9" i="12"/>
  <c r="BB21" i="7"/>
  <c r="BG19" i="11"/>
  <c r="BB9" i="8"/>
  <c r="EE12" i="7"/>
  <c r="BI31" i="5"/>
  <c r="DU31" i="5"/>
  <c r="AU9" i="11"/>
  <c r="AP10" i="7"/>
  <c r="AP11" i="7" s="1"/>
  <c r="DU8" i="11"/>
  <c r="DU10" i="11" s="1"/>
  <c r="DP8" i="7"/>
  <c r="T13" i="4"/>
  <c r="O13" i="4"/>
  <c r="DD9" i="11"/>
  <c r="CY10" i="7"/>
  <c r="BS8" i="11"/>
  <c r="BS10" i="11" s="1"/>
  <c r="BN8" i="7"/>
  <c r="BN11" i="7" s="1"/>
  <c r="AY9" i="11"/>
  <c r="AT10" i="7"/>
  <c r="BW8" i="11"/>
  <c r="BW10" i="11" s="1"/>
  <c r="BR8" i="7"/>
  <c r="BQ10" i="7"/>
  <c r="BV9" i="11"/>
  <c r="CK8" i="11"/>
  <c r="CK10" i="11" s="1"/>
  <c r="CF8" i="7"/>
  <c r="CF11" i="7" s="1"/>
  <c r="BZ9" i="11"/>
  <c r="BU10" i="7"/>
  <c r="CV8" i="11"/>
  <c r="CV10" i="11" s="1"/>
  <c r="CQ8" i="7"/>
  <c r="CQ11" i="7" s="1"/>
  <c r="CY9" i="11"/>
  <c r="CT10" i="7"/>
  <c r="CT11" i="7" s="1"/>
  <c r="AG8" i="7"/>
  <c r="AH9" i="7" s="1"/>
  <c r="AL8" i="11"/>
  <c r="AL10" i="11" s="1"/>
  <c r="CX8" i="11"/>
  <c r="CS8" i="7"/>
  <c r="CF9" i="11"/>
  <c r="CA10" i="7"/>
  <c r="CA11" i="7" s="1"/>
  <c r="AV8" i="11"/>
  <c r="AV10" i="11" s="1"/>
  <c r="AQ8" i="7"/>
  <c r="DH8" i="11"/>
  <c r="DH10" i="11" s="1"/>
  <c r="DC8" i="7"/>
  <c r="AB9" i="11"/>
  <c r="W10" i="7"/>
  <c r="W11" i="7" s="1"/>
  <c r="CQ9" i="11"/>
  <c r="CQ10" i="11" s="1"/>
  <c r="CL10" i="7"/>
  <c r="CL11" i="7" s="1"/>
  <c r="DC10" i="7"/>
  <c r="DH9" i="11"/>
  <c r="EA9" i="11"/>
  <c r="DV10" i="7"/>
  <c r="CF8" i="11"/>
  <c r="CA8" i="7"/>
  <c r="CQ13" i="11"/>
  <c r="CL15" i="7"/>
  <c r="AE13" i="11"/>
  <c r="Z15" i="7"/>
  <c r="DZ10" i="11"/>
  <c r="AA14" i="4"/>
  <c r="Q10" i="4"/>
  <c r="DH14" i="4"/>
  <c r="DN13" i="11"/>
  <c r="DI15" i="7"/>
  <c r="DC14" i="4"/>
  <c r="R9" i="4"/>
  <c r="R14" i="4" s="1"/>
  <c r="CH12" i="7"/>
  <c r="BG13" i="11"/>
  <c r="BB15" i="7"/>
  <c r="DM14" i="4"/>
  <c r="DL14" i="4"/>
  <c r="L10" i="4"/>
  <c r="CC8" i="11"/>
  <c r="CC10" i="11" s="1"/>
  <c r="BX8" i="7"/>
  <c r="BL13" i="11"/>
  <c r="BG15" i="7"/>
  <c r="O11" i="4"/>
  <c r="DP11" i="7"/>
  <c r="BA14" i="4"/>
  <c r="BP9" i="7"/>
  <c r="BO14" i="4"/>
  <c r="BV14" i="4"/>
  <c r="AC14" i="4"/>
  <c r="CX14" i="4"/>
  <c r="BG14" i="4"/>
  <c r="N9" i="4"/>
  <c r="EB14" i="4"/>
  <c r="BZ14" i="4"/>
  <c r="Y14" i="4"/>
  <c r="CK14" i="4"/>
  <c r="AL9" i="11"/>
  <c r="AG10" i="7"/>
  <c r="AG11" i="7" s="1"/>
  <c r="BK13" i="11"/>
  <c r="BF15" i="7"/>
  <c r="CF13" i="11"/>
  <c r="CA15" i="7"/>
  <c r="CT14" i="11"/>
  <c r="CO16" i="7"/>
  <c r="CZ9" i="12"/>
  <c r="DE19" i="11"/>
  <c r="CZ9" i="8"/>
  <c r="CZ21" i="7"/>
  <c r="EB19" i="11"/>
  <c r="DW9" i="12"/>
  <c r="DW21" i="7"/>
  <c r="DW9" i="8"/>
  <c r="AO14" i="11"/>
  <c r="AJ16" i="7"/>
  <c r="BL14" i="11"/>
  <c r="BG16" i="7"/>
  <c r="CC9" i="12"/>
  <c r="CH19" i="11"/>
  <c r="CC9" i="8"/>
  <c r="CC21" i="7"/>
  <c r="CR31" i="5"/>
  <c r="CP9" i="11"/>
  <c r="CK10" i="7"/>
  <c r="AA8" i="11"/>
  <c r="AA10" i="11" s="1"/>
  <c r="V8" i="7"/>
  <c r="CW12" i="7"/>
  <c r="DG22" i="6"/>
  <c r="K17" i="6"/>
  <c r="K22" i="6" s="1"/>
  <c r="DE9" i="11"/>
  <c r="CZ10" i="7"/>
  <c r="AQ8" i="11"/>
  <c r="AQ10" i="11" s="1"/>
  <c r="AL8" i="7"/>
  <c r="AM9" i="7" s="1"/>
  <c r="F9" i="6"/>
  <c r="F14" i="6" s="1"/>
  <c r="AY14" i="6"/>
  <c r="AM22" i="6"/>
  <c r="E17" i="6"/>
  <c r="E22" i="6" s="1"/>
  <c r="BZ8" i="11"/>
  <c r="BZ10" i="11" s="1"/>
  <c r="BU8" i="7"/>
  <c r="BR9" i="11"/>
  <c r="BM10" i="7"/>
  <c r="BM11" i="7" s="1"/>
  <c r="CX9" i="12"/>
  <c r="DC19" i="11"/>
  <c r="CX9" i="8"/>
  <c r="CX21" i="7"/>
  <c r="CN9" i="11"/>
  <c r="CI10" i="7"/>
  <c r="W8" i="11"/>
  <c r="W10" i="11" s="1"/>
  <c r="R8" i="7"/>
  <c r="CU14" i="6"/>
  <c r="J9" i="6"/>
  <c r="J14" i="6" s="1"/>
  <c r="AD9" i="11"/>
  <c r="Y10" i="7"/>
  <c r="BA8" i="11"/>
  <c r="BA10" i="11" s="1"/>
  <c r="AV8" i="7"/>
  <c r="BA9" i="11"/>
  <c r="AV10" i="7"/>
  <c r="BC9" i="11"/>
  <c r="BC10" i="11" s="1"/>
  <c r="AX10" i="7"/>
  <c r="AX11" i="7" s="1"/>
  <c r="CA9" i="11"/>
  <c r="BV10" i="7"/>
  <c r="BN9" i="11"/>
  <c r="BI10" i="7"/>
  <c r="BI11" i="7" s="1"/>
  <c r="AF8" i="11"/>
  <c r="AF10" i="11" s="1"/>
  <c r="AA8" i="7"/>
  <c r="DO8" i="11"/>
  <c r="DO10" i="11" s="1"/>
  <c r="DJ8" i="7"/>
  <c r="DJ11" i="7" s="1"/>
  <c r="DG13" i="11"/>
  <c r="DB15" i="7"/>
  <c r="T10" i="4"/>
  <c r="T12" i="4"/>
  <c r="L11" i="4"/>
  <c r="CY14" i="4"/>
  <c r="CD14" i="11"/>
  <c r="BY16" i="7"/>
  <c r="DJ14" i="4"/>
  <c r="BF14" i="11"/>
  <c r="BA16" i="7"/>
  <c r="EG14" i="4"/>
  <c r="H6" i="7"/>
  <c r="CF31" i="5"/>
  <c r="CS9" i="12"/>
  <c r="CX19" i="11"/>
  <c r="CS9" i="8"/>
  <c r="CS21" i="7"/>
  <c r="DC9" i="12"/>
  <c r="DH19" i="11"/>
  <c r="DC9" i="8"/>
  <c r="DC21" i="7"/>
  <c r="N13" i="4"/>
  <c r="BG11" i="7"/>
  <c r="BJ9" i="12"/>
  <c r="BJ21" i="7"/>
  <c r="BO19" i="11"/>
  <c r="BJ9" i="8"/>
  <c r="ED9" i="11"/>
  <c r="DY10" i="7"/>
  <c r="BK9" i="11"/>
  <c r="BK10" i="11" s="1"/>
  <c r="BF10" i="7"/>
  <c r="BF11" i="7" s="1"/>
  <c r="BY8" i="11"/>
  <c r="BY10" i="11" s="1"/>
  <c r="BT8" i="7"/>
  <c r="AN8" i="11"/>
  <c r="AN10" i="11" s="1"/>
  <c r="AI8" i="7"/>
  <c r="CZ9" i="11"/>
  <c r="CU10" i="7"/>
  <c r="CU11" i="7" s="1"/>
  <c r="CW11" i="7"/>
  <c r="AL13" i="11"/>
  <c r="AG15" i="7"/>
  <c r="DI19" i="11"/>
  <c r="DD9" i="12"/>
  <c r="DD9" i="8"/>
  <c r="DD21" i="7"/>
  <c r="AW10" i="11"/>
  <c r="BK31" i="5"/>
  <c r="AW9" i="12"/>
  <c r="BB19" i="11"/>
  <c r="AW9" i="8"/>
  <c r="AW21" i="7"/>
  <c r="DN31" i="5"/>
  <c r="BL31" i="5"/>
  <c r="DX31" i="5"/>
  <c r="CI14" i="6"/>
  <c r="I9" i="6"/>
  <c r="I14" i="6" s="1"/>
  <c r="EJ10" i="11"/>
  <c r="CY9" i="12"/>
  <c r="DD19" i="11"/>
  <c r="CY21" i="7"/>
  <c r="CY9" i="8"/>
  <c r="Y9" i="11"/>
  <c r="T10" i="7"/>
  <c r="CY8" i="7"/>
  <c r="DD8" i="11"/>
  <c r="DD10" i="11" s="1"/>
  <c r="CE9" i="11"/>
  <c r="CE10" i="11" s="1"/>
  <c r="BZ10" i="7"/>
  <c r="BZ11" i="7" s="1"/>
  <c r="AZ8" i="11"/>
  <c r="AZ10" i="11" s="1"/>
  <c r="AU8" i="7"/>
  <c r="AZ9" i="12"/>
  <c r="BE19" i="11"/>
  <c r="AZ21" i="7"/>
  <c r="AZ9" i="8"/>
  <c r="BJ9" i="11"/>
  <c r="BE10" i="7"/>
  <c r="BE11" i="7" s="1"/>
  <c r="CG8" i="11"/>
  <c r="CG10" i="11" s="1"/>
  <c r="CB8" i="7"/>
  <c r="CI9" i="11"/>
  <c r="CD10" i="7"/>
  <c r="CU8" i="11"/>
  <c r="CP8" i="7"/>
  <c r="CG10" i="7"/>
  <c r="CG11" i="7" s="1"/>
  <c r="CL9" i="11"/>
  <c r="Z8" i="11"/>
  <c r="U8" i="7"/>
  <c r="DG8" i="11"/>
  <c r="DG10" i="11" s="1"/>
  <c r="DB8" i="7"/>
  <c r="X9" i="11"/>
  <c r="S10" i="7"/>
  <c r="S11" i="7" s="1"/>
  <c r="DL9" i="11"/>
  <c r="DG10" i="7"/>
  <c r="DG11" i="7" s="1"/>
  <c r="AT8" i="11"/>
  <c r="AT10" i="11" s="1"/>
  <c r="AO8" i="7"/>
  <c r="DF8" i="11"/>
  <c r="DF10" i="11" s="1"/>
  <c r="DA8" i="7"/>
  <c r="Z9" i="11"/>
  <c r="U10" i="7"/>
  <c r="U11" i="7" s="1"/>
  <c r="CI22" i="6"/>
  <c r="I17" i="6"/>
  <c r="I22" i="6" s="1"/>
  <c r="BD8" i="11"/>
  <c r="AY8" i="7"/>
  <c r="DP8" i="11"/>
  <c r="DP10" i="11" s="1"/>
  <c r="DK8" i="7"/>
  <c r="AJ9" i="11"/>
  <c r="AE10" i="7"/>
  <c r="AE11" i="7" s="1"/>
  <c r="J17" i="6"/>
  <c r="J22" i="6" s="1"/>
  <c r="CU22" i="6"/>
  <c r="DK10" i="7"/>
  <c r="DP9" i="11"/>
  <c r="DC9" i="11"/>
  <c r="CX10" i="7"/>
  <c r="CX11" i="7" s="1"/>
  <c r="BK14" i="6"/>
  <c r="G9" i="6"/>
  <c r="G14" i="6" s="1"/>
  <c r="CI13" i="11"/>
  <c r="CD15" i="7"/>
  <c r="W13" i="11"/>
  <c r="R15" i="7"/>
  <c r="DU12" i="7"/>
  <c r="DT13" i="11"/>
  <c r="DO15" i="7"/>
  <c r="Q12" i="4"/>
  <c r="CP14" i="4"/>
  <c r="BI9" i="7"/>
  <c r="CX13" i="11"/>
  <c r="CS15" i="7"/>
  <c r="BR14" i="4"/>
  <c r="CM10" i="11"/>
  <c r="AQ13" i="11"/>
  <c r="AL15" i="7"/>
  <c r="L12" i="4"/>
  <c r="CU14" i="4"/>
  <c r="CT14" i="4"/>
  <c r="X12" i="7"/>
  <c r="X9" i="7"/>
  <c r="AI15" i="7"/>
  <c r="AN13" i="11"/>
  <c r="N11" i="4"/>
  <c r="AI14" i="4"/>
  <c r="L9" i="4"/>
  <c r="BU10" i="11"/>
  <c r="AV14" i="4"/>
  <c r="CE14" i="4"/>
  <c r="P9" i="4"/>
  <c r="AL14" i="4"/>
  <c r="DG14" i="4"/>
  <c r="BP14" i="4"/>
  <c r="EK14" i="4"/>
  <c r="CI14" i="4"/>
  <c r="AG14" i="4"/>
  <c r="CS14" i="4"/>
  <c r="BM9" i="12"/>
  <c r="BR19" i="11"/>
  <c r="BM9" i="8"/>
  <c r="BM21" i="7"/>
  <c r="BH8" i="11"/>
  <c r="BH10" i="11" s="1"/>
  <c r="BC8" i="7"/>
  <c r="BD9" i="7" s="1"/>
  <c r="Q13" i="4"/>
  <c r="CG9" i="11"/>
  <c r="CB10" i="7"/>
  <c r="CB11" i="7" s="1"/>
  <c r="EB8" i="11"/>
  <c r="EB10" i="11" s="1"/>
  <c r="DW8" i="7"/>
  <c r="BJ8" i="11"/>
  <c r="BE8" i="7"/>
  <c r="BF9" i="7" s="1"/>
  <c r="DS9" i="11"/>
  <c r="DN10" i="7"/>
  <c r="BS13" i="11"/>
  <c r="BN15" i="7"/>
  <c r="BE9" i="11"/>
  <c r="M9" i="11" s="1"/>
  <c r="AZ10" i="7"/>
  <c r="AS9" i="12"/>
  <c r="AX19" i="11"/>
  <c r="AS9" i="8"/>
  <c r="AS21" i="7"/>
  <c r="CN13" i="11"/>
  <c r="CI15" i="7"/>
  <c r="BZ9" i="7"/>
  <c r="BD14" i="11"/>
  <c r="AY16" i="7"/>
  <c r="V13" i="11"/>
  <c r="Q15" i="7"/>
  <c r="EI13" i="11"/>
  <c r="ED15" i="7"/>
  <c r="CW14" i="4"/>
  <c r="BD14" i="4"/>
  <c r="AF14" i="4"/>
  <c r="DG14" i="11"/>
  <c r="DB16" i="7"/>
  <c r="AH9" i="12"/>
  <c r="AH9" i="8"/>
  <c r="AH21" i="7"/>
  <c r="AM19" i="11"/>
  <c r="N23" i="11"/>
  <c r="O6" i="11"/>
  <c r="EH8" i="11"/>
  <c r="EC8" i="7"/>
  <c r="EC12" i="7" s="1"/>
  <c r="DG14" i="6"/>
  <c r="K9" i="6"/>
  <c r="K14" i="6" s="1"/>
  <c r="AE9" i="11"/>
  <c r="AE10" i="11" s="1"/>
  <c r="Z10" i="7"/>
  <c r="E9" i="6"/>
  <c r="E14" i="6" s="1"/>
  <c r="AM14" i="6"/>
  <c r="D17" i="6"/>
  <c r="D22" i="6" s="1"/>
  <c r="AA22" i="6"/>
  <c r="BD9" i="11"/>
  <c r="AY10" i="7"/>
  <c r="AY11" i="7" s="1"/>
  <c r="DQ9" i="11"/>
  <c r="DL10" i="7"/>
  <c r="AB10" i="11"/>
  <c r="AF9" i="12"/>
  <c r="AK19" i="11"/>
  <c r="AF9" i="8"/>
  <c r="AF21" i="7"/>
  <c r="CN9" i="12"/>
  <c r="CS19" i="11"/>
  <c r="CN9" i="8"/>
  <c r="CN21" i="7"/>
  <c r="AM14" i="4"/>
  <c r="DH9" i="12"/>
  <c r="DH9" i="8"/>
  <c r="DH21" i="7"/>
  <c r="DM19" i="11"/>
  <c r="DT14" i="11"/>
  <c r="DO16" i="7"/>
  <c r="AV9" i="12"/>
  <c r="AV9" i="8"/>
  <c r="BA19" i="11"/>
  <c r="AV21" i="7"/>
  <c r="AK14" i="4"/>
  <c r="EI14" i="4"/>
  <c r="DK14" i="4"/>
  <c r="AO8" i="11"/>
  <c r="AO10" i="11" s="1"/>
  <c r="AJ8" i="7"/>
  <c r="DS8" i="11"/>
  <c r="DS10" i="11" s="1"/>
  <c r="DN8" i="7"/>
  <c r="DS14" i="6"/>
  <c r="L9" i="6"/>
  <c r="L14" i="6" s="1"/>
  <c r="EE9" i="11"/>
  <c r="EE10" i="11" s="1"/>
  <c r="DZ10" i="7"/>
  <c r="DZ12" i="7" s="1"/>
  <c r="AL9" i="12"/>
  <c r="AQ19" i="11"/>
  <c r="AL9" i="8"/>
  <c r="AL21" i="7"/>
  <c r="DR9" i="11"/>
  <c r="DM10" i="7"/>
  <c r="EI8" i="11"/>
  <c r="ED8" i="7"/>
  <c r="BO8" i="11"/>
  <c r="BO10" i="11" s="1"/>
  <c r="BJ8" i="7"/>
  <c r="CH8" i="11"/>
  <c r="CH10" i="11" s="1"/>
  <c r="CC8" i="7"/>
  <c r="CR9" i="11"/>
  <c r="CM10" i="7"/>
  <c r="CM11" i="7" s="1"/>
  <c r="K10" i="4"/>
  <c r="M12" i="4"/>
  <c r="BR13" i="11"/>
  <c r="BM15" i="7"/>
  <c r="M11" i="4"/>
  <c r="BB14" i="4"/>
  <c r="CJ14" i="4"/>
  <c r="BC14" i="4"/>
  <c r="EC14" i="4"/>
  <c r="T9" i="12"/>
  <c r="Y19" i="11"/>
  <c r="T21" i="7"/>
  <c r="T9" i="8"/>
  <c r="EC9" i="11"/>
  <c r="EC10" i="11" s="1"/>
  <c r="DX10" i="7"/>
  <c r="CI8" i="11"/>
  <c r="CI10" i="11" s="1"/>
  <c r="CD8" i="7"/>
  <c r="BM9" i="11"/>
  <c r="BH10" i="7"/>
  <c r="BH11" i="7" s="1"/>
  <c r="CP8" i="11"/>
  <c r="CP10" i="11" s="1"/>
  <c r="CK8" i="7"/>
  <c r="AM13" i="11"/>
  <c r="AH15" i="7"/>
  <c r="AB13" i="11"/>
  <c r="W15" i="7"/>
  <c r="AS14" i="4"/>
  <c r="EA14" i="4"/>
  <c r="T9" i="4"/>
  <c r="EC9" i="12"/>
  <c r="EH19" i="11"/>
  <c r="EC9" i="8"/>
  <c r="EC21" i="7"/>
  <c r="AU9" i="12"/>
  <c r="AZ19" i="11"/>
  <c r="AU21" i="7"/>
  <c r="AU9" i="8"/>
  <c r="BJ31" i="5"/>
  <c r="DQ9" i="12"/>
  <c r="DV19" i="11"/>
  <c r="DQ9" i="8"/>
  <c r="DQ21" i="7"/>
  <c r="BT31" i="5"/>
  <c r="EF31" i="5"/>
  <c r="AL11" i="7"/>
  <c r="BS8" i="7"/>
  <c r="BX8" i="11"/>
  <c r="BX10" i="11" s="1"/>
  <c r="DO9" i="7"/>
  <c r="DO12" i="7"/>
  <c r="BR9" i="12"/>
  <c r="BW19" i="11"/>
  <c r="BR9" i="8"/>
  <c r="BR21" i="7"/>
  <c r="CN8" i="11"/>
  <c r="CN10" i="11" s="1"/>
  <c r="CI8" i="7"/>
  <c r="P13" i="4"/>
  <c r="K13" i="4"/>
  <c r="BI9" i="11"/>
  <c r="BD10" i="7"/>
  <c r="BD11" i="7" s="1"/>
  <c r="AK8" i="11"/>
  <c r="AK10" i="11" s="1"/>
  <c r="AF8" i="7"/>
  <c r="BU9" i="11"/>
  <c r="BP10" i="7"/>
  <c r="BP11" i="7" s="1"/>
  <c r="CS8" i="11"/>
  <c r="CS10" i="11" s="1"/>
  <c r="CN8" i="7"/>
  <c r="CN11" i="7" s="1"/>
  <c r="CU9" i="11"/>
  <c r="CP10" i="7"/>
  <c r="Y8" i="11"/>
  <c r="Y10" i="11" s="1"/>
  <c r="T8" i="7"/>
  <c r="DE8" i="11"/>
  <c r="DE10" i="11" s="1"/>
  <c r="CZ8" i="7"/>
  <c r="CW9" i="11"/>
  <c r="CW10" i="11" s="1"/>
  <c r="CR10" i="7"/>
  <c r="CR11" i="7" s="1"/>
  <c r="AJ8" i="11"/>
  <c r="AJ10" i="11" s="1"/>
  <c r="AE8" i="7"/>
  <c r="DR8" i="11"/>
  <c r="DR10" i="11" s="1"/>
  <c r="DM8" i="7"/>
  <c r="AI9" i="11"/>
  <c r="AD10" i="7"/>
  <c r="AD11" i="7" s="1"/>
  <c r="DW9" i="11"/>
  <c r="DR10" i="7"/>
  <c r="DR11" i="7" s="1"/>
  <c r="BB8" i="11"/>
  <c r="BB10" i="11" s="1"/>
  <c r="AW8" i="7"/>
  <c r="DN8" i="11"/>
  <c r="DN10" i="11" s="1"/>
  <c r="DI8" i="7"/>
  <c r="AH9" i="11"/>
  <c r="AC10" i="7"/>
  <c r="CX9" i="11"/>
  <c r="CS10" i="7"/>
  <c r="CS11" i="7" s="1"/>
  <c r="BL8" i="11"/>
  <c r="BL10" i="11" s="1"/>
  <c r="BG8" i="7"/>
  <c r="DX8" i="11"/>
  <c r="DX10" i="11" s="1"/>
  <c r="DS8" i="7"/>
  <c r="AR9" i="11"/>
  <c r="AM10" i="7"/>
  <c r="AM11" i="7" s="1"/>
  <c r="DJ9" i="11"/>
  <c r="DJ10" i="11" s="1"/>
  <c r="DE10" i="7"/>
  <c r="DE11" i="7" s="1"/>
  <c r="DS10" i="7"/>
  <c r="DX9" i="11"/>
  <c r="CD9" i="11"/>
  <c r="BY10" i="7"/>
  <c r="BY11" i="7" s="1"/>
  <c r="AY8" i="11"/>
  <c r="AY10" i="11" s="1"/>
  <c r="AT8" i="7"/>
  <c r="CA13" i="11"/>
  <c r="BV15" i="7"/>
  <c r="BI10" i="11"/>
  <c r="DL13" i="11"/>
  <c r="DG15" i="7"/>
  <c r="EF14" i="4"/>
  <c r="BX14" i="4"/>
  <c r="BN10" i="11"/>
  <c r="BB13" i="11"/>
  <c r="AW15" i="7"/>
  <c r="AH14" i="4"/>
  <c r="AA13" i="11"/>
  <c r="V15" i="7"/>
  <c r="CB14" i="4"/>
  <c r="AR11" i="7"/>
  <c r="CA14" i="4"/>
  <c r="P10" i="4"/>
  <c r="AC10" i="11"/>
  <c r="AR10" i="11"/>
  <c r="AF13" i="11"/>
  <c r="AA15" i="7"/>
  <c r="T11" i="4"/>
  <c r="DW14" i="4"/>
  <c r="AD14" i="4"/>
  <c r="CN14" i="4"/>
  <c r="AU14" i="4"/>
  <c r="M9" i="4"/>
  <c r="M14" i="4" s="1"/>
  <c r="DP14" i="4"/>
  <c r="BY14" i="4"/>
  <c r="W14" i="4"/>
  <c r="K9" i="4"/>
  <c r="CR14" i="4"/>
  <c r="AO14" i="4"/>
  <c r="DA14" i="4"/>
  <c r="DF9" i="7"/>
  <c r="DF12" i="7"/>
  <c r="BK11" i="11" l="1"/>
  <c r="CQ11" i="11"/>
  <c r="AX16" i="11"/>
  <c r="AX11" i="11"/>
  <c r="DT16" i="11"/>
  <c r="DT11" i="11"/>
  <c r="DJ11" i="11"/>
  <c r="CT16" i="11"/>
  <c r="CT11" i="11"/>
  <c r="DK11" i="11"/>
  <c r="CW11" i="11"/>
  <c r="CW16" i="11"/>
  <c r="CE11" i="11"/>
  <c r="N19" i="11"/>
  <c r="DA9" i="11"/>
  <c r="CV10" i="7"/>
  <c r="DI9" i="12"/>
  <c r="DN19" i="11"/>
  <c r="DI21" i="7"/>
  <c r="DI9" i="8"/>
  <c r="DC12" i="7"/>
  <c r="DC9" i="7"/>
  <c r="CZ11" i="11"/>
  <c r="U8" i="11"/>
  <c r="P8" i="7"/>
  <c r="CO9" i="7"/>
  <c r="AR13" i="7"/>
  <c r="DL9" i="7"/>
  <c r="DL12" i="7"/>
  <c r="AC14" i="11"/>
  <c r="X16" i="7"/>
  <c r="X18" i="7" s="1"/>
  <c r="BN11" i="11"/>
  <c r="L14" i="4"/>
  <c r="X13" i="7"/>
  <c r="CO9" i="11"/>
  <c r="CJ10" i="7"/>
  <c r="CJ11" i="7" s="1"/>
  <c r="CW14" i="11"/>
  <c r="CR16" i="7"/>
  <c r="DA8" i="11"/>
  <c r="CV8" i="7"/>
  <c r="CV14" i="11"/>
  <c r="CQ16" i="7"/>
  <c r="DA14" i="11"/>
  <c r="CV16" i="7"/>
  <c r="BS11" i="11"/>
  <c r="DR12" i="7"/>
  <c r="DR9" i="7"/>
  <c r="EC14" i="11"/>
  <c r="EC16" i="11" s="1"/>
  <c r="DX16" i="7"/>
  <c r="CY14" i="11"/>
  <c r="CT16" i="7"/>
  <c r="BZ14" i="11"/>
  <c r="BU16" i="7"/>
  <c r="AT12" i="7"/>
  <c r="AT9" i="7"/>
  <c r="AC11" i="7"/>
  <c r="BX11" i="11"/>
  <c r="BA14" i="11"/>
  <c r="AV16" i="7"/>
  <c r="AD14" i="11"/>
  <c r="Y16" i="7"/>
  <c r="BJ10" i="11"/>
  <c r="BN14" i="11"/>
  <c r="BN16" i="11" s="1"/>
  <c r="BI16" i="7"/>
  <c r="AG14" i="11"/>
  <c r="AB16" i="7"/>
  <c r="BQ8" i="11"/>
  <c r="BL8" i="7"/>
  <c r="BM9" i="7" s="1"/>
  <c r="CP9" i="7"/>
  <c r="CP12" i="7"/>
  <c r="DD16" i="11"/>
  <c r="DD11" i="11"/>
  <c r="CF19" i="11"/>
  <c r="CA9" i="12"/>
  <c r="CA21" i="7"/>
  <c r="CA9" i="8"/>
  <c r="AA12" i="7"/>
  <c r="AA9" i="7"/>
  <c r="AV11" i="7"/>
  <c r="CW13" i="7"/>
  <c r="AA14" i="11"/>
  <c r="AA16" i="11" s="1"/>
  <c r="V16" i="7"/>
  <c r="AQ12" i="7"/>
  <c r="AQ9" i="7"/>
  <c r="CY11" i="7"/>
  <c r="DP9" i="12"/>
  <c r="DU19" i="11"/>
  <c r="DP21" i="7"/>
  <c r="DP9" i="8"/>
  <c r="DI11" i="11"/>
  <c r="DW10" i="11"/>
  <c r="CA14" i="11"/>
  <c r="BV16" i="7"/>
  <c r="BE16" i="7"/>
  <c r="BJ14" i="11"/>
  <c r="AL14" i="11"/>
  <c r="AL16" i="11" s="1"/>
  <c r="AG16" i="7"/>
  <c r="V16" i="11"/>
  <c r="V11" i="11"/>
  <c r="CO14" i="11"/>
  <c r="CJ16" i="7"/>
  <c r="ED10" i="11"/>
  <c r="AG8" i="11"/>
  <c r="AB8" i="7"/>
  <c r="P9" i="12"/>
  <c r="U19" i="11"/>
  <c r="J19" i="11" s="1"/>
  <c r="P9" i="8"/>
  <c r="P21" i="7"/>
  <c r="AD12" i="7"/>
  <c r="AD9" i="7"/>
  <c r="S14" i="4"/>
  <c r="M6" i="5"/>
  <c r="W12" i="7"/>
  <c r="CE12" i="7"/>
  <c r="CE9" i="7"/>
  <c r="BK9" i="7"/>
  <c r="BK12" i="7"/>
  <c r="AA9" i="12"/>
  <c r="AA9" i="8"/>
  <c r="AF19" i="11"/>
  <c r="AA21" i="7"/>
  <c r="DF18" i="7"/>
  <c r="DF13" i="7"/>
  <c r="BY14" i="11"/>
  <c r="BT16" i="7"/>
  <c r="CN12" i="7"/>
  <c r="CN9" i="7"/>
  <c r="CG14" i="11"/>
  <c r="CB16" i="7"/>
  <c r="CM16" i="11"/>
  <c r="CM11" i="11"/>
  <c r="AS9" i="11"/>
  <c r="L9" i="11" s="1"/>
  <c r="AN10" i="7"/>
  <c r="BE14" i="11"/>
  <c r="AZ16" i="7"/>
  <c r="AL11" i="11"/>
  <c r="K9" i="12"/>
  <c r="CS11" i="11"/>
  <c r="CD12" i="7"/>
  <c r="CD9" i="7"/>
  <c r="BJ12" i="7"/>
  <c r="BJ9" i="7"/>
  <c r="DZ11" i="11"/>
  <c r="DZ16" i="11"/>
  <c r="CK11" i="11"/>
  <c r="CK16" i="11"/>
  <c r="DD9" i="7"/>
  <c r="DD12" i="7"/>
  <c r="CO18" i="7"/>
  <c r="CO13" i="7"/>
  <c r="AJ11" i="7"/>
  <c r="CZ14" i="11"/>
  <c r="CZ16" i="11" s="1"/>
  <c r="CU16" i="7"/>
  <c r="BU14" i="11"/>
  <c r="BP16" i="7"/>
  <c r="DX18" i="7"/>
  <c r="AS14" i="11"/>
  <c r="AN16" i="7"/>
  <c r="BV14" i="11"/>
  <c r="BQ16" i="7"/>
  <c r="CZ12" i="7"/>
  <c r="CZ9" i="7"/>
  <c r="CI9" i="7"/>
  <c r="CI12" i="7"/>
  <c r="CI16" i="11"/>
  <c r="CI11" i="11"/>
  <c r="BO11" i="11"/>
  <c r="AO11" i="11"/>
  <c r="AO16" i="11"/>
  <c r="AG9" i="11"/>
  <c r="K9" i="11" s="1"/>
  <c r="AB10" i="7"/>
  <c r="AB11" i="7" s="1"/>
  <c r="AH16" i="7"/>
  <c r="AM14" i="11"/>
  <c r="CL14" i="11"/>
  <c r="CG16" i="7"/>
  <c r="DY16" i="7"/>
  <c r="DY18" i="7" s="1"/>
  <c r="ED14" i="11"/>
  <c r="AY16" i="11"/>
  <c r="AY11" i="11"/>
  <c r="DE11" i="11"/>
  <c r="CN11" i="11"/>
  <c r="BS12" i="7"/>
  <c r="BS9" i="7"/>
  <c r="BE9" i="12"/>
  <c r="BJ19" i="11"/>
  <c r="BE21" i="7"/>
  <c r="BE9" i="8"/>
  <c r="CH14" i="11"/>
  <c r="CH16" i="11" s="1"/>
  <c r="CC16" i="7"/>
  <c r="ED12" i="7"/>
  <c r="EH10" i="11"/>
  <c r="BB14" i="11"/>
  <c r="BB16" i="11" s="1"/>
  <c r="AW16" i="7"/>
  <c r="BZ12" i="7"/>
  <c r="DW12" i="7"/>
  <c r="DW18" i="7" s="1"/>
  <c r="DE14" i="11"/>
  <c r="DE16" i="11" s="1"/>
  <c r="CZ16" i="7"/>
  <c r="CR14" i="11"/>
  <c r="CM16" i="7"/>
  <c r="CU10" i="11"/>
  <c r="CY12" i="7"/>
  <c r="CY9" i="7"/>
  <c r="EE14" i="11"/>
  <c r="EE16" i="11" s="1"/>
  <c r="DZ16" i="7"/>
  <c r="DZ18" i="7" s="1"/>
  <c r="AF11" i="11"/>
  <c r="R12" i="7"/>
  <c r="R9" i="7"/>
  <c r="AL12" i="7"/>
  <c r="AL9" i="7"/>
  <c r="V9" i="7"/>
  <c r="V12" i="7"/>
  <c r="CI14" i="11"/>
  <c r="CD16" i="7"/>
  <c r="BT14" i="11"/>
  <c r="BT16" i="11" s="1"/>
  <c r="BO16" i="7"/>
  <c r="DK14" i="11"/>
  <c r="DK16" i="11" s="1"/>
  <c r="DF16" i="7"/>
  <c r="DC11" i="7"/>
  <c r="AV16" i="11"/>
  <c r="AV11" i="11"/>
  <c r="BQ11" i="7"/>
  <c r="BD9" i="12"/>
  <c r="H9" i="12" s="1"/>
  <c r="BI19" i="11"/>
  <c r="M19" i="11" s="1"/>
  <c r="BD9" i="8"/>
  <c r="H9" i="8" s="1"/>
  <c r="BD21" i="7"/>
  <c r="V11" i="7"/>
  <c r="Y12" i="7"/>
  <c r="Y9" i="7"/>
  <c r="Z9" i="7"/>
  <c r="AQ9" i="12"/>
  <c r="AV19" i="11"/>
  <c r="AQ9" i="8"/>
  <c r="AQ21" i="7"/>
  <c r="BW12" i="7"/>
  <c r="BW9" i="7"/>
  <c r="EJ14" i="11"/>
  <c r="EJ16" i="11" s="1"/>
  <c r="EE16" i="7"/>
  <c r="EE18" i="7" s="1"/>
  <c r="CE14" i="11"/>
  <c r="CE16" i="11" s="1"/>
  <c r="BZ16" i="7"/>
  <c r="DQ16" i="7"/>
  <c r="DV14" i="11"/>
  <c r="Q12" i="7"/>
  <c r="Q9" i="7"/>
  <c r="CL9" i="12"/>
  <c r="CQ19" i="11"/>
  <c r="CL9" i="8"/>
  <c r="CL21" i="7"/>
  <c r="CW9" i="12"/>
  <c r="DB19" i="11"/>
  <c r="CW9" i="8"/>
  <c r="CW21" i="7"/>
  <c r="Q14" i="4"/>
  <c r="AM12" i="7"/>
  <c r="AI10" i="11"/>
  <c r="DM14" i="11"/>
  <c r="DH16" i="7"/>
  <c r="BR14" i="11"/>
  <c r="BM16" i="7"/>
  <c r="R10" i="12"/>
  <c r="R10" i="8"/>
  <c r="W9" i="7"/>
  <c r="CJ11" i="11"/>
  <c r="BP10" i="11"/>
  <c r="Q9" i="12"/>
  <c r="V19" i="11"/>
  <c r="Q9" i="8"/>
  <c r="Q21" i="7"/>
  <c r="X22" i="5"/>
  <c r="BW11" i="7"/>
  <c r="BG10" i="11"/>
  <c r="AK12" i="7"/>
  <c r="AK9" i="7"/>
  <c r="AO11" i="7"/>
  <c r="F9" i="12"/>
  <c r="DN14" i="11"/>
  <c r="DI16" i="7"/>
  <c r="AW11" i="11"/>
  <c r="DM9" i="11"/>
  <c r="DH10" i="7"/>
  <c r="BQ9" i="12"/>
  <c r="BQ9" i="8"/>
  <c r="BV19" i="11"/>
  <c r="BQ21" i="7"/>
  <c r="BF16" i="11"/>
  <c r="BF11" i="11"/>
  <c r="CH16" i="7"/>
  <c r="CM14" i="11"/>
  <c r="CR12" i="7"/>
  <c r="BE12" i="7"/>
  <c r="BE9" i="7"/>
  <c r="BH11" i="11"/>
  <c r="BH16" i="11"/>
  <c r="BP14" i="11"/>
  <c r="BK16" i="7"/>
  <c r="DO11" i="11"/>
  <c r="CL13" i="7"/>
  <c r="AX12" i="7"/>
  <c r="CS14" i="11"/>
  <c r="CS16" i="11" s="1"/>
  <c r="CN16" i="7"/>
  <c r="DA9" i="7"/>
  <c r="DA12" i="7"/>
  <c r="T11" i="7"/>
  <c r="AI12" i="7"/>
  <c r="AI9" i="7"/>
  <c r="I6" i="7"/>
  <c r="W11" i="11"/>
  <c r="AQ16" i="11"/>
  <c r="AQ11" i="11"/>
  <c r="AA11" i="11"/>
  <c r="R16" i="7"/>
  <c r="W14" i="11"/>
  <c r="W16" i="11" s="1"/>
  <c r="BH16" i="7"/>
  <c r="BM14" i="11"/>
  <c r="BX9" i="7"/>
  <c r="BX12" i="7"/>
  <c r="CQ9" i="7"/>
  <c r="CQ12" i="7"/>
  <c r="BR12" i="7"/>
  <c r="BR9" i="7"/>
  <c r="BF12" i="7"/>
  <c r="AD16" i="11"/>
  <c r="AD11" i="11"/>
  <c r="AG9" i="12"/>
  <c r="AL19" i="11"/>
  <c r="K19" i="11" s="1"/>
  <c r="AG9" i="8"/>
  <c r="F9" i="8" s="1"/>
  <c r="AG21" i="7"/>
  <c r="CB16" i="11"/>
  <c r="CB11" i="11"/>
  <c r="BO14" i="11"/>
  <c r="BO16" i="11" s="1"/>
  <c r="BJ16" i="7"/>
  <c r="BQ9" i="11"/>
  <c r="N9" i="11" s="1"/>
  <c r="BL10" i="7"/>
  <c r="CE16" i="7"/>
  <c r="CJ14" i="11"/>
  <c r="CJ16" i="11" s="1"/>
  <c r="BV12" i="7"/>
  <c r="BV9" i="7"/>
  <c r="U6" i="7"/>
  <c r="BD12" i="7"/>
  <c r="DV10" i="11"/>
  <c r="BK14" i="11"/>
  <c r="BK16" i="11" s="1"/>
  <c r="BF16" i="7"/>
  <c r="AS13" i="7"/>
  <c r="DT11" i="7"/>
  <c r="S12" i="7"/>
  <c r="S9" i="7"/>
  <c r="G9" i="8"/>
  <c r="BC14" i="11"/>
  <c r="AX16" i="7"/>
  <c r="BB9" i="7"/>
  <c r="BB12" i="7"/>
  <c r="AP10" i="11"/>
  <c r="DG9" i="12"/>
  <c r="L9" i="12" s="1"/>
  <c r="DL19" i="11"/>
  <c r="DG9" i="8"/>
  <c r="DG21" i="7"/>
  <c r="AC12" i="7"/>
  <c r="BV16" i="11"/>
  <c r="BV11" i="11"/>
  <c r="CD16" i="11"/>
  <c r="CD11" i="11"/>
  <c r="AJ9" i="7"/>
  <c r="AJ12" i="7"/>
  <c r="DM8" i="11"/>
  <c r="DH8" i="7"/>
  <c r="EI14" i="11"/>
  <c r="ED16" i="7"/>
  <c r="DB14" i="11"/>
  <c r="DB16" i="11" s="1"/>
  <c r="CW16" i="7"/>
  <c r="CW18" i="7" s="1"/>
  <c r="AR11" i="11"/>
  <c r="AR16" i="11"/>
  <c r="AK14" i="11"/>
  <c r="AF16" i="7"/>
  <c r="AS8" i="11"/>
  <c r="AN8" i="7"/>
  <c r="DR11" i="11"/>
  <c r="DR16" i="11"/>
  <c r="DM11" i="7"/>
  <c r="P14" i="4"/>
  <c r="BI12" i="7"/>
  <c r="BX11" i="7"/>
  <c r="DP11" i="11"/>
  <c r="DP16" i="11"/>
  <c r="DF11" i="11"/>
  <c r="DG16" i="11"/>
  <c r="DG11" i="11"/>
  <c r="BF9" i="12"/>
  <c r="BK19" i="11"/>
  <c r="BF9" i="8"/>
  <c r="BF21" i="7"/>
  <c r="AN16" i="11"/>
  <c r="AN11" i="11"/>
  <c r="BA11" i="11"/>
  <c r="BA16" i="11"/>
  <c r="CI11" i="7"/>
  <c r="BU9" i="7"/>
  <c r="BU12" i="7"/>
  <c r="CZ11" i="7"/>
  <c r="CK11" i="7"/>
  <c r="BX14" i="11"/>
  <c r="BX16" i="11" s="1"/>
  <c r="BS16" i="7"/>
  <c r="CC11" i="11"/>
  <c r="CC16" i="11"/>
  <c r="DF14" i="11"/>
  <c r="DF16" i="11" s="1"/>
  <c r="DA16" i="7"/>
  <c r="CV16" i="11"/>
  <c r="CV11" i="11"/>
  <c r="BW11" i="11"/>
  <c r="CT12" i="7"/>
  <c r="CT9" i="7"/>
  <c r="CG9" i="7"/>
  <c r="CG12" i="7"/>
  <c r="BM12" i="7"/>
  <c r="DQ14" i="11"/>
  <c r="DL16" i="7"/>
  <c r="AX14" i="11"/>
  <c r="AS16" i="7"/>
  <c r="AS18" i="7" s="1"/>
  <c r="CC11" i="7"/>
  <c r="DE12" i="7"/>
  <c r="BI14" i="11"/>
  <c r="BD16" i="7"/>
  <c r="CA10" i="11"/>
  <c r="BJ11" i="7"/>
  <c r="DV12" i="7"/>
  <c r="DV18" i="7" s="1"/>
  <c r="DQ12" i="7"/>
  <c r="DQ9" i="7"/>
  <c r="U9" i="11"/>
  <c r="J9" i="11" s="1"/>
  <c r="P10" i="7"/>
  <c r="E10" i="7" s="1"/>
  <c r="DR14" i="11"/>
  <c r="DM16" i="7"/>
  <c r="DG12" i="7"/>
  <c r="X10" i="11"/>
  <c r="BC11" i="7"/>
  <c r="DI11" i="7"/>
  <c r="BS11" i="7"/>
  <c r="AU11" i="7"/>
  <c r="AP12" i="7"/>
  <c r="AP9" i="7"/>
  <c r="DO18" i="7"/>
  <c r="DO13" i="7"/>
  <c r="AQ14" i="11"/>
  <c r="AL16" i="7"/>
  <c r="CH11" i="11"/>
  <c r="DS16" i="11"/>
  <c r="DS11" i="11"/>
  <c r="BC9" i="7"/>
  <c r="BC12" i="7"/>
  <c r="DJ12" i="7"/>
  <c r="DJ9" i="7"/>
  <c r="AM16" i="11"/>
  <c r="AM11" i="11"/>
  <c r="BT11" i="11"/>
  <c r="L9" i="8"/>
  <c r="BC16" i="11"/>
  <c r="BC11" i="11"/>
  <c r="BE8" i="11"/>
  <c r="AZ8" i="7"/>
  <c r="EF14" i="11"/>
  <c r="EF16" i="11" s="1"/>
  <c r="EA16" i="7"/>
  <c r="EA18" i="7" s="1"/>
  <c r="BS14" i="11"/>
  <c r="BS16" i="11" s="1"/>
  <c r="BN16" i="7"/>
  <c r="DQ11" i="11"/>
  <c r="DQ16" i="11"/>
  <c r="BQ12" i="7"/>
  <c r="BQ9" i="7"/>
  <c r="DS12" i="7"/>
  <c r="DS9" i="7"/>
  <c r="DM9" i="7"/>
  <c r="DM12" i="7"/>
  <c r="AZ14" i="11"/>
  <c r="AU16" i="7"/>
  <c r="EI10" i="11"/>
  <c r="EI16" i="11" s="1"/>
  <c r="DD16" i="7"/>
  <c r="DI14" i="11"/>
  <c r="DI16" i="11" s="1"/>
  <c r="CU14" i="11"/>
  <c r="CP16" i="7"/>
  <c r="EB16" i="11"/>
  <c r="DB12" i="7"/>
  <c r="DB9" i="7"/>
  <c r="K14" i="4"/>
  <c r="DX11" i="11"/>
  <c r="DX16" i="11"/>
  <c r="Y11" i="11"/>
  <c r="Y16" i="11"/>
  <c r="CK12" i="7"/>
  <c r="AB11" i="11"/>
  <c r="U14" i="11"/>
  <c r="P16" i="7"/>
  <c r="AC11" i="11"/>
  <c r="AC16" i="11"/>
  <c r="AF14" i="11"/>
  <c r="AF16" i="11" s="1"/>
  <c r="AA16" i="7"/>
  <c r="BG12" i="7"/>
  <c r="BG9" i="7"/>
  <c r="AW12" i="7"/>
  <c r="AW9" i="7"/>
  <c r="AE9" i="7"/>
  <c r="AE12" i="7"/>
  <c r="CP11" i="7"/>
  <c r="BO9" i="12"/>
  <c r="BT19" i="11"/>
  <c r="BO9" i="8"/>
  <c r="I9" i="8" s="1"/>
  <c r="BO21" i="7"/>
  <c r="T14" i="4"/>
  <c r="CP11" i="11"/>
  <c r="DY8" i="11"/>
  <c r="DY10" i="11" s="1"/>
  <c r="DT8" i="7"/>
  <c r="AI14" i="11"/>
  <c r="AD16" i="7"/>
  <c r="DL11" i="7"/>
  <c r="Z11" i="7"/>
  <c r="Z12" i="7"/>
  <c r="CQ14" i="11"/>
  <c r="CQ16" i="11" s="1"/>
  <c r="CL16" i="7"/>
  <c r="CL18" i="7" s="1"/>
  <c r="CC14" i="11"/>
  <c r="BX16" i="7"/>
  <c r="CN14" i="11"/>
  <c r="CN16" i="11" s="1"/>
  <c r="CI16" i="7"/>
  <c r="AY12" i="7"/>
  <c r="AY9" i="7"/>
  <c r="AO9" i="7"/>
  <c r="AO12" i="7"/>
  <c r="U9" i="7"/>
  <c r="U12" i="7"/>
  <c r="CB12" i="7"/>
  <c r="CB9" i="7"/>
  <c r="AU12" i="7"/>
  <c r="AU9" i="7"/>
  <c r="DS9" i="12"/>
  <c r="M9" i="12" s="1"/>
  <c r="DX19" i="11"/>
  <c r="DS9" i="8"/>
  <c r="DS21" i="7"/>
  <c r="BT9" i="7"/>
  <c r="BT12" i="7"/>
  <c r="DH14" i="11"/>
  <c r="DH16" i="11" s="1"/>
  <c r="DC16" i="7"/>
  <c r="BV11" i="7"/>
  <c r="Y11" i="7"/>
  <c r="BZ16" i="11"/>
  <c r="BZ11" i="11"/>
  <c r="BY12" i="7"/>
  <c r="DZ14" i="11"/>
  <c r="DU16" i="7"/>
  <c r="DU18" i="7" s="1"/>
  <c r="BP12" i="7"/>
  <c r="CH9" i="7"/>
  <c r="CA12" i="7"/>
  <c r="CA9" i="7"/>
  <c r="CS9" i="7"/>
  <c r="CS12" i="7"/>
  <c r="BU11" i="7"/>
  <c r="AT11" i="7"/>
  <c r="DP9" i="7"/>
  <c r="DP12" i="7"/>
  <c r="DK9" i="12"/>
  <c r="DP19" i="11"/>
  <c r="DK9" i="8"/>
  <c r="M9" i="8" s="1"/>
  <c r="DK21" i="7"/>
  <c r="CY10" i="11"/>
  <c r="CL10" i="11"/>
  <c r="BR10" i="11"/>
  <c r="DA11" i="7"/>
  <c r="I9" i="12"/>
  <c r="BQ14" i="11"/>
  <c r="N14" i="11" s="1"/>
  <c r="BL16" i="7"/>
  <c r="AQ11" i="7"/>
  <c r="AH13" i="7"/>
  <c r="AH18" i="7"/>
  <c r="DE9" i="7"/>
  <c r="CM12" i="7"/>
  <c r="CM9" i="7"/>
  <c r="EH14" i="11"/>
  <c r="EC16" i="7"/>
  <c r="EC18" i="7" s="1"/>
  <c r="EA10" i="11"/>
  <c r="R11" i="7"/>
  <c r="CX12" i="7"/>
  <c r="CX9" i="7"/>
  <c r="AW14" i="11"/>
  <c r="AW16" i="11" s="1"/>
  <c r="AR16" i="7"/>
  <c r="AR18" i="7" s="1"/>
  <c r="DP14" i="11"/>
  <c r="DK16" i="7"/>
  <c r="CE11" i="7"/>
  <c r="AP14" i="11"/>
  <c r="AK16" i="7"/>
  <c r="Y19" i="5"/>
  <c r="Y18" i="5"/>
  <c r="Y21" i="5"/>
  <c r="Y17" i="5"/>
  <c r="Z6" i="5"/>
  <c r="Y20" i="5"/>
  <c r="AU10" i="11"/>
  <c r="BU16" i="11"/>
  <c r="BU11" i="11"/>
  <c r="CF12" i="7"/>
  <c r="CF9" i="7"/>
  <c r="BN12" i="7"/>
  <c r="BN9" i="7"/>
  <c r="BM10" i="11"/>
  <c r="EB14" i="11"/>
  <c r="DW16" i="7"/>
  <c r="DL16" i="11"/>
  <c r="DL11" i="11"/>
  <c r="EA14" i="11"/>
  <c r="DV16" i="7"/>
  <c r="DJ14" i="11"/>
  <c r="DJ16" i="11" s="1"/>
  <c r="DE16" i="7"/>
  <c r="DH11" i="11"/>
  <c r="AG9" i="7"/>
  <c r="AG12" i="7"/>
  <c r="S9" i="12"/>
  <c r="X19" i="11"/>
  <c r="S9" i="8"/>
  <c r="S21" i="7"/>
  <c r="AH14" i="11"/>
  <c r="AC16" i="7"/>
  <c r="AH16" i="11"/>
  <c r="AH11" i="11"/>
  <c r="CP14" i="11"/>
  <c r="CP16" i="11" s="1"/>
  <c r="CK16" i="7"/>
  <c r="AB14" i="11"/>
  <c r="AB16" i="11" s="1"/>
  <c r="W16" i="7"/>
  <c r="DI12" i="7"/>
  <c r="DI9" i="7"/>
  <c r="T9" i="7"/>
  <c r="T12" i="7"/>
  <c r="AF9" i="7"/>
  <c r="AF12" i="7"/>
  <c r="O23" i="11"/>
  <c r="O19" i="11"/>
  <c r="O8" i="11"/>
  <c r="O14" i="11"/>
  <c r="P6" i="11"/>
  <c r="O9" i="11"/>
  <c r="AJ14" i="11"/>
  <c r="AE16" i="7"/>
  <c r="DU13" i="7"/>
  <c r="DK12" i="7"/>
  <c r="DK9" i="7"/>
  <c r="CD11" i="7"/>
  <c r="CO8" i="11"/>
  <c r="CO10" i="11" s="1"/>
  <c r="CJ8" i="7"/>
  <c r="AV12" i="7"/>
  <c r="AV9" i="7"/>
  <c r="DN16" i="11"/>
  <c r="DN11" i="11"/>
  <c r="AK11" i="11"/>
  <c r="AK16" i="11"/>
  <c r="EA9" i="12"/>
  <c r="N9" i="12" s="1"/>
  <c r="EF19" i="11"/>
  <c r="EA9" i="8"/>
  <c r="N9" i="8" s="1"/>
  <c r="EA21" i="7"/>
  <c r="EG14" i="11"/>
  <c r="EG16" i="11" s="1"/>
  <c r="EB16" i="7"/>
  <c r="EB18" i="7" s="1"/>
  <c r="BW14" i="11"/>
  <c r="BW16" i="11" s="1"/>
  <c r="BR16" i="7"/>
  <c r="DU14" i="11"/>
  <c r="DP16" i="7"/>
  <c r="BI11" i="11"/>
  <c r="BI16" i="11"/>
  <c r="DS11" i="7"/>
  <c r="BL16" i="11"/>
  <c r="BL11" i="11"/>
  <c r="BB11" i="11"/>
  <c r="AJ11" i="11"/>
  <c r="AJ16" i="11"/>
  <c r="DY14" i="11"/>
  <c r="DT16" i="7"/>
  <c r="CC12" i="7"/>
  <c r="CC9" i="7"/>
  <c r="DN9" i="7"/>
  <c r="DN12" i="7"/>
  <c r="AE11" i="11"/>
  <c r="DN11" i="7"/>
  <c r="AE14" i="11"/>
  <c r="AE16" i="11" s="1"/>
  <c r="Z16" i="7"/>
  <c r="AT14" i="11"/>
  <c r="AT16" i="11" s="1"/>
  <c r="AO16" i="7"/>
  <c r="AF11" i="7"/>
  <c r="DK11" i="7"/>
  <c r="BD10" i="11"/>
  <c r="AT11" i="11"/>
  <c r="Z10" i="11"/>
  <c r="CG11" i="11"/>
  <c r="CG16" i="11"/>
  <c r="AZ11" i="11"/>
  <c r="AZ16" i="11"/>
  <c r="BG9" i="12"/>
  <c r="BG9" i="8"/>
  <c r="BL19" i="11"/>
  <c r="BG21" i="7"/>
  <c r="BY11" i="11"/>
  <c r="BY16" i="11"/>
  <c r="CM9" i="12"/>
  <c r="CR19" i="11"/>
  <c r="CM9" i="8"/>
  <c r="K9" i="8" s="1"/>
  <c r="CM21" i="7"/>
  <c r="BY9" i="7"/>
  <c r="N14" i="4"/>
  <c r="AT16" i="7"/>
  <c r="AY14" i="11"/>
  <c r="CH18" i="7"/>
  <c r="CH13" i="7"/>
  <c r="Y14" i="11"/>
  <c r="T16" i="7"/>
  <c r="CF10" i="11"/>
  <c r="CX10" i="11"/>
  <c r="DU11" i="11"/>
  <c r="DU16" i="11"/>
  <c r="AY9" i="12"/>
  <c r="BD19" i="11"/>
  <c r="L19" i="11" s="1"/>
  <c r="AY9" i="8"/>
  <c r="AY21" i="7"/>
  <c r="CU12" i="7"/>
  <c r="CU9" i="7"/>
  <c r="BH12" i="7"/>
  <c r="BH9" i="7"/>
  <c r="BA9" i="7"/>
  <c r="BA12" i="7"/>
  <c r="O14" i="4"/>
  <c r="AR9" i="7"/>
  <c r="CR10" i="11"/>
  <c r="DO14" i="11"/>
  <c r="DO16" i="11" s="1"/>
  <c r="DJ16" i="7"/>
  <c r="DC10" i="11"/>
  <c r="CS16" i="7"/>
  <c r="CX14" i="11"/>
  <c r="DS14" i="11"/>
  <c r="DN16" i="7"/>
  <c r="X14" i="11"/>
  <c r="S16" i="7"/>
  <c r="G9" i="12"/>
  <c r="CE9" i="12"/>
  <c r="CJ19" i="11"/>
  <c r="CE9" i="8"/>
  <c r="J9" i="8" s="1"/>
  <c r="CE21" i="7"/>
  <c r="BO12" i="7"/>
  <c r="BO9" i="7"/>
  <c r="J9" i="12"/>
  <c r="EE26" i="7" l="1"/>
  <c r="EE22" i="7"/>
  <c r="EE27" i="7" s="1"/>
  <c r="EE8" i="8" s="1"/>
  <c r="DO20" i="11"/>
  <c r="DO24" i="11"/>
  <c r="DO17" i="11"/>
  <c r="AE20" i="11"/>
  <c r="AE17" i="11"/>
  <c r="AE24" i="11"/>
  <c r="CP24" i="11"/>
  <c r="CP17" i="11"/>
  <c r="CP20" i="11"/>
  <c r="DK24" i="11"/>
  <c r="DK20" i="11"/>
  <c r="DK17" i="11"/>
  <c r="CZ20" i="11"/>
  <c r="CZ17" i="11"/>
  <c r="CZ24" i="11"/>
  <c r="EC20" i="11"/>
  <c r="EC25" i="11" s="1"/>
  <c r="DX8" i="12" s="1"/>
  <c r="EC24" i="11"/>
  <c r="W20" i="11"/>
  <c r="W24" i="11"/>
  <c r="W17" i="11"/>
  <c r="EJ24" i="11"/>
  <c r="EJ20" i="11"/>
  <c r="DZ26" i="7"/>
  <c r="DZ22" i="7"/>
  <c r="DE20" i="11"/>
  <c r="DE17" i="11"/>
  <c r="DE24" i="11"/>
  <c r="CH24" i="11"/>
  <c r="CH17" i="11"/>
  <c r="CH20" i="11"/>
  <c r="BN24" i="11"/>
  <c r="BN20" i="11"/>
  <c r="BN17" i="11"/>
  <c r="X26" i="7"/>
  <c r="X22" i="7"/>
  <c r="X19" i="7"/>
  <c r="DU22" i="7"/>
  <c r="DU26" i="7"/>
  <c r="DU19" i="7"/>
  <c r="CE24" i="11"/>
  <c r="CE20" i="11"/>
  <c r="CE17" i="11"/>
  <c r="BS20" i="11"/>
  <c r="BS17" i="11"/>
  <c r="BS24" i="11"/>
  <c r="DF24" i="11"/>
  <c r="DF20" i="11"/>
  <c r="DF17" i="11"/>
  <c r="EE24" i="11"/>
  <c r="EE20" i="11"/>
  <c r="CQ20" i="11"/>
  <c r="CQ24" i="11"/>
  <c r="CQ17" i="11"/>
  <c r="AS22" i="7"/>
  <c r="AS26" i="7"/>
  <c r="AS19" i="7"/>
  <c r="CW22" i="7"/>
  <c r="CW19" i="7"/>
  <c r="CW26" i="7"/>
  <c r="DY22" i="7"/>
  <c r="DY27" i="7" s="1"/>
  <c r="DY8" i="8" s="1"/>
  <c r="DY26" i="7"/>
  <c r="BX20" i="11"/>
  <c r="BX17" i="11"/>
  <c r="BX24" i="11"/>
  <c r="EC22" i="7"/>
  <c r="EC26" i="7"/>
  <c r="AT24" i="11"/>
  <c r="AT20" i="11"/>
  <c r="AT17" i="11"/>
  <c r="EG24" i="11"/>
  <c r="EG20" i="11"/>
  <c r="EG25" i="11" s="1"/>
  <c r="EB8" i="12" s="1"/>
  <c r="AB24" i="11"/>
  <c r="AB17" i="11"/>
  <c r="AB20" i="11"/>
  <c r="AF20" i="11"/>
  <c r="AF24" i="11"/>
  <c r="AF17" i="11"/>
  <c r="EA26" i="7"/>
  <c r="EA22" i="7"/>
  <c r="EA27" i="7" s="1"/>
  <c r="EA8" i="8" s="1"/>
  <c r="CS24" i="11"/>
  <c r="CS20" i="11"/>
  <c r="CS17" i="11"/>
  <c r="AW20" i="11"/>
  <c r="AW24" i="11"/>
  <c r="AW17" i="11"/>
  <c r="BB24" i="11"/>
  <c r="BB17" i="11"/>
  <c r="BB20" i="11"/>
  <c r="AL24" i="11"/>
  <c r="AL17" i="11"/>
  <c r="AL20" i="11"/>
  <c r="DH20" i="11"/>
  <c r="DH24" i="11"/>
  <c r="DH17" i="11"/>
  <c r="CJ20" i="11"/>
  <c r="CJ24" i="11"/>
  <c r="CJ17" i="11"/>
  <c r="BT20" i="11"/>
  <c r="BT17" i="11"/>
  <c r="BT24" i="11"/>
  <c r="BW24" i="11"/>
  <c r="BW20" i="11"/>
  <c r="BW17" i="11"/>
  <c r="CN24" i="11"/>
  <c r="CN17" i="11"/>
  <c r="CN20" i="11"/>
  <c r="BK20" i="11"/>
  <c r="BK24" i="11"/>
  <c r="BK17" i="11"/>
  <c r="EB22" i="7"/>
  <c r="EB26" i="7"/>
  <c r="DJ24" i="11"/>
  <c r="DJ17" i="11"/>
  <c r="DJ20" i="11"/>
  <c r="AR22" i="7"/>
  <c r="AR19" i="7"/>
  <c r="AR26" i="7"/>
  <c r="CL26" i="7"/>
  <c r="CL22" i="7"/>
  <c r="CL19" i="7"/>
  <c r="DI24" i="11"/>
  <c r="DI20" i="11"/>
  <c r="DI17" i="11"/>
  <c r="EF20" i="11"/>
  <c r="EF24" i="11"/>
  <c r="BO24" i="11"/>
  <c r="BO20" i="11"/>
  <c r="BO17" i="11"/>
  <c r="AA24" i="11"/>
  <c r="AA20" i="11"/>
  <c r="AA17" i="11"/>
  <c r="AJ20" i="11"/>
  <c r="AJ24" i="11"/>
  <c r="AJ17" i="11"/>
  <c r="CX16" i="11"/>
  <c r="CX11" i="11"/>
  <c r="AH26" i="7"/>
  <c r="AH22" i="7"/>
  <c r="AH19" i="7"/>
  <c r="DO19" i="7"/>
  <c r="DO26" i="7"/>
  <c r="DO22" i="7"/>
  <c r="DV22" i="7"/>
  <c r="DV27" i="7" s="1"/>
  <c r="DV8" i="8" s="1"/>
  <c r="DV26" i="7"/>
  <c r="BO13" i="7"/>
  <c r="BO18" i="7"/>
  <c r="DN17" i="11"/>
  <c r="DN24" i="11"/>
  <c r="DN20" i="11"/>
  <c r="DI13" i="7"/>
  <c r="DI18" i="7"/>
  <c r="AU16" i="11"/>
  <c r="AU11" i="11"/>
  <c r="Y22" i="5"/>
  <c r="CS18" i="7"/>
  <c r="CS13" i="7"/>
  <c r="BY18" i="7"/>
  <c r="BY13" i="7"/>
  <c r="BT13" i="7"/>
  <c r="BT18" i="7"/>
  <c r="AU18" i="7"/>
  <c r="AU13" i="7"/>
  <c r="AY13" i="7"/>
  <c r="AY18" i="7"/>
  <c r="DX20" i="11"/>
  <c r="DX24" i="11"/>
  <c r="DX17" i="11"/>
  <c r="DS13" i="7"/>
  <c r="DS18" i="7"/>
  <c r="DS24" i="11"/>
  <c r="DS20" i="11"/>
  <c r="DS17" i="11"/>
  <c r="BI24" i="11"/>
  <c r="BI17" i="11"/>
  <c r="BI20" i="11"/>
  <c r="BM16" i="11"/>
  <c r="BM11" i="11"/>
  <c r="AW13" i="7"/>
  <c r="AW18" i="7"/>
  <c r="J14" i="11"/>
  <c r="AZ12" i="7"/>
  <c r="AZ9" i="7"/>
  <c r="AP13" i="7"/>
  <c r="AP18" i="7"/>
  <c r="CA16" i="11"/>
  <c r="CA11" i="11"/>
  <c r="AR20" i="11"/>
  <c r="AR17" i="11"/>
  <c r="AR24" i="11"/>
  <c r="AJ18" i="7"/>
  <c r="AJ13" i="7"/>
  <c r="CU16" i="11"/>
  <c r="CU11" i="11"/>
  <c r="CI20" i="11"/>
  <c r="CI24" i="11"/>
  <c r="CI17" i="11"/>
  <c r="L14" i="11"/>
  <c r="CO22" i="7"/>
  <c r="CO19" i="7"/>
  <c r="CO26" i="7"/>
  <c r="BJ18" i="7"/>
  <c r="BJ13" i="7"/>
  <c r="E9" i="8"/>
  <c r="K14" i="11"/>
  <c r="E8" i="7"/>
  <c r="E12" i="7" s="1"/>
  <c r="P12" i="7"/>
  <c r="P18" i="7" s="1"/>
  <c r="AV13" i="7"/>
  <c r="AV18" i="7"/>
  <c r="DG20" i="11"/>
  <c r="DG17" i="11"/>
  <c r="DG24" i="11"/>
  <c r="AI13" i="7"/>
  <c r="AI18" i="7"/>
  <c r="BE13" i="7"/>
  <c r="BE18" i="7"/>
  <c r="AM18" i="7"/>
  <c r="AM13" i="7"/>
  <c r="R13" i="7"/>
  <c r="R18" i="7"/>
  <c r="M14" i="11"/>
  <c r="CN18" i="7"/>
  <c r="CN13" i="7"/>
  <c r="CE13" i="7"/>
  <c r="CE18" i="7"/>
  <c r="DW16" i="11"/>
  <c r="DW11" i="11"/>
  <c r="DD24" i="11"/>
  <c r="DD20" i="11"/>
  <c r="DD17" i="11"/>
  <c r="U10" i="11"/>
  <c r="U16" i="11" s="1"/>
  <c r="J8" i="11"/>
  <c r="J10" i="11" s="1"/>
  <c r="CW20" i="11"/>
  <c r="CW24" i="11"/>
  <c r="CW17" i="11"/>
  <c r="AX17" i="11"/>
  <c r="AX24" i="11"/>
  <c r="AX20" i="11"/>
  <c r="AF18" i="7"/>
  <c r="AF13" i="7"/>
  <c r="BN13" i="7"/>
  <c r="BN18" i="7"/>
  <c r="DQ24" i="11"/>
  <c r="DQ20" i="11"/>
  <c r="DQ17" i="11"/>
  <c r="CV24" i="11"/>
  <c r="CV20" i="11"/>
  <c r="CV17" i="11"/>
  <c r="AN20" i="11"/>
  <c r="AN24" i="11"/>
  <c r="AN17" i="11"/>
  <c r="DR24" i="11"/>
  <c r="DR20" i="11"/>
  <c r="DR17" i="11"/>
  <c r="BD18" i="7"/>
  <c r="BD13" i="7"/>
  <c r="BL11" i="7"/>
  <c r="CQ18" i="7"/>
  <c r="CQ13" i="7"/>
  <c r="CR18" i="7"/>
  <c r="CR13" i="7"/>
  <c r="EH16" i="11"/>
  <c r="CD13" i="7"/>
  <c r="CD18" i="7"/>
  <c r="AN11" i="7"/>
  <c r="E9" i="12"/>
  <c r="V24" i="11"/>
  <c r="V17" i="11"/>
  <c r="V20" i="11"/>
  <c r="AA13" i="7"/>
  <c r="AA18" i="7"/>
  <c r="CV11" i="7"/>
  <c r="BZ24" i="11"/>
  <c r="BZ20" i="11"/>
  <c r="BZ17" i="11"/>
  <c r="CB18" i="7"/>
  <c r="CB13" i="7"/>
  <c r="EI24" i="11"/>
  <c r="EI20" i="11"/>
  <c r="BE10" i="11"/>
  <c r="M8" i="11"/>
  <c r="M10" i="11" s="1"/>
  <c r="AM20" i="11"/>
  <c r="AM24" i="11"/>
  <c r="AM17" i="11"/>
  <c r="BM13" i="7"/>
  <c r="BM18" i="7"/>
  <c r="DV16" i="11"/>
  <c r="DV11" i="11"/>
  <c r="BR18" i="7"/>
  <c r="BR13" i="7"/>
  <c r="AY24" i="11"/>
  <c r="AY20" i="11"/>
  <c r="AY17" i="11"/>
  <c r="CI18" i="7"/>
  <c r="CI13" i="7"/>
  <c r="DX26" i="7"/>
  <c r="DX22" i="7"/>
  <c r="DD18" i="7"/>
  <c r="DD13" i="7"/>
  <c r="CT20" i="11"/>
  <c r="CT24" i="11"/>
  <c r="CT17" i="11"/>
  <c r="CH19" i="7"/>
  <c r="CH22" i="7"/>
  <c r="CH26" i="7"/>
  <c r="AZ24" i="11"/>
  <c r="AZ17" i="11"/>
  <c r="AZ20" i="11"/>
  <c r="CJ9" i="7"/>
  <c r="CJ12" i="7"/>
  <c r="CA18" i="7"/>
  <c r="CA13" i="7"/>
  <c r="U13" i="7"/>
  <c r="U18" i="7"/>
  <c r="BG13" i="7"/>
  <c r="BG18" i="7"/>
  <c r="DC16" i="11"/>
  <c r="DC11" i="11"/>
  <c r="DU24" i="11"/>
  <c r="DU17" i="11"/>
  <c r="DU20" i="11"/>
  <c r="DN18" i="7"/>
  <c r="DN13" i="7"/>
  <c r="CO11" i="11"/>
  <c r="CO16" i="11"/>
  <c r="CM13" i="7"/>
  <c r="CM18" i="7"/>
  <c r="DP18" i="7"/>
  <c r="DP13" i="7"/>
  <c r="DT12" i="7"/>
  <c r="DT9" i="7"/>
  <c r="DU9" i="7"/>
  <c r="CK9" i="7"/>
  <c r="DB13" i="7"/>
  <c r="DB18" i="7"/>
  <c r="BC20" i="11"/>
  <c r="BC24" i="11"/>
  <c r="BC17" i="11"/>
  <c r="DJ13" i="7"/>
  <c r="DJ18" i="7"/>
  <c r="DE13" i="7"/>
  <c r="DE18" i="7"/>
  <c r="CG18" i="7"/>
  <c r="CG13" i="7"/>
  <c r="BU18" i="7"/>
  <c r="BU13" i="7"/>
  <c r="DB24" i="11"/>
  <c r="DB20" i="11"/>
  <c r="DB17" i="11"/>
  <c r="CD17" i="11"/>
  <c r="CD20" i="11"/>
  <c r="CD24" i="11"/>
  <c r="S13" i="7"/>
  <c r="S18" i="7"/>
  <c r="DA18" i="7"/>
  <c r="DA13" i="7"/>
  <c r="DH11" i="7"/>
  <c r="ED18" i="7"/>
  <c r="BS18" i="7"/>
  <c r="BS13" i="7"/>
  <c r="AO24" i="11"/>
  <c r="AO17" i="11"/>
  <c r="AO20" i="11"/>
  <c r="CK17" i="11"/>
  <c r="CK20" i="11"/>
  <c r="CK24" i="11"/>
  <c r="W18" i="7"/>
  <c r="W13" i="7"/>
  <c r="AQ13" i="7"/>
  <c r="AQ18" i="7"/>
  <c r="CP18" i="7"/>
  <c r="CP13" i="7"/>
  <c r="BJ16" i="11"/>
  <c r="BJ11" i="11"/>
  <c r="DL18" i="7"/>
  <c r="DL13" i="7"/>
  <c r="BQ13" i="7"/>
  <c r="BQ18" i="7"/>
  <c r="BH18" i="7"/>
  <c r="BH13" i="7"/>
  <c r="BY24" i="11"/>
  <c r="BY17" i="11"/>
  <c r="BY20" i="11"/>
  <c r="CG24" i="11"/>
  <c r="CG20" i="11"/>
  <c r="CG17" i="11"/>
  <c r="AK24" i="11"/>
  <c r="AK20" i="11"/>
  <c r="AK17" i="11"/>
  <c r="P8" i="11"/>
  <c r="Q6" i="11"/>
  <c r="P19" i="11"/>
  <c r="P9" i="11"/>
  <c r="P23" i="11"/>
  <c r="P14" i="11"/>
  <c r="T18" i="7"/>
  <c r="T13" i="7"/>
  <c r="AG18" i="7"/>
  <c r="AG13" i="7"/>
  <c r="CF18" i="7"/>
  <c r="CF13" i="7"/>
  <c r="CX18" i="7"/>
  <c r="CX13" i="7"/>
  <c r="BR16" i="11"/>
  <c r="BR11" i="11"/>
  <c r="BP18" i="7"/>
  <c r="BP13" i="7"/>
  <c r="AO18" i="7"/>
  <c r="AO13" i="7"/>
  <c r="DY11" i="11"/>
  <c r="DY16" i="11"/>
  <c r="CK18" i="7"/>
  <c r="CK13" i="7"/>
  <c r="EB24" i="11"/>
  <c r="EB20" i="11"/>
  <c r="DM18" i="7"/>
  <c r="DM13" i="7"/>
  <c r="BC18" i="7"/>
  <c r="BC13" i="7"/>
  <c r="DQ13" i="7"/>
  <c r="DQ18" i="7"/>
  <c r="DP20" i="11"/>
  <c r="DP24" i="11"/>
  <c r="DP17" i="11"/>
  <c r="AN9" i="7"/>
  <c r="AN12" i="7"/>
  <c r="AP16" i="11"/>
  <c r="AP11" i="11"/>
  <c r="BX18" i="7"/>
  <c r="BX13" i="7"/>
  <c r="J6" i="7"/>
  <c r="AK18" i="7"/>
  <c r="AK13" i="7"/>
  <c r="BP11" i="11"/>
  <c r="BP16" i="11"/>
  <c r="Q18" i="7"/>
  <c r="Q13" i="7"/>
  <c r="Y18" i="7"/>
  <c r="Y13" i="7"/>
  <c r="AV20" i="11"/>
  <c r="AV24" i="11"/>
  <c r="AV17" i="11"/>
  <c r="V18" i="7"/>
  <c r="V13" i="7"/>
  <c r="CZ18" i="7"/>
  <c r="CZ13" i="7"/>
  <c r="AB12" i="7"/>
  <c r="AB9" i="7"/>
  <c r="AT18" i="7"/>
  <c r="AT13" i="7"/>
  <c r="BA18" i="7"/>
  <c r="BA13" i="7"/>
  <c r="BD16" i="11"/>
  <c r="BD11" i="11"/>
  <c r="AH20" i="11"/>
  <c r="AH24" i="11"/>
  <c r="AH17" i="11"/>
  <c r="DL17" i="11"/>
  <c r="DL20" i="11"/>
  <c r="DL24" i="11"/>
  <c r="CL16" i="11"/>
  <c r="CL11" i="11"/>
  <c r="AE18" i="7"/>
  <c r="AE13" i="7"/>
  <c r="AC24" i="11"/>
  <c r="AC17" i="11"/>
  <c r="AC20" i="11"/>
  <c r="Y17" i="11"/>
  <c r="Y24" i="11"/>
  <c r="Y20" i="11"/>
  <c r="X16" i="11"/>
  <c r="X11" i="11"/>
  <c r="CC20" i="11"/>
  <c r="CC24" i="11"/>
  <c r="O24" i="11" s="1"/>
  <c r="CC17" i="11"/>
  <c r="AS10" i="11"/>
  <c r="L8" i="11"/>
  <c r="L10" i="11" s="1"/>
  <c r="BV24" i="11"/>
  <c r="BV17" i="11"/>
  <c r="BV20" i="11"/>
  <c r="BB18" i="7"/>
  <c r="BB13" i="7"/>
  <c r="V6" i="7"/>
  <c r="AD24" i="11"/>
  <c r="AD17" i="11"/>
  <c r="AD20" i="11"/>
  <c r="AQ24" i="11"/>
  <c r="AQ17" i="11"/>
  <c r="AQ20" i="11"/>
  <c r="BG16" i="11"/>
  <c r="BG11" i="11"/>
  <c r="BW13" i="7"/>
  <c r="BW18" i="7"/>
  <c r="DW22" i="7"/>
  <c r="DW26" i="7"/>
  <c r="DZ24" i="11"/>
  <c r="DZ20" i="11"/>
  <c r="DZ17" i="11"/>
  <c r="CM24" i="11"/>
  <c r="CM20" i="11"/>
  <c r="CM17" i="11"/>
  <c r="DF19" i="7"/>
  <c r="DF26" i="7"/>
  <c r="DF22" i="7"/>
  <c r="N6" i="5"/>
  <c r="AG10" i="11"/>
  <c r="K8" i="11"/>
  <c r="K10" i="11" s="1"/>
  <c r="BL9" i="7"/>
  <c r="BL12" i="7"/>
  <c r="CV12" i="7"/>
  <c r="CV9" i="7"/>
  <c r="CW9" i="7"/>
  <c r="DC13" i="7"/>
  <c r="DC18" i="7"/>
  <c r="CR16" i="11"/>
  <c r="CR11" i="11"/>
  <c r="CU13" i="7"/>
  <c r="CU18" i="7"/>
  <c r="CF11" i="11"/>
  <c r="CF16" i="11"/>
  <c r="Z16" i="11"/>
  <c r="Z11" i="11"/>
  <c r="CC18" i="7"/>
  <c r="CC13" i="7"/>
  <c r="BL20" i="11"/>
  <c r="BL17" i="11"/>
  <c r="BL24" i="11"/>
  <c r="DK13" i="7"/>
  <c r="DK18" i="7"/>
  <c r="O10" i="11"/>
  <c r="BU24" i="11"/>
  <c r="BU17" i="11"/>
  <c r="BU20" i="11"/>
  <c r="AA6" i="5"/>
  <c r="Z19" i="5"/>
  <c r="Z18" i="5"/>
  <c r="Z17" i="5"/>
  <c r="Z21" i="5"/>
  <c r="Z20" i="5"/>
  <c r="EA16" i="11"/>
  <c r="CY11" i="11"/>
  <c r="CY16" i="11"/>
  <c r="Z13" i="7"/>
  <c r="Z18" i="7"/>
  <c r="DG18" i="7"/>
  <c r="DG13" i="7"/>
  <c r="CT13" i="7"/>
  <c r="CT18" i="7"/>
  <c r="BA24" i="11"/>
  <c r="BA17" i="11"/>
  <c r="BA20" i="11"/>
  <c r="DH9" i="7"/>
  <c r="DH12" i="7"/>
  <c r="AC9" i="7"/>
  <c r="BF13" i="7"/>
  <c r="BF18" i="7"/>
  <c r="BH17" i="11"/>
  <c r="BH20" i="11"/>
  <c r="BH24" i="11"/>
  <c r="BF20" i="11"/>
  <c r="BF24" i="11"/>
  <c r="BF17" i="11"/>
  <c r="AZ11" i="7"/>
  <c r="BK18" i="7"/>
  <c r="BK13" i="7"/>
  <c r="AD18" i="7"/>
  <c r="AD13" i="7"/>
  <c r="ED16" i="11"/>
  <c r="BQ10" i="11"/>
  <c r="N8" i="11"/>
  <c r="N10" i="11" s="1"/>
  <c r="DR13" i="7"/>
  <c r="DR18" i="7"/>
  <c r="DA10" i="11"/>
  <c r="BI13" i="7"/>
  <c r="BI18" i="7"/>
  <c r="DM10" i="11"/>
  <c r="AC18" i="7"/>
  <c r="AC13" i="7"/>
  <c r="BV13" i="7"/>
  <c r="BV18" i="7"/>
  <c r="CB20" i="11"/>
  <c r="CB24" i="11"/>
  <c r="CB17" i="11"/>
  <c r="AX13" i="7"/>
  <c r="AX18" i="7"/>
  <c r="S10" i="12"/>
  <c r="S10" i="8"/>
  <c r="AI16" i="11"/>
  <c r="AI11" i="11"/>
  <c r="AL18" i="7"/>
  <c r="AL13" i="7"/>
  <c r="CY18" i="7"/>
  <c r="CY13" i="7"/>
  <c r="BZ18" i="7"/>
  <c r="BZ13" i="7"/>
  <c r="DT24" i="11"/>
  <c r="DT17" i="11"/>
  <c r="DT20" i="11"/>
  <c r="BQ22" i="7" l="1"/>
  <c r="BQ19" i="7"/>
  <c r="BQ26" i="7"/>
  <c r="DA19" i="7"/>
  <c r="DA26" i="7"/>
  <c r="DA22" i="7"/>
  <c r="CO24" i="11"/>
  <c r="P24" i="11" s="1"/>
  <c r="CO17" i="11"/>
  <c r="CO20" i="11"/>
  <c r="AJ22" i="7"/>
  <c r="AJ19" i="7"/>
  <c r="AJ26" i="7"/>
  <c r="AL25" i="11"/>
  <c r="AL21" i="11"/>
  <c r="N11" i="11"/>
  <c r="N16" i="11"/>
  <c r="CC19" i="7"/>
  <c r="CC22" i="7"/>
  <c r="CC26" i="7"/>
  <c r="CR20" i="11"/>
  <c r="CR17" i="11"/>
  <c r="CR24" i="11"/>
  <c r="AT19" i="7"/>
  <c r="AT26" i="7"/>
  <c r="AT22" i="7"/>
  <c r="DJ26" i="7"/>
  <c r="DJ22" i="7"/>
  <c r="DJ19" i="7"/>
  <c r="DC24" i="11"/>
  <c r="DC17" i="11"/>
  <c r="DC20" i="11"/>
  <c r="BI25" i="11"/>
  <c r="BI21" i="11"/>
  <c r="BT26" i="7"/>
  <c r="BT22" i="7"/>
  <c r="BT19" i="7"/>
  <c r="DI25" i="11"/>
  <c r="DI21" i="11"/>
  <c r="DJ25" i="11"/>
  <c r="DJ21" i="11"/>
  <c r="CN25" i="11"/>
  <c r="CN21" i="11"/>
  <c r="BT25" i="11"/>
  <c r="BT21" i="11"/>
  <c r="AB21" i="11"/>
  <c r="AB25" i="11"/>
  <c r="CQ25" i="11"/>
  <c r="CQ21" i="11"/>
  <c r="BS25" i="11"/>
  <c r="BS21" i="11"/>
  <c r="CZ25" i="11"/>
  <c r="CZ21" i="11"/>
  <c r="CY19" i="7"/>
  <c r="CY26" i="7"/>
  <c r="CY22" i="7"/>
  <c r="AC22" i="7"/>
  <c r="AC19" i="7"/>
  <c r="AC26" i="7"/>
  <c r="BQ11" i="11"/>
  <c r="BQ16" i="11"/>
  <c r="BF26" i="7"/>
  <c r="BF22" i="7"/>
  <c r="BF19" i="7"/>
  <c r="CT26" i="7"/>
  <c r="CT22" i="7"/>
  <c r="CT19" i="7"/>
  <c r="CY24" i="11"/>
  <c r="CY20" i="11"/>
  <c r="CY17" i="11"/>
  <c r="O16" i="11"/>
  <c r="O11" i="11"/>
  <c r="DC26" i="7"/>
  <c r="DC22" i="7"/>
  <c r="DC19" i="7"/>
  <c r="AG11" i="11"/>
  <c r="AG16" i="11"/>
  <c r="DZ25" i="11"/>
  <c r="DZ21" i="11"/>
  <c r="BV25" i="11"/>
  <c r="BV21" i="11"/>
  <c r="AV25" i="11"/>
  <c r="AV21" i="11"/>
  <c r="AK22" i="7"/>
  <c r="AK19" i="7"/>
  <c r="AK26" i="7"/>
  <c r="EB25" i="11"/>
  <c r="DW8" i="12" s="1"/>
  <c r="Q14" i="11"/>
  <c r="R6" i="11"/>
  <c r="Q23" i="11"/>
  <c r="Q8" i="11"/>
  <c r="Q10" i="11" s="1"/>
  <c r="Q9" i="11"/>
  <c r="Q19" i="11"/>
  <c r="BG26" i="7"/>
  <c r="BG22" i="7"/>
  <c r="BG19" i="7"/>
  <c r="AZ25" i="11"/>
  <c r="AZ21" i="11"/>
  <c r="CT25" i="11"/>
  <c r="CT21" i="11"/>
  <c r="AY25" i="11"/>
  <c r="AY21" i="11"/>
  <c r="CB26" i="7"/>
  <c r="CB19" i="7"/>
  <c r="CB22" i="7"/>
  <c r="CD26" i="7"/>
  <c r="CD22" i="7"/>
  <c r="CD19" i="7"/>
  <c r="CQ19" i="7"/>
  <c r="CQ26" i="7"/>
  <c r="CQ22" i="7"/>
  <c r="BN26" i="7"/>
  <c r="BN22" i="7"/>
  <c r="BN19" i="7"/>
  <c r="DW20" i="11"/>
  <c r="DW24" i="11"/>
  <c r="DW17" i="11"/>
  <c r="DG25" i="11"/>
  <c r="DG21" i="11"/>
  <c r="AZ18" i="7"/>
  <c r="AZ13" i="7"/>
  <c r="AU20" i="11"/>
  <c r="AU17" i="11"/>
  <c r="AU24" i="11"/>
  <c r="CS25" i="11"/>
  <c r="CS21" i="11"/>
  <c r="EC27" i="7"/>
  <c r="EC8" i="8" s="1"/>
  <c r="EE25" i="11"/>
  <c r="DZ8" i="12" s="1"/>
  <c r="X27" i="7"/>
  <c r="X23" i="7"/>
  <c r="AE25" i="11"/>
  <c r="AE21" i="11"/>
  <c r="CJ13" i="7"/>
  <c r="CJ18" i="7"/>
  <c r="DQ25" i="11"/>
  <c r="DQ21" i="11"/>
  <c r="BM24" i="11"/>
  <c r="BM17" i="11"/>
  <c r="BM20" i="11"/>
  <c r="T10" i="12"/>
  <c r="T10" i="8"/>
  <c r="AA21" i="11"/>
  <c r="AA25" i="11"/>
  <c r="BK25" i="11"/>
  <c r="BK21" i="11"/>
  <c r="AW25" i="11"/>
  <c r="AW21" i="11"/>
  <c r="DB25" i="11"/>
  <c r="DB21" i="11"/>
  <c r="ED24" i="11"/>
  <c r="ED20" i="11"/>
  <c r="ED25" i="11" s="1"/>
  <c r="DY8" i="12" s="1"/>
  <c r="DL22" i="7"/>
  <c r="DL19" i="7"/>
  <c r="DL26" i="7"/>
  <c r="DN19" i="7"/>
  <c r="DN26" i="7"/>
  <c r="DN22" i="7"/>
  <c r="V21" i="11"/>
  <c r="V25" i="11"/>
  <c r="AN25" i="11"/>
  <c r="AN21" i="11"/>
  <c r="CW25" i="11"/>
  <c r="CW21" i="11"/>
  <c r="CE26" i="7"/>
  <c r="CE22" i="7"/>
  <c r="CE19" i="7"/>
  <c r="AM19" i="7"/>
  <c r="AM26" i="7"/>
  <c r="AM22" i="7"/>
  <c r="AV26" i="7"/>
  <c r="AV22" i="7"/>
  <c r="AV19" i="7"/>
  <c r="CI25" i="11"/>
  <c r="CI21" i="11"/>
  <c r="AR21" i="11"/>
  <c r="AR25" i="11"/>
  <c r="DX25" i="11"/>
  <c r="DX21" i="11"/>
  <c r="DI22" i="7"/>
  <c r="DI19" i="7"/>
  <c r="DI26" i="7"/>
  <c r="CX24" i="11"/>
  <c r="CX17" i="11"/>
  <c r="CX20" i="11"/>
  <c r="DK25" i="11"/>
  <c r="DK21" i="11"/>
  <c r="AL19" i="7"/>
  <c r="AL26" i="7"/>
  <c r="AL22" i="7"/>
  <c r="BI22" i="7"/>
  <c r="BI26" i="7"/>
  <c r="BI19" i="7"/>
  <c r="EA24" i="11"/>
  <c r="EA20" i="11"/>
  <c r="EA25" i="11" s="1"/>
  <c r="DV8" i="12" s="1"/>
  <c r="CF17" i="11"/>
  <c r="CF20" i="11"/>
  <c r="CF24" i="11"/>
  <c r="O6" i="5"/>
  <c r="Y25" i="11"/>
  <c r="Y21" i="11"/>
  <c r="Y19" i="7"/>
  <c r="Y22" i="7"/>
  <c r="Y26" i="7"/>
  <c r="K6" i="7"/>
  <c r="BX22" i="7"/>
  <c r="BX19" i="7"/>
  <c r="BX26" i="7"/>
  <c r="DQ26" i="7"/>
  <c r="DQ22" i="7"/>
  <c r="DQ19" i="7"/>
  <c r="P10" i="11"/>
  <c r="W19" i="7"/>
  <c r="W22" i="7"/>
  <c r="W26" i="7"/>
  <c r="BS19" i="7"/>
  <c r="BS26" i="7"/>
  <c r="BS22" i="7"/>
  <c r="BU22" i="7"/>
  <c r="BU19" i="7"/>
  <c r="BU26" i="7"/>
  <c r="U22" i="7"/>
  <c r="U26" i="7"/>
  <c r="U19" i="7"/>
  <c r="DD22" i="7"/>
  <c r="DD19" i="7"/>
  <c r="DD26" i="7"/>
  <c r="AM25" i="11"/>
  <c r="AM21" i="11"/>
  <c r="BZ25" i="11"/>
  <c r="BZ21" i="11"/>
  <c r="EH24" i="11"/>
  <c r="EH20" i="11"/>
  <c r="J16" i="11"/>
  <c r="J20" i="11" s="1"/>
  <c r="BE26" i="7"/>
  <c r="BE19" i="7"/>
  <c r="BE22" i="7"/>
  <c r="BJ19" i="7"/>
  <c r="BJ22" i="7"/>
  <c r="BJ26" i="7"/>
  <c r="AW22" i="7"/>
  <c r="AW19" i="7"/>
  <c r="AW26" i="7"/>
  <c r="BY22" i="7"/>
  <c r="BY26" i="7"/>
  <c r="BY19" i="7"/>
  <c r="DO27" i="7"/>
  <c r="DO23" i="7"/>
  <c r="CL23" i="7"/>
  <c r="CL27" i="7"/>
  <c r="CJ25" i="11"/>
  <c r="CJ21" i="11"/>
  <c r="CE25" i="11"/>
  <c r="CE21" i="11"/>
  <c r="DE25" i="11"/>
  <c r="DE21" i="11"/>
  <c r="W25" i="11"/>
  <c r="W21" i="11"/>
  <c r="AO25" i="11"/>
  <c r="AO21" i="11"/>
  <c r="CI19" i="7"/>
  <c r="CI22" i="7"/>
  <c r="CI26" i="7"/>
  <c r="BM22" i="7"/>
  <c r="BM26" i="7"/>
  <c r="BM19" i="7"/>
  <c r="AA26" i="7"/>
  <c r="AA19" i="7"/>
  <c r="AA22" i="7"/>
  <c r="R26" i="7"/>
  <c r="R22" i="7"/>
  <c r="R19" i="7"/>
  <c r="AU19" i="7"/>
  <c r="AU22" i="7"/>
  <c r="AU26" i="7"/>
  <c r="BG24" i="11"/>
  <c r="BG20" i="11"/>
  <c r="BG17" i="11"/>
  <c r="CC25" i="11"/>
  <c r="CC21" i="11"/>
  <c r="DK26" i="7"/>
  <c r="DK19" i="7"/>
  <c r="DK22" i="7"/>
  <c r="Z24" i="11"/>
  <c r="Z20" i="11"/>
  <c r="Z17" i="11"/>
  <c r="BO25" i="11"/>
  <c r="BO21" i="11"/>
  <c r="BB21" i="11"/>
  <c r="BB25" i="11"/>
  <c r="CW23" i="7"/>
  <c r="CW27" i="7"/>
  <c r="AD19" i="7"/>
  <c r="AD22" i="7"/>
  <c r="AD26" i="7"/>
  <c r="BF25" i="11"/>
  <c r="BF21" i="11"/>
  <c r="DH13" i="7"/>
  <c r="DH18" i="7"/>
  <c r="DW27" i="7"/>
  <c r="DW8" i="8" s="1"/>
  <c r="L11" i="11"/>
  <c r="L16" i="11"/>
  <c r="CL24" i="11"/>
  <c r="CL20" i="11"/>
  <c r="CL17" i="11"/>
  <c r="BD20" i="11"/>
  <c r="BD24" i="11"/>
  <c r="BD17" i="11"/>
  <c r="CZ26" i="7"/>
  <c r="CZ22" i="7"/>
  <c r="CZ19" i="7"/>
  <c r="CK19" i="7"/>
  <c r="CK22" i="7"/>
  <c r="CK26" i="7"/>
  <c r="BR24" i="11"/>
  <c r="BR17" i="11"/>
  <c r="BR20" i="11"/>
  <c r="T22" i="7"/>
  <c r="T19" i="7"/>
  <c r="T26" i="7"/>
  <c r="BJ24" i="11"/>
  <c r="BJ17" i="11"/>
  <c r="BJ20" i="11"/>
  <c r="ED26" i="7"/>
  <c r="ED22" i="7"/>
  <c r="ED27" i="7" s="1"/>
  <c r="ED8" i="8" s="1"/>
  <c r="BC25" i="11"/>
  <c r="BC21" i="11"/>
  <c r="DP26" i="7"/>
  <c r="DP19" i="7"/>
  <c r="DP22" i="7"/>
  <c r="DU25" i="11"/>
  <c r="DU21" i="11"/>
  <c r="DX27" i="7"/>
  <c r="DX8" i="8" s="1"/>
  <c r="BR19" i="7"/>
  <c r="BR26" i="7"/>
  <c r="BR22" i="7"/>
  <c r="M16" i="11"/>
  <c r="M11" i="11"/>
  <c r="BD26" i="7"/>
  <c r="BD19" i="7"/>
  <c r="BD22" i="7"/>
  <c r="CV25" i="11"/>
  <c r="CV21" i="11"/>
  <c r="AF26" i="7"/>
  <c r="AF19" i="7"/>
  <c r="AF22" i="7"/>
  <c r="U24" i="11"/>
  <c r="J24" i="11" s="1"/>
  <c r="U20" i="11"/>
  <c r="U25" i="11" s="1"/>
  <c r="P8" i="12" s="1"/>
  <c r="E8" i="12" s="1"/>
  <c r="P26" i="7"/>
  <c r="E26" i="7" s="1"/>
  <c r="P22" i="7"/>
  <c r="P27" i="7" s="1"/>
  <c r="CU24" i="11"/>
  <c r="CU17" i="11"/>
  <c r="CU20" i="11"/>
  <c r="DS21" i="11"/>
  <c r="DS25" i="11"/>
  <c r="AY26" i="7"/>
  <c r="AY22" i="7"/>
  <c r="AY19" i="7"/>
  <c r="DN25" i="11"/>
  <c r="DN21" i="11"/>
  <c r="EB27" i="7"/>
  <c r="EB8" i="8" s="1"/>
  <c r="BW25" i="11"/>
  <c r="BW21" i="11"/>
  <c r="DF25" i="11"/>
  <c r="DF21" i="11"/>
  <c r="BN25" i="11"/>
  <c r="BN21" i="11"/>
  <c r="DZ27" i="7"/>
  <c r="DZ8" i="8" s="1"/>
  <c r="CP25" i="11"/>
  <c r="CP21" i="11"/>
  <c r="DO25" i="11"/>
  <c r="DO21" i="11"/>
  <c r="BZ19" i="7"/>
  <c r="BZ26" i="7"/>
  <c r="BZ22" i="7"/>
  <c r="AQ26" i="7"/>
  <c r="AQ22" i="7"/>
  <c r="AQ19" i="7"/>
  <c r="AH23" i="7"/>
  <c r="AH27" i="7"/>
  <c r="DU23" i="7"/>
  <c r="DU27" i="7"/>
  <c r="BB19" i="7"/>
  <c r="BB26" i="7"/>
  <c r="BB22" i="7"/>
  <c r="DM22" i="7"/>
  <c r="DM19" i="7"/>
  <c r="DM26" i="7"/>
  <c r="CF22" i="7"/>
  <c r="CF19" i="7"/>
  <c r="CF26" i="7"/>
  <c r="DM11" i="11"/>
  <c r="DM16" i="11"/>
  <c r="DF27" i="7"/>
  <c r="DF23" i="7"/>
  <c r="AQ25" i="11"/>
  <c r="AQ21" i="11"/>
  <c r="BP22" i="7"/>
  <c r="BP19" i="7"/>
  <c r="BP26" i="7"/>
  <c r="AG26" i="7"/>
  <c r="AG22" i="7"/>
  <c r="AG19" i="7"/>
  <c r="BY21" i="11"/>
  <c r="BY25" i="11"/>
  <c r="S26" i="7"/>
  <c r="S19" i="7"/>
  <c r="S22" i="7"/>
  <c r="DT18" i="7"/>
  <c r="DT13" i="7"/>
  <c r="AI24" i="11"/>
  <c r="AI20" i="11"/>
  <c r="AI17" i="11"/>
  <c r="CB25" i="11"/>
  <c r="CB21" i="11"/>
  <c r="DA16" i="11"/>
  <c r="DA11" i="11"/>
  <c r="DG19" i="7"/>
  <c r="DG22" i="7"/>
  <c r="DG26" i="7"/>
  <c r="AA18" i="5"/>
  <c r="AA21" i="5"/>
  <c r="AA17" i="5"/>
  <c r="AB6" i="5"/>
  <c r="AA20" i="5"/>
  <c r="AA19" i="5"/>
  <c r="CU26" i="7"/>
  <c r="CU22" i="7"/>
  <c r="CU19" i="7"/>
  <c r="CV18" i="7"/>
  <c r="CV13" i="7"/>
  <c r="BW26" i="7"/>
  <c r="BW19" i="7"/>
  <c r="BW22" i="7"/>
  <c r="AD25" i="11"/>
  <c r="AD21" i="11"/>
  <c r="AS11" i="11"/>
  <c r="AS16" i="11"/>
  <c r="Q19" i="7"/>
  <c r="Q22" i="7"/>
  <c r="Q26" i="7"/>
  <c r="AP24" i="11"/>
  <c r="AP20" i="11"/>
  <c r="AP17" i="11"/>
  <c r="DY24" i="11"/>
  <c r="DY17" i="11"/>
  <c r="DY20" i="11"/>
  <c r="AK25" i="11"/>
  <c r="AK21" i="11"/>
  <c r="CK25" i="11"/>
  <c r="CK21" i="11"/>
  <c r="CD25" i="11"/>
  <c r="CD21" i="11"/>
  <c r="CG22" i="7"/>
  <c r="CG26" i="7"/>
  <c r="CG19" i="7"/>
  <c r="DB26" i="7"/>
  <c r="DB22" i="7"/>
  <c r="DB19" i="7"/>
  <c r="CM26" i="7"/>
  <c r="CM19" i="7"/>
  <c r="CM22" i="7"/>
  <c r="CH27" i="7"/>
  <c r="CH23" i="7"/>
  <c r="BE16" i="11"/>
  <c r="BE11" i="11"/>
  <c r="AX25" i="11"/>
  <c r="AX21" i="11"/>
  <c r="CN22" i="7"/>
  <c r="CN19" i="7"/>
  <c r="CN26" i="7"/>
  <c r="AI26" i="7"/>
  <c r="AI22" i="7"/>
  <c r="AI19" i="7"/>
  <c r="CA20" i="11"/>
  <c r="CA24" i="11"/>
  <c r="CA17" i="11"/>
  <c r="CS26" i="7"/>
  <c r="CS22" i="7"/>
  <c r="CS19" i="7"/>
  <c r="AJ25" i="11"/>
  <c r="AJ21" i="11"/>
  <c r="BX21" i="11"/>
  <c r="BX25" i="11"/>
  <c r="AS23" i="7"/>
  <c r="AS27" i="7"/>
  <c r="BO26" i="7"/>
  <c r="BO19" i="7"/>
  <c r="BO22" i="7"/>
  <c r="AR23" i="7"/>
  <c r="AR27" i="7"/>
  <c r="AF25" i="11"/>
  <c r="AF21" i="11"/>
  <c r="DT21" i="11"/>
  <c r="DT25" i="11"/>
  <c r="AX26" i="7"/>
  <c r="AX22" i="7"/>
  <c r="AX19" i="7"/>
  <c r="BK19" i="7"/>
  <c r="BK26" i="7"/>
  <c r="BK22" i="7"/>
  <c r="K11" i="11"/>
  <c r="K16" i="11"/>
  <c r="AO19" i="7"/>
  <c r="AO26" i="7"/>
  <c r="AO22" i="7"/>
  <c r="CG25" i="11"/>
  <c r="CG21" i="11"/>
  <c r="Z22" i="5"/>
  <c r="X20" i="11"/>
  <c r="X24" i="11"/>
  <c r="X17" i="11"/>
  <c r="AE19" i="7"/>
  <c r="AE26" i="7"/>
  <c r="AE22" i="7"/>
  <c r="AH25" i="11"/>
  <c r="AH21" i="11"/>
  <c r="AB18" i="7"/>
  <c r="AB13" i="7"/>
  <c r="DP25" i="11"/>
  <c r="DP21" i="11"/>
  <c r="BV26" i="7"/>
  <c r="BV22" i="7"/>
  <c r="BV19" i="7"/>
  <c r="DR26" i="7"/>
  <c r="DR22" i="7"/>
  <c r="DR19" i="7"/>
  <c r="BH21" i="11"/>
  <c r="BH25" i="11"/>
  <c r="BA25" i="11"/>
  <c r="BA21" i="11"/>
  <c r="Z26" i="7"/>
  <c r="Z22" i="7"/>
  <c r="Z19" i="7"/>
  <c r="BU25" i="11"/>
  <c r="BU21" i="11"/>
  <c r="BL25" i="11"/>
  <c r="BL21" i="11"/>
  <c r="BL18" i="7"/>
  <c r="BL13" i="7"/>
  <c r="CM21" i="11"/>
  <c r="CM25" i="11"/>
  <c r="W6" i="7"/>
  <c r="AC25" i="11"/>
  <c r="AC21" i="11"/>
  <c r="DL25" i="11"/>
  <c r="DL21" i="11"/>
  <c r="BA22" i="7"/>
  <c r="BA19" i="7"/>
  <c r="BA26" i="7"/>
  <c r="V19" i="7"/>
  <c r="V22" i="7"/>
  <c r="V26" i="7"/>
  <c r="BP20" i="11"/>
  <c r="BP17" i="11"/>
  <c r="BP24" i="11"/>
  <c r="AN18" i="7"/>
  <c r="AN13" i="7"/>
  <c r="BC19" i="7"/>
  <c r="BC26" i="7"/>
  <c r="BC22" i="7"/>
  <c r="CX19" i="7"/>
  <c r="CX22" i="7"/>
  <c r="CX26" i="7"/>
  <c r="BH22" i="7"/>
  <c r="BH19" i="7"/>
  <c r="BH26" i="7"/>
  <c r="CP19" i="7"/>
  <c r="CP26" i="7"/>
  <c r="CP22" i="7"/>
  <c r="DE22" i="7"/>
  <c r="DE26" i="7"/>
  <c r="DE19" i="7"/>
  <c r="CA19" i="7"/>
  <c r="CA26" i="7"/>
  <c r="CA22" i="7"/>
  <c r="DV24" i="11"/>
  <c r="DV17" i="11"/>
  <c r="DV20" i="11"/>
  <c r="EI25" i="11"/>
  <c r="ED8" i="12" s="1"/>
  <c r="CR26" i="7"/>
  <c r="CR19" i="7"/>
  <c r="CR22" i="7"/>
  <c r="DR25" i="11"/>
  <c r="DR21" i="11"/>
  <c r="DD25" i="11"/>
  <c r="DD21" i="11"/>
  <c r="CO23" i="7"/>
  <c r="CO27" i="7"/>
  <c r="AP26" i="7"/>
  <c r="AP22" i="7"/>
  <c r="AP19" i="7"/>
  <c r="DS26" i="7"/>
  <c r="DS22" i="7"/>
  <c r="DS19" i="7"/>
  <c r="EF25" i="11"/>
  <c r="EA8" i="12" s="1"/>
  <c r="DH25" i="11"/>
  <c r="DH21" i="11"/>
  <c r="AT25" i="11"/>
  <c r="AT21" i="11"/>
  <c r="CH21" i="11"/>
  <c r="CH25" i="11"/>
  <c r="EJ25" i="11"/>
  <c r="EE8" i="12" s="1"/>
  <c r="CP27" i="7" l="1"/>
  <c r="CP23" i="7"/>
  <c r="DR23" i="7"/>
  <c r="DR27" i="7"/>
  <c r="AB22" i="7"/>
  <c r="AB19" i="7"/>
  <c r="AB26" i="7"/>
  <c r="CF23" i="7"/>
  <c r="CF27" i="7"/>
  <c r="CQ8" i="12"/>
  <c r="CV26" i="11"/>
  <c r="AX8" i="12"/>
  <c r="BC26" i="11"/>
  <c r="AD27" i="7"/>
  <c r="AD23" i="7"/>
  <c r="CI23" i="7"/>
  <c r="CI27" i="7"/>
  <c r="T8" i="12"/>
  <c r="Y26" i="11"/>
  <c r="CW8" i="12"/>
  <c r="DB26" i="11"/>
  <c r="AQ8" i="12"/>
  <c r="AV26" i="11"/>
  <c r="DD8" i="12"/>
  <c r="DI26" i="11"/>
  <c r="AL26" i="11"/>
  <c r="AG8" i="12"/>
  <c r="DM8" i="12"/>
  <c r="DR26" i="11"/>
  <c r="BC27" i="7"/>
  <c r="BC23" i="7"/>
  <c r="BP25" i="11"/>
  <c r="BP21" i="11"/>
  <c r="Z23" i="7"/>
  <c r="Z27" i="7"/>
  <c r="U10" i="12"/>
  <c r="U10" i="8"/>
  <c r="CH28" i="7"/>
  <c r="CH8" i="8"/>
  <c r="Q27" i="7"/>
  <c r="Q23" i="7"/>
  <c r="AH8" i="8"/>
  <c r="AH28" i="7"/>
  <c r="BG21" i="11"/>
  <c r="BG25" i="11"/>
  <c r="BJ27" i="7"/>
  <c r="BJ23" i="7"/>
  <c r="AV27" i="7"/>
  <c r="AV23" i="7"/>
  <c r="Z8" i="12"/>
  <c r="AE26" i="11"/>
  <c r="AY26" i="11"/>
  <c r="AT8" i="12"/>
  <c r="CY25" i="11"/>
  <c r="CY21" i="11"/>
  <c r="DJ8" i="12"/>
  <c r="DO26" i="11"/>
  <c r="AU25" i="11"/>
  <c r="AU21" i="11"/>
  <c r="DW25" i="11"/>
  <c r="DW21" i="11"/>
  <c r="CD23" i="7"/>
  <c r="CD27" i="7"/>
  <c r="BQ8" i="12"/>
  <c r="BV26" i="11"/>
  <c r="CU8" i="12"/>
  <c r="CZ26" i="11"/>
  <c r="BO8" i="12"/>
  <c r="BT26" i="11"/>
  <c r="BT27" i="7"/>
  <c r="BT23" i="7"/>
  <c r="DJ23" i="7"/>
  <c r="DJ27" i="7"/>
  <c r="CR8" i="12"/>
  <c r="CW26" i="11"/>
  <c r="AG27" i="7"/>
  <c r="AG23" i="7"/>
  <c r="DK27" i="7"/>
  <c r="DK23" i="7"/>
  <c r="CE8" i="12"/>
  <c r="CJ26" i="11"/>
  <c r="DS8" i="12"/>
  <c r="DX26" i="11"/>
  <c r="CC27" i="7"/>
  <c r="CC23" i="7"/>
  <c r="AJ23" i="7"/>
  <c r="AJ27" i="7"/>
  <c r="CO8" i="8"/>
  <c r="CO28" i="7"/>
  <c r="AV8" i="12"/>
  <c r="BA26" i="11"/>
  <c r="AO27" i="7"/>
  <c r="AO23" i="7"/>
  <c r="AS8" i="12"/>
  <c r="AX26" i="11"/>
  <c r="BY8" i="12"/>
  <c r="CD26" i="11"/>
  <c r="DT22" i="7"/>
  <c r="DT19" i="7"/>
  <c r="DT26" i="7"/>
  <c r="DM20" i="11"/>
  <c r="DM24" i="11"/>
  <c r="DM17" i="11"/>
  <c r="BB27" i="7"/>
  <c r="BB23" i="7"/>
  <c r="AQ27" i="7"/>
  <c r="AQ23" i="7"/>
  <c r="CK8" i="12"/>
  <c r="CP26" i="11"/>
  <c r="AF27" i="7"/>
  <c r="AF23" i="7"/>
  <c r="DP27" i="7"/>
  <c r="DP23" i="7"/>
  <c r="AW8" i="12"/>
  <c r="BB26" i="11"/>
  <c r="AU23" i="7"/>
  <c r="AU27" i="7"/>
  <c r="CL8" i="8"/>
  <c r="CL28" i="7"/>
  <c r="AH8" i="12"/>
  <c r="AM26" i="11"/>
  <c r="L6" i="7"/>
  <c r="CF25" i="11"/>
  <c r="CF21" i="11"/>
  <c r="CX25" i="11"/>
  <c r="CX21" i="11"/>
  <c r="AM8" i="12"/>
  <c r="AR26" i="11"/>
  <c r="AI8" i="12"/>
  <c r="AN26" i="11"/>
  <c r="DL23" i="7"/>
  <c r="DL27" i="7"/>
  <c r="BF8" i="12"/>
  <c r="BK26" i="11"/>
  <c r="AZ22" i="7"/>
  <c r="AZ19" i="7"/>
  <c r="AZ26" i="7"/>
  <c r="BN23" i="7"/>
  <c r="BN27" i="7"/>
  <c r="DC27" i="7"/>
  <c r="DC23" i="7"/>
  <c r="CT23" i="7"/>
  <c r="CT27" i="7"/>
  <c r="BN8" i="12"/>
  <c r="BS26" i="11"/>
  <c r="CI8" i="12"/>
  <c r="CN26" i="11"/>
  <c r="AT27" i="7"/>
  <c r="AT23" i="7"/>
  <c r="CO21" i="11"/>
  <c r="CO25" i="11"/>
  <c r="BQ23" i="7"/>
  <c r="BQ27" i="7"/>
  <c r="BT8" i="12"/>
  <c r="BY26" i="11"/>
  <c r="I117" i="10"/>
  <c r="I141" i="10"/>
  <c r="I93" i="10"/>
  <c r="I33" i="10"/>
  <c r="I21" i="10"/>
  <c r="I45" i="10"/>
  <c r="P8" i="8"/>
  <c r="E8" i="8" s="1"/>
  <c r="I69" i="10"/>
  <c r="I57" i="10"/>
  <c r="I105" i="10"/>
  <c r="I129" i="10"/>
  <c r="I81" i="10"/>
  <c r="T23" i="7"/>
  <c r="T27" i="7"/>
  <c r="AT26" i="11"/>
  <c r="AO8" i="12"/>
  <c r="AI25" i="11"/>
  <c r="AI21" i="11"/>
  <c r="AQ26" i="11"/>
  <c r="AL8" i="12"/>
  <c r="DF26" i="11"/>
  <c r="DA8" i="12"/>
  <c r="AY27" i="7"/>
  <c r="AY23" i="7"/>
  <c r="BD27" i="7"/>
  <c r="BD23" i="7"/>
  <c r="CZ27" i="7"/>
  <c r="CZ23" i="7"/>
  <c r="AA27" i="7"/>
  <c r="AA23" i="7"/>
  <c r="BQ24" i="11"/>
  <c r="N24" i="11" s="1"/>
  <c r="BQ20" i="11"/>
  <c r="BQ17" i="11"/>
  <c r="CA23" i="7"/>
  <c r="CA27" i="7"/>
  <c r="BS8" i="12"/>
  <c r="BX26" i="11"/>
  <c r="DG23" i="7"/>
  <c r="DG27" i="7"/>
  <c r="CW8" i="8"/>
  <c r="CW28" i="7"/>
  <c r="AR8" i="12"/>
  <c r="AW26" i="11"/>
  <c r="X8" i="12"/>
  <c r="AC26" i="11"/>
  <c r="BV23" i="7"/>
  <c r="BV27" i="7"/>
  <c r="AR28" i="7"/>
  <c r="AR8" i="8"/>
  <c r="CA25" i="11"/>
  <c r="CA21" i="11"/>
  <c r="AS24" i="11"/>
  <c r="L24" i="11" s="1"/>
  <c r="AS20" i="11"/>
  <c r="AS17" i="11"/>
  <c r="W23" i="7"/>
  <c r="W27" i="7"/>
  <c r="DF8" i="12"/>
  <c r="DK26" i="11"/>
  <c r="AM27" i="7"/>
  <c r="AM23" i="7"/>
  <c r="Q117" i="10"/>
  <c r="Q141" i="10"/>
  <c r="Q81" i="10"/>
  <c r="Q33" i="10"/>
  <c r="Q93" i="10"/>
  <c r="Q21" i="10"/>
  <c r="Q129" i="10"/>
  <c r="X8" i="8"/>
  <c r="X28" i="7"/>
  <c r="Q45" i="10"/>
  <c r="Q57" i="10"/>
  <c r="Q105" i="10"/>
  <c r="Q69" i="10"/>
  <c r="CO8" i="12"/>
  <c r="CT26" i="11"/>
  <c r="BC8" i="12"/>
  <c r="BH26" i="11"/>
  <c r="BO27" i="7"/>
  <c r="BO23" i="7"/>
  <c r="AB18" i="5"/>
  <c r="AB21" i="5"/>
  <c r="AB17" i="5"/>
  <c r="AB20" i="5"/>
  <c r="AB19" i="5"/>
  <c r="AC6" i="5"/>
  <c r="DA24" i="11"/>
  <c r="Q24" i="11" s="1"/>
  <c r="DA20" i="11"/>
  <c r="DA17" i="11"/>
  <c r="S27" i="7"/>
  <c r="S23" i="7"/>
  <c r="CU25" i="11"/>
  <c r="CU21" i="11"/>
  <c r="M20" i="11"/>
  <c r="M17" i="11"/>
  <c r="CK27" i="7"/>
  <c r="CK23" i="7"/>
  <c r="BD25" i="11"/>
  <c r="BD21" i="11"/>
  <c r="R8" i="12"/>
  <c r="W26" i="11"/>
  <c r="P11" i="11"/>
  <c r="P16" i="11"/>
  <c r="Y27" i="7"/>
  <c r="Y23" i="7"/>
  <c r="V26" i="11"/>
  <c r="Q8" i="12"/>
  <c r="AA26" i="11"/>
  <c r="V8" i="12"/>
  <c r="DL8" i="12"/>
  <c r="DQ26" i="11"/>
  <c r="CB27" i="7"/>
  <c r="CB23" i="7"/>
  <c r="AU8" i="12"/>
  <c r="AZ26" i="11"/>
  <c r="Q16" i="11"/>
  <c r="Q11" i="11"/>
  <c r="AC23" i="7"/>
  <c r="AC27" i="7"/>
  <c r="BI26" i="11"/>
  <c r="BD8" i="12"/>
  <c r="N20" i="11"/>
  <c r="N17" i="11"/>
  <c r="CM26" i="11"/>
  <c r="CH8" i="12"/>
  <c r="X25" i="11"/>
  <c r="X21" i="11"/>
  <c r="AS8" i="8"/>
  <c r="AS28" i="7"/>
  <c r="AF8" i="12"/>
  <c r="AK26" i="11"/>
  <c r="BW27" i="7"/>
  <c r="BW23" i="7"/>
  <c r="CU23" i="7"/>
  <c r="CU27" i="7"/>
  <c r="DG8" i="12"/>
  <c r="DL26" i="11"/>
  <c r="BK23" i="7"/>
  <c r="BK27" i="7"/>
  <c r="DY25" i="11"/>
  <c r="DY21" i="11"/>
  <c r="BR25" i="11"/>
  <c r="BR21" i="11"/>
  <c r="L17" i="11"/>
  <c r="L20" i="11"/>
  <c r="Z25" i="11"/>
  <c r="Z21" i="11"/>
  <c r="CE26" i="11"/>
  <c r="BZ8" i="12"/>
  <c r="DI27" i="7"/>
  <c r="DI23" i="7"/>
  <c r="BM25" i="11"/>
  <c r="BM21" i="11"/>
  <c r="AG20" i="11"/>
  <c r="AG17" i="11"/>
  <c r="AG24" i="11"/>
  <c r="K24" i="11" s="1"/>
  <c r="CR25" i="11"/>
  <c r="CR21" i="11"/>
  <c r="AP23" i="7"/>
  <c r="AP27" i="7"/>
  <c r="BZ26" i="11"/>
  <c r="BU8" i="12"/>
  <c r="DC8" i="12"/>
  <c r="DH26" i="11"/>
  <c r="V27" i="7"/>
  <c r="V23" i="7"/>
  <c r="CG26" i="11"/>
  <c r="CB8" i="12"/>
  <c r="DM23" i="7"/>
  <c r="DM27" i="7"/>
  <c r="BR8" i="12"/>
  <c r="BW26" i="11"/>
  <c r="BX23" i="7"/>
  <c r="BX27" i="7"/>
  <c r="P6" i="5"/>
  <c r="BH23" i="7"/>
  <c r="BH27" i="7"/>
  <c r="AX23" i="7"/>
  <c r="AX27" i="7"/>
  <c r="AE8" i="12"/>
  <c r="AJ26" i="11"/>
  <c r="DK8" i="12"/>
  <c r="DP26" i="11"/>
  <c r="AI23" i="7"/>
  <c r="AI27" i="7"/>
  <c r="DB23" i="7"/>
  <c r="DB27" i="7"/>
  <c r="CF8" i="12"/>
  <c r="CK26" i="11"/>
  <c r="CV22" i="7"/>
  <c r="CV19" i="7"/>
  <c r="CV26" i="7"/>
  <c r="AA22" i="5"/>
  <c r="BZ27" i="7"/>
  <c r="BZ23" i="7"/>
  <c r="BR27" i="7"/>
  <c r="BR23" i="7"/>
  <c r="BA8" i="12"/>
  <c r="BF26" i="11"/>
  <c r="BM27" i="7"/>
  <c r="BM23" i="7"/>
  <c r="AW27" i="7"/>
  <c r="AW23" i="7"/>
  <c r="J25" i="11"/>
  <c r="BU27" i="7"/>
  <c r="BU23" i="7"/>
  <c r="BI23" i="7"/>
  <c r="BI27" i="7"/>
  <c r="CJ26" i="7"/>
  <c r="CJ22" i="7"/>
  <c r="CJ19" i="7"/>
  <c r="CQ27" i="7"/>
  <c r="CQ23" i="7"/>
  <c r="AK23" i="7"/>
  <c r="AK27" i="7"/>
  <c r="DU8" i="12"/>
  <c r="DZ26" i="11"/>
  <c r="CY27" i="7"/>
  <c r="CY23" i="7"/>
  <c r="CL8" i="12"/>
  <c r="CQ26" i="11"/>
  <c r="DE8" i="12"/>
  <c r="DJ26" i="11"/>
  <c r="DC21" i="11"/>
  <c r="DC25" i="11"/>
  <c r="CR27" i="7"/>
  <c r="CR23" i="7"/>
  <c r="AC8" i="12"/>
  <c r="AH26" i="11"/>
  <c r="AA8" i="12"/>
  <c r="AF26" i="11"/>
  <c r="CN23" i="7"/>
  <c r="CN27" i="7"/>
  <c r="CM27" i="7"/>
  <c r="CM23" i="7"/>
  <c r="CG23" i="7"/>
  <c r="CG27" i="7"/>
  <c r="BY23" i="7"/>
  <c r="BY27" i="7"/>
  <c r="U23" i="7"/>
  <c r="U27" i="7"/>
  <c r="BL26" i="7"/>
  <c r="BL19" i="7"/>
  <c r="BL22" i="7"/>
  <c r="AE27" i="7"/>
  <c r="AE23" i="7"/>
  <c r="DF28" i="7"/>
  <c r="DF8" i="8"/>
  <c r="DN8" i="12"/>
  <c r="DS26" i="11"/>
  <c r="DU26" i="11"/>
  <c r="DP8" i="12"/>
  <c r="BJ25" i="11"/>
  <c r="BJ21" i="11"/>
  <c r="DH26" i="7"/>
  <c r="DH22" i="7"/>
  <c r="DH19" i="7"/>
  <c r="AJ8" i="12"/>
  <c r="AO26" i="11"/>
  <c r="BE27" i="7"/>
  <c r="BE23" i="7"/>
  <c r="AN26" i="7"/>
  <c r="AN19" i="7"/>
  <c r="AN22" i="7"/>
  <c r="BG8" i="12"/>
  <c r="BL26" i="11"/>
  <c r="AP25" i="11"/>
  <c r="AP21" i="11"/>
  <c r="CH26" i="11"/>
  <c r="CC8" i="12"/>
  <c r="DS23" i="7"/>
  <c r="DS27" i="7"/>
  <c r="CY8" i="12"/>
  <c r="DD26" i="11"/>
  <c r="DV25" i="11"/>
  <c r="DV21" i="11"/>
  <c r="DE23" i="7"/>
  <c r="DE27" i="7"/>
  <c r="CX27" i="7"/>
  <c r="CX23" i="7"/>
  <c r="BA23" i="7"/>
  <c r="BA27" i="7"/>
  <c r="X6" i="7"/>
  <c r="BP8" i="12"/>
  <c r="BU26" i="11"/>
  <c r="K20" i="11"/>
  <c r="K17" i="11"/>
  <c r="DO8" i="12"/>
  <c r="DT26" i="11"/>
  <c r="CS27" i="7"/>
  <c r="CS23" i="7"/>
  <c r="BE24" i="11"/>
  <c r="M24" i="11" s="1"/>
  <c r="BE17" i="11"/>
  <c r="BE20" i="11"/>
  <c r="Y8" i="12"/>
  <c r="AD26" i="11"/>
  <c r="BW8" i="12"/>
  <c r="CB26" i="11"/>
  <c r="BP23" i="7"/>
  <c r="BP27" i="7"/>
  <c r="DU8" i="8"/>
  <c r="DU28" i="7"/>
  <c r="BI8" i="12"/>
  <c r="BN26" i="11"/>
  <c r="DI8" i="12"/>
  <c r="DN26" i="11"/>
  <c r="CL25" i="11"/>
  <c r="CL21" i="11"/>
  <c r="BO26" i="11"/>
  <c r="BJ8" i="12"/>
  <c r="BX8" i="12"/>
  <c r="J8" i="12" s="1"/>
  <c r="CC26" i="11"/>
  <c r="R23" i="7"/>
  <c r="R27" i="7"/>
  <c r="DE26" i="11"/>
  <c r="CZ8" i="12"/>
  <c r="DO8" i="8"/>
  <c r="DO28" i="7"/>
  <c r="EH25" i="11"/>
  <c r="EC8" i="12" s="1"/>
  <c r="DD23" i="7"/>
  <c r="DD27" i="7"/>
  <c r="BS27" i="7"/>
  <c r="BS23" i="7"/>
  <c r="DQ27" i="7"/>
  <c r="DQ23" i="7"/>
  <c r="AL27" i="7"/>
  <c r="AL23" i="7"/>
  <c r="CD8" i="12"/>
  <c r="CI26" i="11"/>
  <c r="CE27" i="7"/>
  <c r="CE23" i="7"/>
  <c r="DN27" i="7"/>
  <c r="DN23" i="7"/>
  <c r="CN8" i="12"/>
  <c r="CS26" i="11"/>
  <c r="DB8" i="12"/>
  <c r="DG26" i="11"/>
  <c r="BG23" i="7"/>
  <c r="BG27" i="7"/>
  <c r="R24" i="11"/>
  <c r="R23" i="11"/>
  <c r="S6" i="11"/>
  <c r="R14" i="11"/>
  <c r="R9" i="11"/>
  <c r="R8" i="11"/>
  <c r="R19" i="11"/>
  <c r="O20" i="11"/>
  <c r="O17" i="11"/>
  <c r="BF23" i="7"/>
  <c r="BF27" i="7"/>
  <c r="W8" i="12"/>
  <c r="AB26" i="11"/>
  <c r="DA27" i="7"/>
  <c r="DA23" i="7"/>
  <c r="BF28" i="7" l="1"/>
  <c r="BF8" i="8"/>
  <c r="L25" i="11"/>
  <c r="L26" i="11" s="1"/>
  <c r="L21" i="11"/>
  <c r="M21" i="11"/>
  <c r="M25" i="11"/>
  <c r="M26" i="11" s="1"/>
  <c r="BT8" i="8"/>
  <c r="BT28" i="7"/>
  <c r="AK8" i="12"/>
  <c r="AP26" i="11"/>
  <c r="AI8" i="8"/>
  <c r="AI28" i="7"/>
  <c r="BH8" i="8"/>
  <c r="BH28" i="7"/>
  <c r="AP28" i="7"/>
  <c r="AP8" i="8"/>
  <c r="BH8" i="12"/>
  <c r="BM26" i="11"/>
  <c r="CB28" i="7"/>
  <c r="CB8" i="8"/>
  <c r="BO28" i="7"/>
  <c r="BO8" i="8"/>
  <c r="M105" i="10"/>
  <c r="M93" i="10"/>
  <c r="M45" i="10"/>
  <c r="M141" i="10"/>
  <c r="M81" i="10"/>
  <c r="M69" i="10"/>
  <c r="M129" i="10"/>
  <c r="M57" i="10"/>
  <c r="M33" i="10"/>
  <c r="M117" i="10"/>
  <c r="T8" i="8"/>
  <c r="T28" i="7"/>
  <c r="M21" i="10"/>
  <c r="BQ28" i="7"/>
  <c r="BQ8" i="8"/>
  <c r="AQ28" i="7"/>
  <c r="AQ8" i="8"/>
  <c r="DT23" i="7"/>
  <c r="DT27" i="7"/>
  <c r="AO8" i="8"/>
  <c r="AO28" i="7"/>
  <c r="BB8" i="12"/>
  <c r="BG26" i="11"/>
  <c r="AB23" i="7"/>
  <c r="AB27" i="7"/>
  <c r="DD28" i="7"/>
  <c r="DD8" i="8"/>
  <c r="K81" i="10"/>
  <c r="K141" i="10"/>
  <c r="K57" i="10"/>
  <c r="K21" i="10"/>
  <c r="K105" i="10"/>
  <c r="K45" i="10"/>
  <c r="K117" i="10"/>
  <c r="K33" i="10"/>
  <c r="K69" i="10"/>
  <c r="K93" i="10"/>
  <c r="R28" i="7"/>
  <c r="K129" i="10"/>
  <c r="R8" i="8"/>
  <c r="CG8" i="12"/>
  <c r="CL26" i="11"/>
  <c r="BP28" i="7"/>
  <c r="BP8" i="8"/>
  <c r="BE25" i="11"/>
  <c r="BE21" i="11"/>
  <c r="K25" i="11"/>
  <c r="K26" i="11" s="1"/>
  <c r="K21" i="11"/>
  <c r="BA28" i="7"/>
  <c r="BA8" i="8"/>
  <c r="CM28" i="7"/>
  <c r="CM8" i="8"/>
  <c r="CR28" i="7"/>
  <c r="CR8" i="8"/>
  <c r="CY8" i="8"/>
  <c r="CY28" i="7"/>
  <c r="CJ27" i="7"/>
  <c r="CJ23" i="7"/>
  <c r="CU28" i="7"/>
  <c r="CU8" i="8"/>
  <c r="AC28" i="7"/>
  <c r="AC8" i="8"/>
  <c r="CP8" i="12"/>
  <c r="CU26" i="11"/>
  <c r="AC21" i="5"/>
  <c r="AC17" i="5"/>
  <c r="AC20" i="5"/>
  <c r="AD6" i="5"/>
  <c r="AC18" i="5"/>
  <c r="AC19" i="5"/>
  <c r="AS21" i="11"/>
  <c r="AS25" i="11"/>
  <c r="AA8" i="8"/>
  <c r="AA28" i="7"/>
  <c r="M6" i="7"/>
  <c r="CC28" i="7"/>
  <c r="CC8" i="8"/>
  <c r="AG8" i="8"/>
  <c r="AG28" i="7"/>
  <c r="DR8" i="12"/>
  <c r="DW26" i="11"/>
  <c r="DR8" i="8"/>
  <c r="DR28" i="7"/>
  <c r="BM8" i="8"/>
  <c r="BM28" i="7"/>
  <c r="BN8" i="8"/>
  <c r="BN28" i="7"/>
  <c r="CT8" i="12"/>
  <c r="CY26" i="11"/>
  <c r="BS8" i="8"/>
  <c r="BS28" i="7"/>
  <c r="Y6" i="7"/>
  <c r="BX8" i="8"/>
  <c r="J8" i="8" s="1"/>
  <c r="BX28" i="7"/>
  <c r="BM8" i="12"/>
  <c r="BR26" i="11"/>
  <c r="BG8" i="8"/>
  <c r="BG28" i="7"/>
  <c r="AN27" i="7"/>
  <c r="AN23" i="7"/>
  <c r="CM8" i="12"/>
  <c r="CR26" i="11"/>
  <c r="AM8" i="8"/>
  <c r="AM28" i="7"/>
  <c r="CA8" i="8"/>
  <c r="CA28" i="7"/>
  <c r="CE8" i="8"/>
  <c r="CE28" i="7"/>
  <c r="CX28" i="7"/>
  <c r="CX8" i="8"/>
  <c r="BY8" i="8"/>
  <c r="BY28" i="7"/>
  <c r="AK8" i="8"/>
  <c r="AK28" i="7"/>
  <c r="BR8" i="8"/>
  <c r="BR28" i="7"/>
  <c r="DT8" i="12"/>
  <c r="N8" i="12" s="1"/>
  <c r="DY26" i="11"/>
  <c r="BW8" i="8"/>
  <c r="BW28" i="7"/>
  <c r="Q20" i="11"/>
  <c r="Q17" i="11"/>
  <c r="AB22" i="5"/>
  <c r="BV8" i="12"/>
  <c r="CA26" i="11"/>
  <c r="AF8" i="8"/>
  <c r="AF28" i="7"/>
  <c r="DJ8" i="8"/>
  <c r="DJ28" i="7"/>
  <c r="CI8" i="8"/>
  <c r="CI28" i="7"/>
  <c r="CF28" i="7"/>
  <c r="CF8" i="8"/>
  <c r="CP8" i="8"/>
  <c r="CP28" i="7"/>
  <c r="BE8" i="8"/>
  <c r="BE28" i="7"/>
  <c r="DK8" i="8"/>
  <c r="DK28" i="7"/>
  <c r="BJ8" i="8"/>
  <c r="BJ28" i="7"/>
  <c r="AD8" i="8"/>
  <c r="AD28" i="7"/>
  <c r="AL8" i="8"/>
  <c r="AL28" i="7"/>
  <c r="DQ8" i="12"/>
  <c r="DV26" i="11"/>
  <c r="O25" i="11"/>
  <c r="O26" i="11" s="1"/>
  <c r="O21" i="11"/>
  <c r="CN8" i="8"/>
  <c r="CN28" i="7"/>
  <c r="BU8" i="8"/>
  <c r="BU28" i="7"/>
  <c r="DI28" i="7"/>
  <c r="DI8" i="8"/>
  <c r="S8" i="12"/>
  <c r="X26" i="11"/>
  <c r="CO26" i="11"/>
  <c r="CJ8" i="12"/>
  <c r="K8" i="12" s="1"/>
  <c r="CT8" i="8"/>
  <c r="CT28" i="7"/>
  <c r="DP28" i="7"/>
  <c r="DP8" i="8"/>
  <c r="Z8" i="8"/>
  <c r="Z28" i="7"/>
  <c r="DS8" i="8"/>
  <c r="DS28" i="7"/>
  <c r="DH27" i="7"/>
  <c r="DH23" i="7"/>
  <c r="BI28" i="7"/>
  <c r="BI8" i="8"/>
  <c r="CV23" i="7"/>
  <c r="CV27" i="7"/>
  <c r="R117" i="10"/>
  <c r="R105" i="10"/>
  <c r="R129" i="10"/>
  <c r="R57" i="10"/>
  <c r="R93" i="10"/>
  <c r="Y8" i="8"/>
  <c r="Y28" i="7"/>
  <c r="R81" i="10"/>
  <c r="R21" i="10"/>
  <c r="R69" i="10"/>
  <c r="R45" i="10"/>
  <c r="R141" i="10"/>
  <c r="R33" i="10"/>
  <c r="AY8" i="12"/>
  <c r="BD26" i="11"/>
  <c r="L141" i="10"/>
  <c r="L105" i="10"/>
  <c r="L129" i="10"/>
  <c r="L21" i="10"/>
  <c r="L117" i="10"/>
  <c r="L69" i="10"/>
  <c r="S28" i="7"/>
  <c r="L45" i="10"/>
  <c r="L81" i="10"/>
  <c r="L33" i="10"/>
  <c r="L93" i="10"/>
  <c r="L57" i="10"/>
  <c r="S8" i="8"/>
  <c r="CZ8" i="8"/>
  <c r="CZ28" i="7"/>
  <c r="AZ23" i="7"/>
  <c r="AZ27" i="7"/>
  <c r="AP8" i="12"/>
  <c r="AU26" i="11"/>
  <c r="DA8" i="8"/>
  <c r="DA28" i="7"/>
  <c r="R10" i="11"/>
  <c r="CS28" i="7"/>
  <c r="CS8" i="8"/>
  <c r="DE8" i="8"/>
  <c r="DE28" i="7"/>
  <c r="AW8" i="8"/>
  <c r="AW28" i="7"/>
  <c r="BK8" i="8"/>
  <c r="BK28" i="7"/>
  <c r="P20" i="11"/>
  <c r="P17" i="11"/>
  <c r="CK28" i="7"/>
  <c r="CK8" i="8"/>
  <c r="DA25" i="11"/>
  <c r="DA21" i="11"/>
  <c r="BD8" i="8"/>
  <c r="BD28" i="7"/>
  <c r="AD8" i="12"/>
  <c r="AI26" i="11"/>
  <c r="AT8" i="8"/>
  <c r="AT28" i="7"/>
  <c r="DC28" i="7"/>
  <c r="DC8" i="8"/>
  <c r="CX26" i="11"/>
  <c r="CS8" i="12"/>
  <c r="AU8" i="8"/>
  <c r="AU28" i="7"/>
  <c r="DM25" i="11"/>
  <c r="DM21" i="11"/>
  <c r="AV8" i="8"/>
  <c r="AV28" i="7"/>
  <c r="J117" i="10"/>
  <c r="J105" i="10"/>
  <c r="J57" i="10"/>
  <c r="J21" i="10"/>
  <c r="Q8" i="8"/>
  <c r="Q28" i="7"/>
  <c r="J141" i="10"/>
  <c r="J33" i="10"/>
  <c r="J129" i="10"/>
  <c r="J93" i="10"/>
  <c r="J81" i="10"/>
  <c r="J45" i="10"/>
  <c r="J69" i="10"/>
  <c r="BK8" i="12"/>
  <c r="BP26" i="11"/>
  <c r="BL27" i="7"/>
  <c r="BL23" i="7"/>
  <c r="CQ8" i="8"/>
  <c r="CQ28" i="7"/>
  <c r="V10" i="12"/>
  <c r="V10" i="8"/>
  <c r="BV8" i="8"/>
  <c r="BV28" i="7"/>
  <c r="DG8" i="8"/>
  <c r="DG28" i="7"/>
  <c r="AY8" i="8"/>
  <c r="AY28" i="7"/>
  <c r="CA8" i="12"/>
  <c r="CF26" i="11"/>
  <c r="BC28" i="7"/>
  <c r="BC8" i="8"/>
  <c r="S23" i="11"/>
  <c r="S19" i="11"/>
  <c r="S14" i="11"/>
  <c r="S24" i="11"/>
  <c r="S9" i="11"/>
  <c r="S8" i="11"/>
  <c r="S10" i="11" s="1"/>
  <c r="DN28" i="7"/>
  <c r="DN8" i="8"/>
  <c r="N129" i="10"/>
  <c r="N45" i="10"/>
  <c r="N117" i="10"/>
  <c r="N33" i="10"/>
  <c r="N141" i="10"/>
  <c r="N57" i="10"/>
  <c r="N93" i="10"/>
  <c r="N105" i="10"/>
  <c r="N81" i="10"/>
  <c r="N69" i="10"/>
  <c r="U8" i="8"/>
  <c r="U28" i="7"/>
  <c r="N21" i="10"/>
  <c r="DC26" i="11"/>
  <c r="CX8" i="12"/>
  <c r="BB8" i="8"/>
  <c r="BB28" i="7"/>
  <c r="O129" i="10"/>
  <c r="O93" i="10"/>
  <c r="O117" i="10"/>
  <c r="O141" i="10"/>
  <c r="O105" i="10"/>
  <c r="O81" i="10"/>
  <c r="O69" i="10"/>
  <c r="V8" i="8"/>
  <c r="V28" i="7"/>
  <c r="O45" i="10"/>
  <c r="O57" i="10"/>
  <c r="O21" i="10"/>
  <c r="O33" i="10"/>
  <c r="DQ28" i="7"/>
  <c r="DQ8" i="8"/>
  <c r="BE8" i="12"/>
  <c r="BJ26" i="11"/>
  <c r="AE28" i="7"/>
  <c r="AE8" i="8"/>
  <c r="CG8" i="8"/>
  <c r="CG28" i="7"/>
  <c r="BZ28" i="7"/>
  <c r="BZ8" i="8"/>
  <c r="DB28" i="7"/>
  <c r="DB8" i="8"/>
  <c r="AX8" i="8"/>
  <c r="AX28" i="7"/>
  <c r="Q6" i="5"/>
  <c r="DM8" i="8"/>
  <c r="DM28" i="7"/>
  <c r="AG25" i="11"/>
  <c r="AG21" i="11"/>
  <c r="U8" i="12"/>
  <c r="Z26" i="11"/>
  <c r="N25" i="11"/>
  <c r="N26" i="11" s="1"/>
  <c r="N21" i="11"/>
  <c r="P93" i="10"/>
  <c r="P81" i="10"/>
  <c r="P141" i="10"/>
  <c r="P117" i="10"/>
  <c r="P105" i="10"/>
  <c r="P69" i="10"/>
  <c r="P33" i="10"/>
  <c r="P129" i="10"/>
  <c r="P57" i="10"/>
  <c r="W28" i="7"/>
  <c r="W8" i="8"/>
  <c r="P45" i="10"/>
  <c r="P21" i="10"/>
  <c r="BQ25" i="11"/>
  <c r="BQ21" i="11"/>
  <c r="DL28" i="7"/>
  <c r="DL8" i="8"/>
  <c r="AJ8" i="8"/>
  <c r="AJ28" i="7"/>
  <c r="CD8" i="8"/>
  <c r="CD28" i="7"/>
  <c r="DH28" i="7" l="1"/>
  <c r="DH8" i="8"/>
  <c r="M8" i="8" s="1"/>
  <c r="W10" i="12"/>
  <c r="W10" i="8"/>
  <c r="AS26" i="11"/>
  <c r="AN8" i="12"/>
  <c r="G8" i="12" s="1"/>
  <c r="P25" i="11"/>
  <c r="P26" i="11" s="1"/>
  <c r="P21" i="11"/>
  <c r="AZ8" i="8"/>
  <c r="H8" i="8" s="1"/>
  <c r="AZ28" i="7"/>
  <c r="CV8" i="8"/>
  <c r="L8" i="8" s="1"/>
  <c r="CV28" i="7"/>
  <c r="Q25" i="11"/>
  <c r="Q26" i="11" s="1"/>
  <c r="Q21" i="11"/>
  <c r="BQ26" i="11"/>
  <c r="BL8" i="12"/>
  <c r="I8" i="12" s="1"/>
  <c r="AB8" i="12"/>
  <c r="F8" i="12" s="1"/>
  <c r="AG26" i="11"/>
  <c r="AZ8" i="12"/>
  <c r="H8" i="12" s="1"/>
  <c r="BE26" i="11"/>
  <c r="AD21" i="5"/>
  <c r="AD17" i="5"/>
  <c r="AE6" i="5"/>
  <c r="AD19" i="5"/>
  <c r="AD18" i="5"/>
  <c r="AD20" i="5"/>
  <c r="BL8" i="8"/>
  <c r="I8" i="8" s="1"/>
  <c r="BL28" i="7"/>
  <c r="Z6" i="7"/>
  <c r="DT8" i="8"/>
  <c r="N8" i="8" s="1"/>
  <c r="DT28" i="7"/>
  <c r="R6" i="5"/>
  <c r="R16" i="11"/>
  <c r="R11" i="11"/>
  <c r="AN8" i="8"/>
  <c r="G8" i="8" s="1"/>
  <c r="AN28" i="7"/>
  <c r="AC22" i="5"/>
  <c r="S11" i="11"/>
  <c r="S16" i="11"/>
  <c r="DH8" i="12"/>
  <c r="M8" i="12" s="1"/>
  <c r="DM26" i="11"/>
  <c r="CV8" i="12"/>
  <c r="L8" i="12" s="1"/>
  <c r="DA26" i="11"/>
  <c r="N6" i="7"/>
  <c r="CJ28" i="7"/>
  <c r="CJ8" i="8"/>
  <c r="K8" i="8" s="1"/>
  <c r="AB8" i="8"/>
  <c r="F8" i="8" s="1"/>
  <c r="AB28" i="7"/>
  <c r="S20" i="11" l="1"/>
  <c r="S17" i="11"/>
  <c r="AA6" i="7"/>
  <c r="X10" i="12"/>
  <c r="X10" i="8"/>
  <c r="R17" i="11"/>
  <c r="R20" i="11"/>
  <c r="AE20" i="5"/>
  <c r="AE19" i="5"/>
  <c r="AE17" i="5"/>
  <c r="AE21" i="5"/>
  <c r="AE18" i="5"/>
  <c r="AF6" i="5"/>
  <c r="AD22" i="5"/>
  <c r="AB6" i="7" l="1"/>
  <c r="AG6" i="5"/>
  <c r="AF20" i="5"/>
  <c r="AF19" i="5"/>
  <c r="AF18" i="5"/>
  <c r="AF21" i="5"/>
  <c r="AF17" i="5"/>
  <c r="Y10" i="12"/>
  <c r="Y10" i="8"/>
  <c r="R21" i="11"/>
  <c r="R25" i="11"/>
  <c r="R26" i="11" s="1"/>
  <c r="AE22" i="5"/>
  <c r="S25" i="11"/>
  <c r="S26" i="11" s="1"/>
  <c r="S21" i="11"/>
  <c r="AG19" i="5" l="1"/>
  <c r="AG18" i="5"/>
  <c r="AG20" i="5"/>
  <c r="AG21" i="5"/>
  <c r="AG17" i="5"/>
  <c r="AH6" i="5"/>
  <c r="AF22" i="5"/>
  <c r="Z10" i="12"/>
  <c r="Z10" i="8"/>
  <c r="AC6" i="7"/>
  <c r="AG22" i="5" l="1"/>
  <c r="AI6" i="5"/>
  <c r="AH18" i="5"/>
  <c r="AH21" i="5"/>
  <c r="AH17" i="5"/>
  <c r="AH22" i="5" s="1"/>
  <c r="AH20" i="5"/>
  <c r="AH19" i="5"/>
  <c r="AD6" i="7"/>
  <c r="AA10" i="12"/>
  <c r="AA10" i="8"/>
  <c r="AB10" i="12" l="1"/>
  <c r="AB10" i="8"/>
  <c r="AI18" i="5"/>
  <c r="AI21" i="5"/>
  <c r="AI17" i="5"/>
  <c r="AI19" i="5"/>
  <c r="AJ6" i="5"/>
  <c r="AI20" i="5"/>
  <c r="AE6" i="7"/>
  <c r="AC10" i="12"/>
  <c r="AC10" i="8"/>
  <c r="AI22" i="5" l="1"/>
  <c r="AJ19" i="5"/>
  <c r="AJ21" i="5"/>
  <c r="AJ17" i="5"/>
  <c r="AK6" i="5"/>
  <c r="AJ20" i="5"/>
  <c r="AJ18" i="5"/>
  <c r="AF6" i="7"/>
  <c r="AG6" i="7" l="1"/>
  <c r="AJ22" i="5"/>
  <c r="AK21" i="5"/>
  <c r="AK17" i="5"/>
  <c r="AK20" i="5"/>
  <c r="AK18" i="5"/>
  <c r="AL6" i="5"/>
  <c r="AK19" i="5"/>
  <c r="AD10" i="12"/>
  <c r="AD10" i="8"/>
  <c r="AL18" i="5" l="1"/>
  <c r="AL20" i="5"/>
  <c r="AM6" i="5"/>
  <c r="AL19" i="5"/>
  <c r="AL17" i="5"/>
  <c r="AL22" i="5" s="1"/>
  <c r="AL21" i="5"/>
  <c r="AK22" i="5"/>
  <c r="AE10" i="12"/>
  <c r="AE10" i="8"/>
  <c r="AH6" i="7"/>
  <c r="AG10" i="12" l="1"/>
  <c r="AG10" i="8"/>
  <c r="AF10" i="12"/>
  <c r="AF10" i="8"/>
  <c r="AI6" i="7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CG6" i="7" s="1"/>
  <c r="CH6" i="7" s="1"/>
  <c r="CI6" i="7" s="1"/>
  <c r="CJ6" i="7" s="1"/>
  <c r="CK6" i="7" s="1"/>
  <c r="CL6" i="7" s="1"/>
  <c r="CM6" i="7" s="1"/>
  <c r="CN6" i="7" s="1"/>
  <c r="CO6" i="7" s="1"/>
  <c r="CP6" i="7" s="1"/>
  <c r="CQ6" i="7" s="1"/>
  <c r="CR6" i="7" s="1"/>
  <c r="CS6" i="7" s="1"/>
  <c r="CT6" i="7" s="1"/>
  <c r="CU6" i="7" s="1"/>
  <c r="CV6" i="7" s="1"/>
  <c r="CW6" i="7" s="1"/>
  <c r="CX6" i="7" s="1"/>
  <c r="CY6" i="7" s="1"/>
  <c r="CZ6" i="7" s="1"/>
  <c r="DA6" i="7" s="1"/>
  <c r="DB6" i="7" s="1"/>
  <c r="DC6" i="7" s="1"/>
  <c r="DD6" i="7" s="1"/>
  <c r="DE6" i="7" s="1"/>
  <c r="DF6" i="7" s="1"/>
  <c r="DG6" i="7" s="1"/>
  <c r="DH6" i="7" s="1"/>
  <c r="DI6" i="7" s="1"/>
  <c r="DJ6" i="7" s="1"/>
  <c r="DK6" i="7" s="1"/>
  <c r="DL6" i="7" s="1"/>
  <c r="DM6" i="7" s="1"/>
  <c r="DN6" i="7" s="1"/>
  <c r="DO6" i="7" s="1"/>
  <c r="DP6" i="7" s="1"/>
  <c r="DQ6" i="7" s="1"/>
  <c r="DR6" i="7" s="1"/>
  <c r="DS6" i="7" s="1"/>
  <c r="DT6" i="7" s="1"/>
  <c r="DU6" i="7" s="1"/>
  <c r="DV6" i="7" s="1"/>
  <c r="DW6" i="7" s="1"/>
  <c r="DX6" i="7" s="1"/>
  <c r="DY6" i="7" s="1"/>
  <c r="DZ6" i="7" s="1"/>
  <c r="EA6" i="7" s="1"/>
  <c r="EB6" i="7" s="1"/>
  <c r="EC6" i="7" s="1"/>
  <c r="ED6" i="7" s="1"/>
  <c r="EE6" i="7" s="1"/>
  <c r="N10" i="7" s="1"/>
  <c r="AM20" i="5"/>
  <c r="AM19" i="5"/>
  <c r="AM21" i="5"/>
  <c r="AM17" i="5"/>
  <c r="AN6" i="5"/>
  <c r="AM18" i="5"/>
  <c r="G8" i="7" l="1"/>
  <c r="F25" i="7"/>
  <c r="F8" i="7"/>
  <c r="H26" i="7"/>
  <c r="G10" i="7"/>
  <c r="G11" i="7" s="1"/>
  <c r="F15" i="7"/>
  <c r="F26" i="7"/>
  <c r="H8" i="7"/>
  <c r="G15" i="7"/>
  <c r="F21" i="7"/>
  <c r="F16" i="7"/>
  <c r="F10" i="7"/>
  <c r="F11" i="7" s="1"/>
  <c r="G25" i="7"/>
  <c r="E25" i="7"/>
  <c r="E15" i="7"/>
  <c r="E18" i="7" s="1"/>
  <c r="E22" i="7" s="1"/>
  <c r="E27" i="7" s="1"/>
  <c r="H16" i="7"/>
  <c r="H25" i="7"/>
  <c r="I16" i="7"/>
  <c r="H10" i="7"/>
  <c r="H11" i="7" s="1"/>
  <c r="G26" i="7"/>
  <c r="E21" i="7"/>
  <c r="G16" i="7"/>
  <c r="G21" i="7"/>
  <c r="H21" i="7"/>
  <c r="E16" i="7"/>
  <c r="H15" i="7"/>
  <c r="J25" i="7"/>
  <c r="I25" i="7"/>
  <c r="I15" i="7"/>
  <c r="I26" i="7"/>
  <c r="J16" i="7"/>
  <c r="I21" i="7"/>
  <c r="I8" i="7"/>
  <c r="I10" i="7"/>
  <c r="I11" i="7" s="1"/>
  <c r="J8" i="7"/>
  <c r="L21" i="7"/>
  <c r="J10" i="7"/>
  <c r="J11" i="7" s="1"/>
  <c r="K26" i="7"/>
  <c r="K21" i="7"/>
  <c r="K15" i="7"/>
  <c r="K25" i="7"/>
  <c r="K16" i="7"/>
  <c r="M21" i="7"/>
  <c r="J15" i="7"/>
  <c r="K10" i="7"/>
  <c r="K11" i="7" s="1"/>
  <c r="M15" i="7"/>
  <c r="L25" i="7"/>
  <c r="K8" i="7"/>
  <c r="J26" i="7"/>
  <c r="J21" i="7"/>
  <c r="L16" i="7"/>
  <c r="M10" i="7"/>
  <c r="M11" i="7" s="1"/>
  <c r="N15" i="7"/>
  <c r="L10" i="7"/>
  <c r="L11" i="7" s="1"/>
  <c r="M26" i="7"/>
  <c r="L8" i="7"/>
  <c r="L26" i="7"/>
  <c r="M8" i="7"/>
  <c r="M25" i="7"/>
  <c r="M16" i="7"/>
  <c r="L15" i="7"/>
  <c r="N25" i="7"/>
  <c r="N8" i="7"/>
  <c r="N16" i="7"/>
  <c r="N26" i="7"/>
  <c r="AO6" i="5"/>
  <c r="AN21" i="5"/>
  <c r="AN17" i="5"/>
  <c r="AN20" i="5"/>
  <c r="AN19" i="5"/>
  <c r="AN18" i="5"/>
  <c r="AM22" i="5"/>
  <c r="N21" i="7"/>
  <c r="N12" i="7" l="1"/>
  <c r="N9" i="7"/>
  <c r="J12" i="7"/>
  <c r="J9" i="7"/>
  <c r="F12" i="7"/>
  <c r="F9" i="7"/>
  <c r="M12" i="7"/>
  <c r="M9" i="7"/>
  <c r="I9" i="7"/>
  <c r="I12" i="7"/>
  <c r="G9" i="7"/>
  <c r="G12" i="7"/>
  <c r="AN22" i="5"/>
  <c r="AO19" i="5"/>
  <c r="AO18" i="5"/>
  <c r="AP6" i="5"/>
  <c r="AO17" i="5"/>
  <c r="AO21" i="5"/>
  <c r="AO20" i="5"/>
  <c r="AH10" i="12"/>
  <c r="AH10" i="8"/>
  <c r="L12" i="7"/>
  <c r="L9" i="7"/>
  <c r="K9" i="7"/>
  <c r="K12" i="7"/>
  <c r="H9" i="7"/>
  <c r="H12" i="7"/>
  <c r="N11" i="7"/>
  <c r="M18" i="7" l="1"/>
  <c r="M13" i="7"/>
  <c r="AI10" i="12"/>
  <c r="AI10" i="8"/>
  <c r="F18" i="7"/>
  <c r="F13" i="7"/>
  <c r="G13" i="7"/>
  <c r="G18" i="7"/>
  <c r="AQ6" i="5"/>
  <c r="AP20" i="5"/>
  <c r="AP19" i="5"/>
  <c r="AP18" i="5"/>
  <c r="AP17" i="5"/>
  <c r="AP22" i="5" s="1"/>
  <c r="AP21" i="5"/>
  <c r="L13" i="7"/>
  <c r="L18" i="7"/>
  <c r="H13" i="7"/>
  <c r="H18" i="7"/>
  <c r="J18" i="7"/>
  <c r="J13" i="7"/>
  <c r="I13" i="7"/>
  <c r="I18" i="7"/>
  <c r="K18" i="7"/>
  <c r="K13" i="7"/>
  <c r="AO22" i="5"/>
  <c r="N18" i="7"/>
  <c r="N13" i="7"/>
  <c r="L22" i="7" l="1"/>
  <c r="L19" i="7"/>
  <c r="G22" i="7"/>
  <c r="G19" i="7"/>
  <c r="K22" i="7"/>
  <c r="K19" i="7"/>
  <c r="I22" i="7"/>
  <c r="I19" i="7"/>
  <c r="AK10" i="12"/>
  <c r="AK10" i="8"/>
  <c r="F22" i="7"/>
  <c r="F19" i="7"/>
  <c r="N19" i="7"/>
  <c r="N22" i="7"/>
  <c r="H22" i="7"/>
  <c r="H19" i="7"/>
  <c r="J19" i="7"/>
  <c r="J22" i="7"/>
  <c r="AJ10" i="12"/>
  <c r="AJ10" i="8"/>
  <c r="AQ18" i="5"/>
  <c r="AQ21" i="5"/>
  <c r="AQ17" i="5"/>
  <c r="AQ22" i="5" s="1"/>
  <c r="AQ20" i="5"/>
  <c r="AQ19" i="5"/>
  <c r="AR6" i="5"/>
  <c r="M19" i="7"/>
  <c r="M22" i="7"/>
  <c r="AL10" i="12" l="1"/>
  <c r="AL10" i="8"/>
  <c r="H27" i="7"/>
  <c r="H28" i="7" s="1"/>
  <c r="H23" i="7"/>
  <c r="I27" i="7"/>
  <c r="I28" i="7" s="1"/>
  <c r="I23" i="7"/>
  <c r="N23" i="7"/>
  <c r="N27" i="7"/>
  <c r="N28" i="7" s="1"/>
  <c r="K23" i="7"/>
  <c r="K27" i="7"/>
  <c r="K28" i="7" s="1"/>
  <c r="M27" i="7"/>
  <c r="M28" i="7" s="1"/>
  <c r="M23" i="7"/>
  <c r="F23" i="7"/>
  <c r="F27" i="7"/>
  <c r="F28" i="7" s="1"/>
  <c r="G27" i="7"/>
  <c r="G28" i="7" s="1"/>
  <c r="G23" i="7"/>
  <c r="J23" i="7"/>
  <c r="J27" i="7"/>
  <c r="J28" i="7" s="1"/>
  <c r="AR18" i="5"/>
  <c r="AR19" i="5"/>
  <c r="AR17" i="5"/>
  <c r="AR20" i="5"/>
  <c r="AS6" i="5"/>
  <c r="AR21" i="5"/>
  <c r="L27" i="7"/>
  <c r="L28" i="7" s="1"/>
  <c r="L23" i="7"/>
  <c r="AS21" i="5" l="1"/>
  <c r="AS17" i="5"/>
  <c r="AS20" i="5"/>
  <c r="AS19" i="5"/>
  <c r="AS18" i="5"/>
  <c r="AT6" i="5"/>
  <c r="AR22" i="5"/>
  <c r="AT19" i="5" l="1"/>
  <c r="AT21" i="5"/>
  <c r="AT17" i="5"/>
  <c r="AU6" i="5"/>
  <c r="AT18" i="5"/>
  <c r="AT20" i="5"/>
  <c r="AM10" i="12"/>
  <c r="AM10" i="8"/>
  <c r="AS22" i="5"/>
  <c r="AU20" i="5" l="1"/>
  <c r="AU19" i="5"/>
  <c r="AU18" i="5"/>
  <c r="AU21" i="5"/>
  <c r="AU17" i="5"/>
  <c r="AV6" i="5"/>
  <c r="AT22" i="5"/>
  <c r="AN10" i="12"/>
  <c r="AN10" i="8"/>
  <c r="AO10" i="12" l="1"/>
  <c r="AO10" i="8"/>
  <c r="AW6" i="5"/>
  <c r="AV18" i="5"/>
  <c r="AV17" i="5"/>
  <c r="AV19" i="5"/>
  <c r="AV21" i="5"/>
  <c r="AV20" i="5"/>
  <c r="AU22" i="5"/>
  <c r="AV22" i="5" l="1"/>
  <c r="AW19" i="5"/>
  <c r="AW18" i="5"/>
  <c r="AW21" i="5"/>
  <c r="AW17" i="5"/>
  <c r="AW20" i="5"/>
  <c r="AX6" i="5"/>
  <c r="AP10" i="12"/>
  <c r="AP10" i="8"/>
  <c r="AY6" i="5" l="1"/>
  <c r="AX21" i="5"/>
  <c r="AX17" i="5"/>
  <c r="AX20" i="5"/>
  <c r="AX18" i="5"/>
  <c r="AX19" i="5"/>
  <c r="AW22" i="5"/>
  <c r="AQ10" i="12"/>
  <c r="AQ10" i="8"/>
  <c r="AR10" i="12" l="1"/>
  <c r="AR10" i="8"/>
  <c r="AX22" i="5"/>
  <c r="AY18" i="5"/>
  <c r="AY21" i="5"/>
  <c r="AY17" i="5"/>
  <c r="AZ6" i="5"/>
  <c r="AY20" i="5"/>
  <c r="AY19" i="5"/>
  <c r="BA6" i="5" l="1"/>
  <c r="AZ20" i="5"/>
  <c r="AZ19" i="5"/>
  <c r="AZ17" i="5"/>
  <c r="AZ22" i="5" s="1"/>
  <c r="AZ21" i="5"/>
  <c r="AZ18" i="5"/>
  <c r="AY22" i="5"/>
  <c r="AS10" i="12"/>
  <c r="AS10" i="8"/>
  <c r="AT10" i="12" l="1"/>
  <c r="AT10" i="8"/>
  <c r="AU10" i="12"/>
  <c r="AU10" i="8"/>
  <c r="BA21" i="5"/>
  <c r="BA17" i="5"/>
  <c r="BA22" i="5" s="1"/>
  <c r="BA20" i="5"/>
  <c r="BA19" i="5"/>
  <c r="BA18" i="5"/>
  <c r="BB6" i="5"/>
  <c r="AV10" i="12" l="1"/>
  <c r="AV10" i="8"/>
  <c r="BB20" i="5"/>
  <c r="BB18" i="5"/>
  <c r="BB21" i="5"/>
  <c r="BC6" i="5"/>
  <c r="BB19" i="5"/>
  <c r="BB17" i="5"/>
  <c r="BB22" i="5" s="1"/>
  <c r="BC20" i="5" l="1"/>
  <c r="BC19" i="5"/>
  <c r="BC18" i="5"/>
  <c r="BC21" i="5"/>
  <c r="BD6" i="5"/>
  <c r="BC17" i="5"/>
  <c r="BC22" i="5" s="1"/>
  <c r="AW10" i="12"/>
  <c r="AW10" i="8"/>
  <c r="AX10" i="12" l="1"/>
  <c r="AX10" i="8"/>
  <c r="BE6" i="5"/>
  <c r="BD19" i="5"/>
  <c r="BD21" i="5"/>
  <c r="BD17" i="5"/>
  <c r="BD20" i="5"/>
  <c r="BD18" i="5"/>
  <c r="BD22" i="5" l="1"/>
  <c r="BE19" i="5"/>
  <c r="BE18" i="5"/>
  <c r="BE21" i="5"/>
  <c r="BE17" i="5"/>
  <c r="BF6" i="5"/>
  <c r="BE20" i="5"/>
  <c r="BG6" i="5" l="1"/>
  <c r="BF19" i="5"/>
  <c r="BF18" i="5"/>
  <c r="BF20" i="5"/>
  <c r="BF21" i="5"/>
  <c r="BF17" i="5"/>
  <c r="BF22" i="5" s="1"/>
  <c r="BE22" i="5"/>
  <c r="AY10" i="12"/>
  <c r="AY10" i="8"/>
  <c r="AZ10" i="12" l="1"/>
  <c r="AZ10" i="8"/>
  <c r="BA10" i="12"/>
  <c r="BA10" i="8"/>
  <c r="BG18" i="5"/>
  <c r="BG21" i="5"/>
  <c r="BG17" i="5"/>
  <c r="BH6" i="5"/>
  <c r="BG20" i="5"/>
  <c r="BG19" i="5"/>
  <c r="BG22" i="5" l="1"/>
  <c r="BH18" i="5"/>
  <c r="BH21" i="5"/>
  <c r="BH17" i="5"/>
  <c r="BH20" i="5"/>
  <c r="BH19" i="5"/>
  <c r="BI6" i="5"/>
  <c r="BI21" i="5" l="1"/>
  <c r="BI17" i="5"/>
  <c r="BI20" i="5"/>
  <c r="BJ6" i="5"/>
  <c r="BI19" i="5"/>
  <c r="BI18" i="5"/>
  <c r="BH22" i="5"/>
  <c r="BB10" i="12"/>
  <c r="BB10" i="8"/>
  <c r="BC10" i="12" l="1"/>
  <c r="BC10" i="8"/>
  <c r="BJ21" i="5"/>
  <c r="BJ17" i="5"/>
  <c r="BK6" i="5"/>
  <c r="BJ19" i="5"/>
  <c r="BJ18" i="5"/>
  <c r="BJ20" i="5"/>
  <c r="BI22" i="5"/>
  <c r="BK20" i="5" l="1"/>
  <c r="BK19" i="5"/>
  <c r="BL6" i="5"/>
  <c r="BK18" i="5"/>
  <c r="BK17" i="5"/>
  <c r="BK22" i="5" s="1"/>
  <c r="BK21" i="5"/>
  <c r="BJ22" i="5"/>
  <c r="BD10" i="12"/>
  <c r="BD10" i="8"/>
  <c r="BF10" i="12" l="1"/>
  <c r="BF10" i="8"/>
  <c r="BM6" i="5"/>
  <c r="BL20" i="5"/>
  <c r="BL19" i="5"/>
  <c r="BL18" i="5"/>
  <c r="BL17" i="5"/>
  <c r="BL21" i="5"/>
  <c r="BE10" i="12"/>
  <c r="BE10" i="8"/>
  <c r="BL22" i="5" l="1"/>
  <c r="BM19" i="5"/>
  <c r="BM18" i="5"/>
  <c r="BM20" i="5"/>
  <c r="BM17" i="5"/>
  <c r="BM22" i="5" s="1"/>
  <c r="BN6" i="5"/>
  <c r="BM21" i="5"/>
  <c r="BH10" i="12" l="1"/>
  <c r="BH10" i="8"/>
  <c r="BO6" i="5"/>
  <c r="BN18" i="5"/>
  <c r="BN21" i="5"/>
  <c r="BN17" i="5"/>
  <c r="BN22" i="5" s="1"/>
  <c r="BN19" i="5"/>
  <c r="BN20" i="5"/>
  <c r="BG10" i="12"/>
  <c r="BG10" i="8"/>
  <c r="BI10" i="12" l="1"/>
  <c r="BI10" i="8"/>
  <c r="BO18" i="5"/>
  <c r="BO21" i="5"/>
  <c r="BO17" i="5"/>
  <c r="BO19" i="5"/>
  <c r="BP6" i="5"/>
  <c r="BO20" i="5"/>
  <c r="BP19" i="5" l="1"/>
  <c r="BP21" i="5"/>
  <c r="BP17" i="5"/>
  <c r="BQ6" i="5"/>
  <c r="BP18" i="5"/>
  <c r="BP20" i="5"/>
  <c r="BO22" i="5"/>
  <c r="BJ10" i="12" l="1"/>
  <c r="BJ10" i="8"/>
  <c r="BP22" i="5"/>
  <c r="BQ21" i="5"/>
  <c r="BQ17" i="5"/>
  <c r="BQ22" i="5" s="1"/>
  <c r="BQ20" i="5"/>
  <c r="BQ18" i="5"/>
  <c r="BR6" i="5"/>
  <c r="BQ19" i="5"/>
  <c r="BK10" i="12" l="1"/>
  <c r="BK10" i="8"/>
  <c r="BL10" i="12"/>
  <c r="BL10" i="8"/>
  <c r="BR18" i="5"/>
  <c r="BR20" i="5"/>
  <c r="BR17" i="5"/>
  <c r="BR19" i="5"/>
  <c r="BR21" i="5"/>
  <c r="BS6" i="5"/>
  <c r="BR22" i="5" l="1"/>
  <c r="BS20" i="5"/>
  <c r="BS19" i="5"/>
  <c r="BS21" i="5"/>
  <c r="BS17" i="5"/>
  <c r="BS22" i="5" s="1"/>
  <c r="BT6" i="5"/>
  <c r="BS18" i="5"/>
  <c r="BU6" i="5" l="1"/>
  <c r="BT21" i="5"/>
  <c r="BT17" i="5"/>
  <c r="BT20" i="5"/>
  <c r="BT18" i="5"/>
  <c r="BT19" i="5"/>
  <c r="BN10" i="12"/>
  <c r="BN10" i="8"/>
  <c r="BM10" i="12"/>
  <c r="BM10" i="8"/>
  <c r="BT22" i="5" l="1"/>
  <c r="BU19" i="5"/>
  <c r="BU18" i="5"/>
  <c r="BV6" i="5"/>
  <c r="BU17" i="5"/>
  <c r="BU21" i="5"/>
  <c r="BU20" i="5"/>
  <c r="BW6" i="5" l="1"/>
  <c r="BV20" i="5"/>
  <c r="BV19" i="5"/>
  <c r="BV21" i="5"/>
  <c r="BV18" i="5"/>
  <c r="BV17" i="5"/>
  <c r="BV22" i="5" s="1"/>
  <c r="BU22" i="5"/>
  <c r="BO10" i="12"/>
  <c r="BO10" i="8"/>
  <c r="BQ10" i="12" l="1"/>
  <c r="BQ10" i="8"/>
  <c r="BP10" i="12"/>
  <c r="BP10" i="8"/>
  <c r="BW18" i="5"/>
  <c r="BW21" i="5"/>
  <c r="BW17" i="5"/>
  <c r="BW20" i="5"/>
  <c r="BW19" i="5"/>
  <c r="BX6" i="5"/>
  <c r="BX18" i="5" l="1"/>
  <c r="BX21" i="5"/>
  <c r="BX20" i="5"/>
  <c r="BX17" i="5"/>
  <c r="BX22" i="5" s="1"/>
  <c r="BY6" i="5"/>
  <c r="BX19" i="5"/>
  <c r="BW22" i="5"/>
  <c r="BR10" i="12" l="1"/>
  <c r="BR10" i="8"/>
  <c r="BS10" i="12"/>
  <c r="BS10" i="8"/>
  <c r="BY21" i="5"/>
  <c r="BY17" i="5"/>
  <c r="BY22" i="5" s="1"/>
  <c r="BY20" i="5"/>
  <c r="BY19" i="5"/>
  <c r="BY18" i="5"/>
  <c r="BZ6" i="5"/>
  <c r="BT10" i="12" l="1"/>
  <c r="BT10" i="8"/>
  <c r="BZ19" i="5"/>
  <c r="BZ21" i="5"/>
  <c r="BZ17" i="5"/>
  <c r="CA6" i="5"/>
  <c r="BZ20" i="5"/>
  <c r="BZ18" i="5"/>
  <c r="CA20" i="5" l="1"/>
  <c r="CA19" i="5"/>
  <c r="CA18" i="5"/>
  <c r="CA21" i="5"/>
  <c r="CA17" i="5"/>
  <c r="CA22" i="5" s="1"/>
  <c r="CB6" i="5"/>
  <c r="BZ22" i="5"/>
  <c r="BU10" i="12" l="1"/>
  <c r="BU10" i="8"/>
  <c r="BV10" i="12"/>
  <c r="BV10" i="8"/>
  <c r="CC6" i="5"/>
  <c r="CB18" i="5"/>
  <c r="CB20" i="5"/>
  <c r="CB19" i="5"/>
  <c r="CB17" i="5"/>
  <c r="CB21" i="5"/>
  <c r="CC19" i="5" l="1"/>
  <c r="CC18" i="5"/>
  <c r="CC21" i="5"/>
  <c r="CC17" i="5"/>
  <c r="CC20" i="5"/>
  <c r="CD6" i="5"/>
  <c r="CB22" i="5"/>
  <c r="BW10" i="12" l="1"/>
  <c r="BW10" i="8"/>
  <c r="CE6" i="5"/>
  <c r="CD21" i="5"/>
  <c r="CD17" i="5"/>
  <c r="CD20" i="5"/>
  <c r="CD19" i="5"/>
  <c r="CD18" i="5"/>
  <c r="CC22" i="5"/>
  <c r="CE18" i="5" l="1"/>
  <c r="CE21" i="5"/>
  <c r="CE17" i="5"/>
  <c r="CE22" i="5" s="1"/>
  <c r="CF6" i="5"/>
  <c r="CE19" i="5"/>
  <c r="CE20" i="5"/>
  <c r="CD22" i="5"/>
  <c r="BX10" i="12"/>
  <c r="BX10" i="8"/>
  <c r="BZ10" i="12" l="1"/>
  <c r="BZ10" i="8"/>
  <c r="BY10" i="12"/>
  <c r="BY10" i="8"/>
  <c r="CG6" i="5"/>
  <c r="CF20" i="5"/>
  <c r="CF19" i="5"/>
  <c r="CF18" i="5"/>
  <c r="CF17" i="5"/>
  <c r="CF21" i="5"/>
  <c r="CG21" i="5" l="1"/>
  <c r="CG17" i="5"/>
  <c r="CG22" i="5" s="1"/>
  <c r="CG20" i="5"/>
  <c r="CG19" i="5"/>
  <c r="CH6" i="5"/>
  <c r="CG18" i="5"/>
  <c r="CF22" i="5"/>
  <c r="CH20" i="5" l="1"/>
  <c r="CH18" i="5"/>
  <c r="CH19" i="5"/>
  <c r="CH17" i="5"/>
  <c r="CH21" i="5"/>
  <c r="CI6" i="5"/>
  <c r="CA10" i="12"/>
  <c r="CA10" i="8"/>
  <c r="CB10" i="12"/>
  <c r="CB10" i="8"/>
  <c r="CI20" i="5" l="1"/>
  <c r="CI19" i="5"/>
  <c r="CI18" i="5"/>
  <c r="CI17" i="5"/>
  <c r="CJ6" i="5"/>
  <c r="CI21" i="5"/>
  <c r="CH22" i="5"/>
  <c r="CK6" i="5" l="1"/>
  <c r="CJ19" i="5"/>
  <c r="CJ21" i="5"/>
  <c r="CJ17" i="5"/>
  <c r="CJ20" i="5"/>
  <c r="CJ18" i="5"/>
  <c r="CC10" i="12"/>
  <c r="CC10" i="8"/>
  <c r="CI22" i="5"/>
  <c r="CJ22" i="5" l="1"/>
  <c r="CD10" i="12"/>
  <c r="CD10" i="8"/>
  <c r="CK19" i="5"/>
  <c r="CK18" i="5"/>
  <c r="CK21" i="5"/>
  <c r="CK17" i="5"/>
  <c r="CL6" i="5"/>
  <c r="CK20" i="5"/>
  <c r="CM6" i="5" l="1"/>
  <c r="CL19" i="5"/>
  <c r="CL18" i="5"/>
  <c r="CL17" i="5"/>
  <c r="CL21" i="5"/>
  <c r="CL20" i="5"/>
  <c r="CE10" i="12"/>
  <c r="CE10" i="8"/>
  <c r="CK22" i="5"/>
  <c r="CL22" i="5" l="1"/>
  <c r="CF10" i="12"/>
  <c r="CF10" i="8"/>
  <c r="CM18" i="5"/>
  <c r="CM21" i="5"/>
  <c r="CM17" i="5"/>
  <c r="CN6" i="5"/>
  <c r="CM20" i="5"/>
  <c r="CM19" i="5"/>
  <c r="CM22" i="5" l="1"/>
  <c r="CN18" i="5"/>
  <c r="CN21" i="5"/>
  <c r="CN17" i="5"/>
  <c r="CN20" i="5"/>
  <c r="CN19" i="5"/>
  <c r="CO6" i="5"/>
  <c r="CG10" i="12"/>
  <c r="CG10" i="8"/>
  <c r="CN22" i="5" l="1"/>
  <c r="CO21" i="5"/>
  <c r="CO17" i="5"/>
  <c r="CO20" i="5"/>
  <c r="CP6" i="5"/>
  <c r="CO18" i="5"/>
  <c r="CO19" i="5"/>
  <c r="CH10" i="12"/>
  <c r="CH10" i="8"/>
  <c r="CO22" i="5" l="1"/>
  <c r="CP21" i="5"/>
  <c r="CP17" i="5"/>
  <c r="CQ6" i="5"/>
  <c r="CP19" i="5"/>
  <c r="CP20" i="5"/>
  <c r="CP18" i="5"/>
  <c r="CI10" i="12"/>
  <c r="CI10" i="8"/>
  <c r="CP22" i="5" l="1"/>
  <c r="CQ20" i="5"/>
  <c r="CQ19" i="5"/>
  <c r="CQ17" i="5"/>
  <c r="CQ21" i="5"/>
  <c r="CR6" i="5"/>
  <c r="CQ18" i="5"/>
  <c r="CJ10" i="12"/>
  <c r="CJ10" i="8"/>
  <c r="CS6" i="5" l="1"/>
  <c r="CR20" i="5"/>
  <c r="CR19" i="5"/>
  <c r="CR18" i="5"/>
  <c r="CR21" i="5"/>
  <c r="CR17" i="5"/>
  <c r="CQ22" i="5"/>
  <c r="CK10" i="12"/>
  <c r="CK10" i="8"/>
  <c r="CL10" i="12" l="1"/>
  <c r="CL10" i="8"/>
  <c r="CR22" i="5"/>
  <c r="CS19" i="5"/>
  <c r="CS18" i="5"/>
  <c r="CS20" i="5"/>
  <c r="CS21" i="5"/>
  <c r="CS17" i="5"/>
  <c r="CS22" i="5" s="1"/>
  <c r="CT6" i="5"/>
  <c r="CN10" i="12" l="1"/>
  <c r="CN10" i="8"/>
  <c r="CU6" i="5"/>
  <c r="CT18" i="5"/>
  <c r="CT21" i="5"/>
  <c r="CT17" i="5"/>
  <c r="CT20" i="5"/>
  <c r="CT19" i="5"/>
  <c r="CM10" i="12"/>
  <c r="CM10" i="8"/>
  <c r="CT22" i="5" l="1"/>
  <c r="CU18" i="5"/>
  <c r="CU21" i="5"/>
  <c r="CU17" i="5"/>
  <c r="CU19" i="5"/>
  <c r="CU20" i="5"/>
  <c r="CV6" i="5"/>
  <c r="CU22" i="5" l="1"/>
  <c r="CV19" i="5"/>
  <c r="CV21" i="5"/>
  <c r="CV17" i="5"/>
  <c r="CW6" i="5"/>
  <c r="CV20" i="5"/>
  <c r="CV18" i="5"/>
  <c r="CO10" i="12"/>
  <c r="CO10" i="8"/>
  <c r="CW21" i="5" l="1"/>
  <c r="CW17" i="5"/>
  <c r="CW20" i="5"/>
  <c r="CW18" i="5"/>
  <c r="CX6" i="5"/>
  <c r="CW19" i="5"/>
  <c r="CV22" i="5"/>
  <c r="CP10" i="12"/>
  <c r="CP10" i="8"/>
  <c r="CQ10" i="12" l="1"/>
  <c r="CQ10" i="8"/>
  <c r="CX18" i="5"/>
  <c r="CX20" i="5"/>
  <c r="CX19" i="5"/>
  <c r="CY6" i="5"/>
  <c r="CX21" i="5"/>
  <c r="CX17" i="5"/>
  <c r="CW22" i="5"/>
  <c r="CY20" i="5" l="1"/>
  <c r="CY19" i="5"/>
  <c r="CY21" i="5"/>
  <c r="CY17" i="5"/>
  <c r="CY22" i="5" s="1"/>
  <c r="CZ6" i="5"/>
  <c r="CY18" i="5"/>
  <c r="CX22" i="5"/>
  <c r="CR10" i="12"/>
  <c r="CR10" i="8"/>
  <c r="CS10" i="12" l="1"/>
  <c r="CS10" i="8"/>
  <c r="CT10" i="12"/>
  <c r="CT10" i="8"/>
  <c r="DA6" i="5"/>
  <c r="CZ21" i="5"/>
  <c r="CZ17" i="5"/>
  <c r="CZ20" i="5"/>
  <c r="CZ19" i="5"/>
  <c r="CZ18" i="5"/>
  <c r="DA19" i="5" l="1"/>
  <c r="DA18" i="5"/>
  <c r="DB6" i="5"/>
  <c r="DA17" i="5"/>
  <c r="DA21" i="5"/>
  <c r="DA20" i="5"/>
  <c r="CZ22" i="5"/>
  <c r="CU10" i="12" l="1"/>
  <c r="CU10" i="8"/>
  <c r="DC6" i="5"/>
  <c r="DB20" i="5"/>
  <c r="DB19" i="5"/>
  <c r="DB18" i="5"/>
  <c r="DB17" i="5"/>
  <c r="DB22" i="5" s="1"/>
  <c r="DB21" i="5"/>
  <c r="DA22" i="5"/>
  <c r="CW10" i="12" l="1"/>
  <c r="CW10" i="8"/>
  <c r="DC18" i="5"/>
  <c r="DC21" i="5"/>
  <c r="DC17" i="5"/>
  <c r="DC20" i="5"/>
  <c r="DC19" i="5"/>
  <c r="DD6" i="5"/>
  <c r="CV10" i="12"/>
  <c r="CV10" i="8"/>
  <c r="DD18" i="5" l="1"/>
  <c r="DD19" i="5"/>
  <c r="DD17" i="5"/>
  <c r="DD20" i="5"/>
  <c r="DE6" i="5"/>
  <c r="DD21" i="5"/>
  <c r="DC22" i="5"/>
  <c r="DE21" i="5" l="1"/>
  <c r="DE17" i="5"/>
  <c r="DE20" i="5"/>
  <c r="DE19" i="5"/>
  <c r="DE18" i="5"/>
  <c r="DF6" i="5"/>
  <c r="DD22" i="5"/>
  <c r="CX10" i="12"/>
  <c r="CX10" i="8"/>
  <c r="CY10" i="12" l="1"/>
  <c r="CY10" i="8"/>
  <c r="DF19" i="5"/>
  <c r="DF21" i="5"/>
  <c r="DF17" i="5"/>
  <c r="DG6" i="5"/>
  <c r="DF18" i="5"/>
  <c r="DF20" i="5"/>
  <c r="DE22" i="5"/>
  <c r="DG20" i="5" l="1"/>
  <c r="DG19" i="5"/>
  <c r="DG18" i="5"/>
  <c r="DG21" i="5"/>
  <c r="DG17" i="5"/>
  <c r="DH6" i="5"/>
  <c r="DF22" i="5"/>
  <c r="CZ10" i="12"/>
  <c r="CZ10" i="8"/>
  <c r="DI6" i="5" l="1"/>
  <c r="DH18" i="5"/>
  <c r="DH17" i="5"/>
  <c r="DH22" i="5" s="1"/>
  <c r="DH19" i="5"/>
  <c r="DH21" i="5"/>
  <c r="DH20" i="5"/>
  <c r="DA10" i="12"/>
  <c r="DA10" i="8"/>
  <c r="DG22" i="5"/>
  <c r="DC10" i="12" l="1"/>
  <c r="DC10" i="8"/>
  <c r="DB10" i="12"/>
  <c r="DB10" i="8"/>
  <c r="DI19" i="5"/>
  <c r="DI18" i="5"/>
  <c r="DI21" i="5"/>
  <c r="DI17" i="5"/>
  <c r="DI22" i="5" s="1"/>
  <c r="DI20" i="5"/>
  <c r="DJ6" i="5"/>
  <c r="DD10" i="12" l="1"/>
  <c r="DD10" i="8"/>
  <c r="DK6" i="5"/>
  <c r="DJ21" i="5"/>
  <c r="DJ17" i="5"/>
  <c r="DJ20" i="5"/>
  <c r="DJ18" i="5"/>
  <c r="DJ19" i="5"/>
  <c r="DK18" i="5" l="1"/>
  <c r="DK21" i="5"/>
  <c r="DK17" i="5"/>
  <c r="DL6" i="5"/>
  <c r="DK20" i="5"/>
  <c r="DK19" i="5"/>
  <c r="DJ22" i="5"/>
  <c r="DE10" i="12" l="1"/>
  <c r="DE10" i="8"/>
  <c r="DM6" i="5"/>
  <c r="DL20" i="5"/>
  <c r="DL19" i="5"/>
  <c r="DL17" i="5"/>
  <c r="DL21" i="5"/>
  <c r="DL18" i="5"/>
  <c r="DK22" i="5"/>
  <c r="DL22" i="5" l="1"/>
  <c r="DM21" i="5"/>
  <c r="DM17" i="5"/>
  <c r="DM20" i="5"/>
  <c r="DM19" i="5"/>
  <c r="DM18" i="5"/>
  <c r="DN6" i="5"/>
  <c r="DF10" i="12"/>
  <c r="DF10" i="8"/>
  <c r="DN20" i="5" l="1"/>
  <c r="DN18" i="5"/>
  <c r="DN21" i="5"/>
  <c r="DN17" i="5"/>
  <c r="DO6" i="5"/>
  <c r="DN19" i="5"/>
  <c r="DM22" i="5"/>
  <c r="DG10" i="12"/>
  <c r="DG10" i="8"/>
  <c r="DH10" i="12" l="1"/>
  <c r="DH10" i="8"/>
  <c r="DN22" i="5"/>
  <c r="DO20" i="5"/>
  <c r="DO19" i="5"/>
  <c r="DO18" i="5"/>
  <c r="DO21" i="5"/>
  <c r="DP6" i="5"/>
  <c r="DO17" i="5"/>
  <c r="DO22" i="5" s="1"/>
  <c r="DI10" i="12" l="1"/>
  <c r="DI10" i="8"/>
  <c r="DQ6" i="5"/>
  <c r="DP19" i="5"/>
  <c r="DP21" i="5"/>
  <c r="DP17" i="5"/>
  <c r="DP20" i="5"/>
  <c r="DP18" i="5"/>
  <c r="DJ10" i="12"/>
  <c r="DJ10" i="8"/>
  <c r="DP22" i="5" l="1"/>
  <c r="DQ19" i="5"/>
  <c r="DQ18" i="5"/>
  <c r="DQ21" i="5"/>
  <c r="DQ17" i="5"/>
  <c r="DR6" i="5"/>
  <c r="DQ20" i="5"/>
  <c r="DS6" i="5" l="1"/>
  <c r="DR19" i="5"/>
  <c r="DR18" i="5"/>
  <c r="DR20" i="5"/>
  <c r="DR17" i="5"/>
  <c r="DR22" i="5" s="1"/>
  <c r="DR21" i="5"/>
  <c r="DQ22" i="5"/>
  <c r="DK10" i="12"/>
  <c r="DK10" i="8"/>
  <c r="DM10" i="12" l="1"/>
  <c r="DM10" i="8"/>
  <c r="DL10" i="12"/>
  <c r="DL10" i="8"/>
  <c r="DS18" i="5"/>
  <c r="DS21" i="5"/>
  <c r="DS17" i="5"/>
  <c r="DT6" i="5"/>
  <c r="DS20" i="5"/>
  <c r="DS19" i="5"/>
  <c r="DT18" i="5" l="1"/>
  <c r="DT21" i="5"/>
  <c r="DT17" i="5"/>
  <c r="DT20" i="5"/>
  <c r="DU6" i="5"/>
  <c r="DT19" i="5"/>
  <c r="DS22" i="5"/>
  <c r="DT22" i="5" l="1"/>
  <c r="DN10" i="12"/>
  <c r="DN10" i="8"/>
  <c r="DU21" i="5"/>
  <c r="DU17" i="5"/>
  <c r="DU20" i="5"/>
  <c r="DV6" i="5"/>
  <c r="DU19" i="5"/>
  <c r="DU18" i="5"/>
  <c r="DU22" i="5" l="1"/>
  <c r="DV21" i="5"/>
  <c r="DV17" i="5"/>
  <c r="DW6" i="5"/>
  <c r="DV19" i="5"/>
  <c r="DV20" i="5"/>
  <c r="DV18" i="5"/>
  <c r="DO10" i="12"/>
  <c r="DO10" i="8"/>
  <c r="DW20" i="5" l="1"/>
  <c r="DW19" i="5"/>
  <c r="DX6" i="5"/>
  <c r="DW18" i="5"/>
  <c r="DW17" i="5"/>
  <c r="DW22" i="5" s="1"/>
  <c r="DW21" i="5"/>
  <c r="DV22" i="5"/>
  <c r="DP10" i="12"/>
  <c r="DP10" i="8"/>
  <c r="DQ10" i="12" l="1"/>
  <c r="DQ10" i="8"/>
  <c r="DR10" i="12"/>
  <c r="DR10" i="8"/>
  <c r="DY6" i="5"/>
  <c r="DX20" i="5"/>
  <c r="DX19" i="5"/>
  <c r="DX18" i="5"/>
  <c r="DX17" i="5"/>
  <c r="DX21" i="5"/>
  <c r="DY19" i="5" l="1"/>
  <c r="DY18" i="5"/>
  <c r="DY20" i="5"/>
  <c r="DY17" i="5"/>
  <c r="DY21" i="5"/>
  <c r="DZ6" i="5"/>
  <c r="DX22" i="5"/>
  <c r="DY22" i="5" l="1"/>
  <c r="EA6" i="5"/>
  <c r="DZ18" i="5"/>
  <c r="DZ21" i="5"/>
  <c r="DZ17" i="5"/>
  <c r="DZ19" i="5"/>
  <c r="DZ20" i="5"/>
  <c r="DS10" i="12"/>
  <c r="DS10" i="8"/>
  <c r="DZ22" i="5" l="1"/>
  <c r="EA18" i="5"/>
  <c r="EA21" i="5"/>
  <c r="EA17" i="5"/>
  <c r="EA19" i="5"/>
  <c r="EB6" i="5"/>
  <c r="EA20" i="5"/>
  <c r="DT10" i="12"/>
  <c r="DT10" i="8"/>
  <c r="EB19" i="5" l="1"/>
  <c r="EB21" i="5"/>
  <c r="EB17" i="5"/>
  <c r="EC6" i="5"/>
  <c r="EB18" i="5"/>
  <c r="EB20" i="5"/>
  <c r="EA22" i="5"/>
  <c r="DU10" i="12"/>
  <c r="DU10" i="8"/>
  <c r="DV10" i="12" l="1"/>
  <c r="DV10" i="8"/>
  <c r="EC21" i="5"/>
  <c r="EC17" i="5"/>
  <c r="EC20" i="5"/>
  <c r="EC18" i="5"/>
  <c r="ED6" i="5"/>
  <c r="EC19" i="5"/>
  <c r="EB22" i="5"/>
  <c r="DW10" i="12" l="1"/>
  <c r="DW10" i="8"/>
  <c r="EC22" i="5"/>
  <c r="ED18" i="5"/>
  <c r="ED20" i="5"/>
  <c r="ED19" i="5"/>
  <c r="ED17" i="5"/>
  <c r="ED21" i="5"/>
  <c r="EE6" i="5"/>
  <c r="ED22" i="5" l="1"/>
  <c r="DX10" i="12"/>
  <c r="DX10" i="8"/>
  <c r="EE20" i="5"/>
  <c r="EE19" i="5"/>
  <c r="EE21" i="5"/>
  <c r="EE17" i="5"/>
  <c r="EE22" i="5" s="1"/>
  <c r="EF6" i="5"/>
  <c r="EE18" i="5"/>
  <c r="DZ10" i="12" l="1"/>
  <c r="DZ10" i="8"/>
  <c r="EG6" i="5"/>
  <c r="EF21" i="5"/>
  <c r="EF17" i="5"/>
  <c r="EF20" i="5"/>
  <c r="EF18" i="5"/>
  <c r="EF19" i="5"/>
  <c r="DY10" i="12"/>
  <c r="DY10" i="8"/>
  <c r="EF22" i="5" l="1"/>
  <c r="EG19" i="5"/>
  <c r="EG18" i="5"/>
  <c r="EH6" i="5"/>
  <c r="EG17" i="5"/>
  <c r="EG21" i="5"/>
  <c r="EG20" i="5"/>
  <c r="EG22" i="5" l="1"/>
  <c r="EI6" i="5"/>
  <c r="EH20" i="5"/>
  <c r="EH19" i="5"/>
  <c r="EH21" i="5"/>
  <c r="EH18" i="5"/>
  <c r="EH17" i="5"/>
  <c r="EH22" i="5" s="1"/>
  <c r="EA10" i="12"/>
  <c r="EA10" i="8"/>
  <c r="EC10" i="12" l="1"/>
  <c r="EC10" i="8"/>
  <c r="EI18" i="5"/>
  <c r="EI21" i="5"/>
  <c r="EI17" i="5"/>
  <c r="EI20" i="5"/>
  <c r="EI19" i="5"/>
  <c r="EJ6" i="5"/>
  <c r="EB10" i="12"/>
  <c r="EB10" i="8"/>
  <c r="EJ18" i="5" l="1"/>
  <c r="I18" i="5" s="1"/>
  <c r="EJ21" i="5"/>
  <c r="I21" i="5" s="1"/>
  <c r="EJ17" i="5"/>
  <c r="EJ20" i="5"/>
  <c r="I20" i="5" s="1"/>
  <c r="EJ19" i="5"/>
  <c r="I19" i="5" s="1"/>
  <c r="J12" i="5"/>
  <c r="I10" i="5"/>
  <c r="I8" i="5"/>
  <c r="J17" i="5"/>
  <c r="J8" i="5"/>
  <c r="I30" i="5"/>
  <c r="I11" i="5"/>
  <c r="K21" i="5"/>
  <c r="J21" i="5"/>
  <c r="J19" i="5"/>
  <c r="J10" i="5"/>
  <c r="I12" i="5"/>
  <c r="K11" i="5"/>
  <c r="J28" i="5"/>
  <c r="J20" i="5"/>
  <c r="M8" i="5"/>
  <c r="L27" i="5"/>
  <c r="J29" i="5"/>
  <c r="K30" i="5"/>
  <c r="J11" i="5"/>
  <c r="J9" i="5"/>
  <c r="J18" i="5"/>
  <c r="J30" i="5"/>
  <c r="I28" i="5"/>
  <c r="L26" i="5"/>
  <c r="L31" i="5" s="1"/>
  <c r="L17" i="5"/>
  <c r="L22" i="5" s="1"/>
  <c r="I9" i="5"/>
  <c r="I26" i="5"/>
  <c r="J26" i="5"/>
  <c r="I27" i="5"/>
  <c r="L21" i="5"/>
  <c r="I29" i="5"/>
  <c r="J27" i="5"/>
  <c r="M29" i="5"/>
  <c r="L12" i="5"/>
  <c r="K19" i="5"/>
  <c r="L20" i="5"/>
  <c r="K20" i="5"/>
  <c r="N17" i="5"/>
  <c r="K27" i="5"/>
  <c r="K9" i="5"/>
  <c r="K26" i="5"/>
  <c r="K10" i="5"/>
  <c r="L28" i="5"/>
  <c r="L30" i="5"/>
  <c r="K12" i="5"/>
  <c r="K8" i="5"/>
  <c r="L29" i="5"/>
  <c r="L8" i="5"/>
  <c r="N18" i="5"/>
  <c r="M27" i="5"/>
  <c r="M30" i="5"/>
  <c r="L9" i="5"/>
  <c r="L18" i="5"/>
  <c r="L19" i="5"/>
  <c r="K18" i="5"/>
  <c r="M28" i="5"/>
  <c r="N29" i="5"/>
  <c r="K17" i="5"/>
  <c r="K22" i="5" s="1"/>
  <c r="M12" i="5"/>
  <c r="M21" i="5"/>
  <c r="K29" i="5"/>
  <c r="O20" i="5"/>
  <c r="K28" i="5"/>
  <c r="M10" i="5"/>
  <c r="N21" i="5"/>
  <c r="N8" i="5"/>
  <c r="N13" i="5" s="1"/>
  <c r="O30" i="5"/>
  <c r="M9" i="5"/>
  <c r="N12" i="5"/>
  <c r="O9" i="5"/>
  <c r="N30" i="5"/>
  <c r="L11" i="5"/>
  <c r="P11" i="5"/>
  <c r="M26" i="5"/>
  <c r="M31" i="5" s="1"/>
  <c r="L10" i="5"/>
  <c r="N27" i="5"/>
  <c r="M11" i="5"/>
  <c r="O19" i="5"/>
  <c r="M19" i="5"/>
  <c r="M18" i="5"/>
  <c r="M17" i="5"/>
  <c r="M22" i="5" s="1"/>
  <c r="N20" i="5"/>
  <c r="M20" i="5"/>
  <c r="N9" i="5"/>
  <c r="O8" i="5"/>
  <c r="N19" i="5"/>
  <c r="O26" i="5"/>
  <c r="N10" i="5"/>
  <c r="O21" i="5"/>
  <c r="O17" i="5"/>
  <c r="O22" i="5" s="1"/>
  <c r="P28" i="5"/>
  <c r="O12" i="5"/>
  <c r="N26" i="5"/>
  <c r="O28" i="5"/>
  <c r="Q29" i="5"/>
  <c r="O18" i="5"/>
  <c r="Q30" i="5"/>
  <c r="O10" i="5"/>
  <c r="O29" i="5"/>
  <c r="P8" i="5"/>
  <c r="R29" i="5"/>
  <c r="Q8" i="5"/>
  <c r="P9" i="5"/>
  <c r="Q28" i="5"/>
  <c r="Q17" i="5"/>
  <c r="N28" i="5"/>
  <c r="Q12" i="5"/>
  <c r="P30" i="5"/>
  <c r="Q27" i="5"/>
  <c r="P27" i="5"/>
  <c r="P18" i="5"/>
  <c r="P26" i="5"/>
  <c r="Q21" i="5"/>
  <c r="Q11" i="5"/>
  <c r="O11" i="5"/>
  <c r="R21" i="5"/>
  <c r="P12" i="5"/>
  <c r="P20" i="5"/>
  <c r="R18" i="5"/>
  <c r="O27" i="5"/>
  <c r="N11" i="5"/>
  <c r="Q26" i="5"/>
  <c r="Q31" i="5" s="1"/>
  <c r="Q20" i="5"/>
  <c r="R26" i="5"/>
  <c r="R17" i="5"/>
  <c r="R12" i="5"/>
  <c r="P17" i="5"/>
  <c r="Q9" i="5"/>
  <c r="R20" i="5"/>
  <c r="Q18" i="5"/>
  <c r="R8" i="5"/>
  <c r="P10" i="5"/>
  <c r="R9" i="5"/>
  <c r="R11" i="5"/>
  <c r="P19" i="5"/>
  <c r="R19" i="5"/>
  <c r="P29" i="5"/>
  <c r="P21" i="5"/>
  <c r="Q10" i="5"/>
  <c r="R10" i="5"/>
  <c r="Q19" i="5"/>
  <c r="R30" i="5"/>
  <c r="R28" i="5"/>
  <c r="R27" i="5"/>
  <c r="EI22" i="5"/>
  <c r="P31" i="5" l="1"/>
  <c r="P22" i="5"/>
  <c r="O31" i="5"/>
  <c r="Q13" i="5"/>
  <c r="K13" i="5"/>
  <c r="N22" i="5"/>
  <c r="I13" i="5"/>
  <c r="ED10" i="12"/>
  <c r="ED10" i="8"/>
  <c r="Q22" i="5"/>
  <c r="O13" i="5"/>
  <c r="EJ22" i="5"/>
  <c r="I17" i="5"/>
  <c r="I22" i="5" s="1"/>
  <c r="L13" i="5"/>
  <c r="M13" i="5"/>
  <c r="N31" i="5"/>
  <c r="R31" i="5"/>
  <c r="P13" i="5"/>
  <c r="J31" i="5"/>
  <c r="J13" i="5"/>
  <c r="K31" i="5"/>
  <c r="R22" i="5"/>
  <c r="R13" i="5"/>
  <c r="I31" i="5"/>
  <c r="J22" i="5"/>
  <c r="EE10" i="12" l="1"/>
  <c r="EE10" i="8"/>
  <c r="E10" i="12" l="1"/>
  <c r="F10" i="12"/>
  <c r="G10" i="12"/>
  <c r="H10" i="12"/>
  <c r="I10" i="12"/>
  <c r="J10" i="12"/>
  <c r="K10" i="12"/>
  <c r="L10" i="12"/>
  <c r="M10" i="12"/>
  <c r="N10" i="12"/>
  <c r="E10" i="8"/>
  <c r="F10" i="8"/>
  <c r="G10" i="8"/>
  <c r="H10" i="8"/>
  <c r="I10" i="8"/>
  <c r="J10" i="8"/>
  <c r="K10" i="8"/>
  <c r="L10" i="8"/>
  <c r="M10" i="8"/>
  <c r="N10" i="8"/>
</calcChain>
</file>

<file path=xl/sharedStrings.xml><?xml version="1.0" encoding="utf-8"?>
<sst xmlns="http://schemas.openxmlformats.org/spreadsheetml/2006/main" count="1676" uniqueCount="193">
  <si>
    <t>Raw Data Page</t>
  </si>
  <si>
    <t>Inputs</t>
  </si>
  <si>
    <t>Cost Item Name</t>
  </si>
  <si>
    <t>Cost per Unit</t>
  </si>
  <si>
    <t>Cost Source</t>
  </si>
  <si>
    <t>Cost Source Link</t>
  </si>
  <si>
    <t>Frequency</t>
  </si>
  <si>
    <t>Frequency Notes</t>
  </si>
  <si>
    <t>Frequency Source</t>
  </si>
  <si>
    <t>Frequency Source Link</t>
  </si>
  <si>
    <t>Transaction Processing Fees</t>
  </si>
  <si>
    <t>Payment Services Report</t>
  </si>
  <si>
    <t>https://example.com/processing-fees</t>
  </si>
  <si>
    <t>Transactions per month</t>
  </si>
  <si>
    <t>Internal Analytics</t>
  </si>
  <si>
    <t>https://example.com/internal-analytics</t>
  </si>
  <si>
    <t>Maintenance and Supplies</t>
  </si>
  <si>
    <t>Supplier Cost Analysis</t>
  </si>
  <si>
    <t>https://example.com/maintenance-costs</t>
  </si>
  <si>
    <t>Number of kiosks maintained monthly</t>
  </si>
  <si>
    <t>Maintenance Records</t>
  </si>
  <si>
    <t>https://example.com/maintenance-records</t>
  </si>
  <si>
    <t>Cash Transportation</t>
  </si>
  <si>
    <t>Transport Logistics Data</t>
  </si>
  <si>
    <t>https://example.com/transport-costs</t>
  </si>
  <si>
    <t>Monthly trips to restock cash in kiosks</t>
  </si>
  <si>
    <t>Logistics Department</t>
  </si>
  <si>
    <t>https://example.com/logistics</t>
  </si>
  <si>
    <t>Security Services</t>
  </si>
  <si>
    <t>Security Provider Report</t>
  </si>
  <si>
    <t>https://example.com/security-costs</t>
  </si>
  <si>
    <t>Monthly securitization of kiosk locations</t>
  </si>
  <si>
    <t>Security Reports</t>
  </si>
  <si>
    <t>https://example.com/security-reports</t>
  </si>
  <si>
    <t>Location Host Fees</t>
  </si>
  <si>
    <t>Host Agreement Data</t>
  </si>
  <si>
    <t>https://example.com/host-fees</t>
  </si>
  <si>
    <t>Monthly payment occurrences per host</t>
  </si>
  <si>
    <t>Contractual Agreements</t>
  </si>
  <si>
    <t>https://example.com/contracts</t>
  </si>
  <si>
    <t>Revenue and COGS Build</t>
  </si>
  <si>
    <t>Historical</t>
  </si>
  <si>
    <t>Projected</t>
  </si>
  <si>
    <t>Revenue Build</t>
  </si>
  <si>
    <t>Revenue assumptions:</t>
  </si>
  <si>
    <t>Average check per customer</t>
  </si>
  <si>
    <t>Store hours per day</t>
  </si>
  <si>
    <t>Days open per month</t>
  </si>
  <si>
    <t>Customers per hour</t>
  </si>
  <si>
    <t>Total customers per month</t>
  </si>
  <si>
    <t>Growth rate in customer growth</t>
  </si>
  <si>
    <t>COGS Build</t>
  </si>
  <si>
    <t>Customer Flow</t>
  </si>
  <si>
    <t xml:space="preserve">Customer visits are </t>
  </si>
  <si>
    <t>per hour</t>
  </si>
  <si>
    <t xml:space="preserve">Store is open </t>
  </si>
  <si>
    <t>hours per day</t>
  </si>
  <si>
    <t>days per month</t>
  </si>
  <si>
    <t xml:space="preserve">Store gets </t>
  </si>
  <si>
    <t>customer visits monthly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</si>
  <si>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</si>
  <si>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</si>
  <si>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</si>
  <si>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</si>
  <si>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</si>
  <si>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</si>
  <si>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</si>
  <si>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</si>
  <si>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</si>
  <si>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</si>
  <si>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</si>
  <si>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</si>
  <si>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</si>
  <si>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</si>
  <si>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</si>
  <si>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</si>
  <si>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</si>
  <si>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</si>
  <si>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</si>
  <si>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</si>
  <si>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</si>
  <si>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</si>
  <si>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</si>
  <si>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</si>
  <si>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</si>
  <si>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</si>
  <si>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</si>
  <si>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</si>
  <si>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</si>
  <si>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</si>
  <si>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</si>
  <si>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</si>
  <si>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Kiosk Technician</t>
  </si>
  <si>
    <t>hourly</t>
  </si>
  <si>
    <t>Responsible for maintaining and servicing kiosks.</t>
  </si>
  <si>
    <t xml:space="preserve"> </t>
  </si>
  <si>
    <t>Operations Manager</t>
  </si>
  <si>
    <t>monthly</t>
  </si>
  <si>
    <t>Oversees daily operations and management of kiosk network.</t>
  </si>
  <si>
    <t>Customer Support Specialist</t>
  </si>
  <si>
    <t>Provides customer assistance and resolves transaction issues.</t>
  </si>
  <si>
    <t>Business Development Manager</t>
  </si>
  <si>
    <t>Responsible for expanding merchant and network partnerships.</t>
  </si>
  <si>
    <t>Software Engineer</t>
  </si>
  <si>
    <t>Develops and maintains kiosk software and backend systems.</t>
  </si>
  <si>
    <t>Sources</t>
  </si>
  <si>
    <t>Technician Wage Source</t>
  </si>
  <si>
    <t>Salary Data Corp</t>
  </si>
  <si>
    <t>Customer Support Wage Data</t>
  </si>
  <si>
    <t>Business Dev Salary Inc</t>
  </si>
  <si>
    <t>Engineering Wage Data Provider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</si>
  <si>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</si>
  <si>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</si>
  <si>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</si>
  <si>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</si>
  <si>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</si>
  <si>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</si>
  <si>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Notes/Assumptions</t>
  </si>
  <si>
    <t>Rent for Service Locations</t>
  </si>
  <si>
    <t>Monthly</t>
  </si>
  <si>
    <t>Rental costs for strategic kiosk placements in retail locations.</t>
  </si>
  <si>
    <t>Marketing &amp; Promotion</t>
  </si>
  <si>
    <t>Ongoing marketing to attract new kiosk users and subscribers.</t>
  </si>
  <si>
    <t>Utilities</t>
  </si>
  <si>
    <t>Includes electric, water, and communication services for kiosk operations.</t>
  </si>
  <si>
    <t>Insurance</t>
  </si>
  <si>
    <t>Annually</t>
  </si>
  <si>
    <t>Coverage for operational liability and kiosk assets.</t>
  </si>
  <si>
    <t>Software Licenses</t>
  </si>
  <si>
    <t>Licenses for payment processing and management software.</t>
  </si>
  <si>
    <t>Capital Expenditures</t>
  </si>
  <si>
    <t>Depreciation Life</t>
  </si>
  <si>
    <t>Purchase Date</t>
  </si>
  <si>
    <t>Kiosk Equipment</t>
  </si>
  <si>
    <t>Initial purchase of kiosk units to establish network presence.</t>
  </si>
  <si>
    <t>Software Systems</t>
  </si>
  <si>
    <t>Procurement of software licenses for kiosk functionality.</t>
  </si>
  <si>
    <t>Operational Vehicles</t>
  </si>
  <si>
    <t>Acquisition of vehicles for kiosk maintenance and cash transportation.</t>
  </si>
  <si>
    <t>Office Infrastructure</t>
  </si>
  <si>
    <t>Development of company office facilities and shared working spaces.</t>
  </si>
  <si>
    <t>Network Expansion</t>
  </si>
  <si>
    <t>Engagement in partnerships for cross-region kiosk deployment.</t>
  </si>
  <si>
    <t>Depreciation Calculations</t>
  </si>
  <si>
    <t>Monthly Depreciation</t>
  </si>
  <si>
    <t>Average Commercial Lease Prices</t>
  </si>
  <si>
    <t>Industry Marketing Expenditure Report</t>
  </si>
  <si>
    <t>Utilities Index</t>
  </si>
  <si>
    <t>Insurance Cost Data</t>
  </si>
  <si>
    <t>Technology Purchase Report</t>
  </si>
  <si>
    <t>Equipment Dealers Association</t>
  </si>
  <si>
    <t>Tech Procurement Guide</t>
  </si>
  <si>
    <t>Automotive Fleet News</t>
  </si>
  <si>
    <t>Office Setup Costs Report</t>
  </si>
  <si>
    <t>Expansion Projects Overview</t>
  </si>
  <si>
    <t>Sales Forecast</t>
  </si>
  <si>
    <t>Revenue</t>
  </si>
  <si>
    <t>Kiosk Convenience Fees</t>
  </si>
  <si>
    <t>Equipment Sales</t>
  </si>
  <si>
    <t>Merchant Partnerships</t>
  </si>
  <si>
    <t>Advertising Sales</t>
  </si>
  <si>
    <t>Software Licensing</t>
  </si>
  <si>
    <t>Total</t>
  </si>
  <si>
    <t>Direct Costs</t>
  </si>
  <si>
    <t>Unit Model - Income Statement</t>
  </si>
  <si>
    <t>Annual Pro Forma</t>
  </si>
  <si>
    <t>% Growth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</si>
  <si>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</si>
  <si>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</si>
  <si>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</si>
  <si>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</si>
  <si>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</si>
  <si>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</si>
  <si>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</si>
  <si>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</si>
  <si>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</si>
  <si>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</si>
  <si>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</si>
  <si>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</si>
  <si>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</si>
  <si>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</si>
  <si>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</si>
  <si>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</si>
  <si>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</si>
  <si>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</si>
  <si>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</si>
  <si>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</si>
  <si>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Vaulation Comparables</t>
  </si>
  <si>
    <t>Roll Out Schedule</t>
  </si>
  <si>
    <t>Schedule of New Units</t>
  </si>
  <si>
    <t>Year</t>
  </si>
  <si>
    <t>New Units</t>
  </si>
  <si>
    <t>Consolidated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</si>
</sst>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yyyy"/>
    <numFmt numFmtId="166" formatCode="\$#,##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3" borderId="0" xfId="0" applyFont="1" applyFill="1"/>
    <xf numFmtId="0" fontId="3" fillId="0" borderId="0" xfId="0" applyFont="1" applyAlignment="1">
      <alignment wrapText="1"/>
    </xf>
    <xf numFmtId="0" fontId="0" fillId="0" borderId="1" xfId="0" applyBorder="1"/>
    <xf numFmtId="164" fontId="5" fillId="3" borderId="0" xfId="0" applyNumberFormat="1" applyFont="1" applyFill="1"/>
    <xf numFmtId="166" fontId="0" fillId="0" borderId="0" xfId="0" applyNumberFormat="1"/>
    <xf numFmtId="166" fontId="0" fillId="0" borderId="2" xfId="0" applyNumberFormat="1" applyBorder="1"/>
    <xf numFmtId="0" fontId="6" fillId="0" borderId="0" xfId="0" applyFont="1"/>
    <xf numFmtId="0" fontId="7" fillId="0" borderId="0" xfId="0" applyFont="1"/>
    <xf numFmtId="166" fontId="5" fillId="3" borderId="0" xfId="0" applyNumberFormat="1" applyFont="1" applyFill="1"/>
    <xf numFmtId="165" fontId="5" fillId="3" borderId="0" xfId="0" applyNumberFormat="1" applyFont="1" applyFill="1"/>
    <xf numFmtId="166" fontId="8" fillId="4" borderId="0" xfId="0" applyNumberFormat="1" applyFont="1" applyFill="1"/>
    <xf numFmtId="0" fontId="0" fillId="0" borderId="0" xfId="0" applyAlignment="1">
      <alignment horizontal="right"/>
    </xf>
    <xf numFmtId="0" fontId="9" fillId="0" borderId="0" xfId="0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9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i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i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security-reports" TargetMode="External"/><Relationship Id="rId3" Type="http://schemas.openxmlformats.org/officeDocument/2006/relationships/hyperlink" Target="https://example.com/maintenance-costs" TargetMode="External"/><Relationship Id="rId7" Type="http://schemas.openxmlformats.org/officeDocument/2006/relationships/hyperlink" Target="https://example.com/security-costs" TargetMode="External"/><Relationship Id="rId2" Type="http://schemas.openxmlformats.org/officeDocument/2006/relationships/hyperlink" Target="https://example.com/internal-analytics" TargetMode="External"/><Relationship Id="rId1" Type="http://schemas.openxmlformats.org/officeDocument/2006/relationships/hyperlink" Target="https://example.com/processing-fees" TargetMode="External"/><Relationship Id="rId6" Type="http://schemas.openxmlformats.org/officeDocument/2006/relationships/hyperlink" Target="https://example.com/logistics" TargetMode="External"/><Relationship Id="rId5" Type="http://schemas.openxmlformats.org/officeDocument/2006/relationships/hyperlink" Target="https://example.com/transport-costs" TargetMode="External"/><Relationship Id="rId10" Type="http://schemas.openxmlformats.org/officeDocument/2006/relationships/hyperlink" Target="https://example.com/contracts" TargetMode="External"/><Relationship Id="rId4" Type="http://schemas.openxmlformats.org/officeDocument/2006/relationships/hyperlink" Target="https://example.com/maintenance-records" TargetMode="External"/><Relationship Id="rId9" Type="http://schemas.openxmlformats.org/officeDocument/2006/relationships/hyperlink" Target="https://example.com/host-fe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support-wage" TargetMode="External"/><Relationship Id="rId2" Type="http://schemas.openxmlformats.org/officeDocument/2006/relationships/hyperlink" Target="https://example.com/manager-salary" TargetMode="External"/><Relationship Id="rId1" Type="http://schemas.openxmlformats.org/officeDocument/2006/relationships/hyperlink" Target="https://example.com/technician-wage" TargetMode="External"/><Relationship Id="rId5" Type="http://schemas.openxmlformats.org/officeDocument/2006/relationships/hyperlink" Target="https://example.com/engineer-wage" TargetMode="External"/><Relationship Id="rId4" Type="http://schemas.openxmlformats.org/officeDocument/2006/relationships/hyperlink" Target="https://example.com/business-dev-salary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vehicle-expense" TargetMode="External"/><Relationship Id="rId3" Type="http://schemas.openxmlformats.org/officeDocument/2006/relationships/hyperlink" Target="https://example.com/utilities-index" TargetMode="External"/><Relationship Id="rId7" Type="http://schemas.openxmlformats.org/officeDocument/2006/relationships/hyperlink" Target="https://example.com/software-data" TargetMode="External"/><Relationship Id="rId2" Type="http://schemas.openxmlformats.org/officeDocument/2006/relationships/hyperlink" Target="https://example.com/marketing-report" TargetMode="External"/><Relationship Id="rId1" Type="http://schemas.openxmlformats.org/officeDocument/2006/relationships/hyperlink" Target="https://example.com/lease-pricing" TargetMode="External"/><Relationship Id="rId6" Type="http://schemas.openxmlformats.org/officeDocument/2006/relationships/hyperlink" Target="https://example.com/equipment-data" TargetMode="External"/><Relationship Id="rId5" Type="http://schemas.openxmlformats.org/officeDocument/2006/relationships/hyperlink" Target="https://example.com/software-license" TargetMode="External"/><Relationship Id="rId10" Type="http://schemas.openxmlformats.org/officeDocument/2006/relationships/hyperlink" Target="https://example.com/expansion-data" TargetMode="External"/><Relationship Id="rId4" Type="http://schemas.openxmlformats.org/officeDocument/2006/relationships/hyperlink" Target="https://example.com/insurance-cost" TargetMode="External"/><Relationship Id="rId9" Type="http://schemas.openxmlformats.org/officeDocument/2006/relationships/hyperlink" Target="https://example.com/offic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topLeftCell="A4" workbookViewId="0">
      <selection activeCell="G28" sqref="G28"/>
    </sheetView>
  </sheetViews>
  <sheetFormatPr defaultRowHeight="14.4" x14ac:dyDescent="0.3"/>
  <cols>
    <col min="1" max="1" width="5.6640625" customWidth="1"/>
    <col min="2" max="2" width="30.6640625" customWidth="1"/>
    <col min="3" max="3" width="18.77734375" customWidth="1"/>
    <col min="4" max="4" width="19.5546875" customWidth="1"/>
    <col min="6" max="7" width="30.6640625" customWidth="1"/>
  </cols>
  <sheetData>
    <row r="2" spans="2:10" ht="18" x14ac:dyDescent="0.35">
      <c r="B2" s="1" t="s">
        <v>0</v>
      </c>
    </row>
    <row r="3" spans="2:10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5" spans="2:10" x14ac:dyDescent="0.3">
      <c r="B5" s="3" t="s">
        <v>1</v>
      </c>
    </row>
    <row r="6" spans="2:10" x14ac:dyDescent="0.3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</row>
    <row r="7" spans="2:10" x14ac:dyDescent="0.3">
      <c r="B7" s="5" t="s">
        <v>10</v>
      </c>
      <c r="C7" s="6">
        <v>0.15</v>
      </c>
      <c r="D7" s="5" t="s">
        <v>11</v>
      </c>
      <c r="E7" s="5" t="s">
        <v>12</v>
      </c>
      <c r="F7" s="7">
        <v>1200</v>
      </c>
      <c r="G7" s="5" t="s">
        <v>13</v>
      </c>
      <c r="H7" s="5" t="s">
        <v>14</v>
      </c>
      <c r="I7" s="5" t="s">
        <v>15</v>
      </c>
    </row>
    <row r="9" spans="2:10" x14ac:dyDescent="0.3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</row>
    <row r="10" spans="2:10" x14ac:dyDescent="0.3">
      <c r="B10" s="5" t="s">
        <v>16</v>
      </c>
      <c r="C10" s="6">
        <v>75</v>
      </c>
      <c r="D10" s="5" t="s">
        <v>17</v>
      </c>
      <c r="E10" s="5" t="s">
        <v>18</v>
      </c>
      <c r="F10" s="7">
        <v>50</v>
      </c>
      <c r="G10" s="5" t="s">
        <v>19</v>
      </c>
      <c r="H10" s="5" t="s">
        <v>20</v>
      </c>
      <c r="I10" s="5" t="s">
        <v>21</v>
      </c>
    </row>
    <row r="12" spans="2:10" x14ac:dyDescent="0.3"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</row>
    <row r="13" spans="2:10" x14ac:dyDescent="0.3">
      <c r="B13" s="5" t="s">
        <v>22</v>
      </c>
      <c r="C13" s="6">
        <v>500</v>
      </c>
      <c r="D13" s="5" t="s">
        <v>23</v>
      </c>
      <c r="E13" s="5" t="s">
        <v>24</v>
      </c>
      <c r="F13" s="7">
        <v>25</v>
      </c>
      <c r="G13" s="5" t="s">
        <v>25</v>
      </c>
      <c r="H13" s="5" t="s">
        <v>26</v>
      </c>
      <c r="I13" s="5" t="s">
        <v>27</v>
      </c>
    </row>
    <row r="15" spans="2:10" x14ac:dyDescent="0.3"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</row>
    <row r="16" spans="2:10" x14ac:dyDescent="0.3">
      <c r="B16" s="5" t="s">
        <v>28</v>
      </c>
      <c r="C16" s="6">
        <v>300</v>
      </c>
      <c r="D16" s="5" t="s">
        <v>29</v>
      </c>
      <c r="E16" s="5" t="s">
        <v>30</v>
      </c>
      <c r="F16" s="7">
        <v>40</v>
      </c>
      <c r="G16" s="5" t="s">
        <v>31</v>
      </c>
      <c r="H16" s="5" t="s">
        <v>32</v>
      </c>
      <c r="I16" s="5" t="s">
        <v>33</v>
      </c>
    </row>
    <row r="18" spans="2:9" x14ac:dyDescent="0.3"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</row>
    <row r="19" spans="2:9" x14ac:dyDescent="0.3">
      <c r="B19" s="5" t="s">
        <v>34</v>
      </c>
      <c r="C19" s="6">
        <v>0.2</v>
      </c>
      <c r="D19" s="5" t="s">
        <v>35</v>
      </c>
      <c r="E19" s="5" t="s">
        <v>36</v>
      </c>
      <c r="F19" s="7">
        <v>1000</v>
      </c>
      <c r="G19" s="5" t="s">
        <v>37</v>
      </c>
      <c r="H19" s="5" t="s">
        <v>38</v>
      </c>
      <c r="I19" s="5" t="s">
        <v>39</v>
      </c>
    </row>
  </sheetData>
  <hyperlinks>
    <hyperlink ref="E7" r:id="rId1" xr:uid="{00000000-0004-0000-0000-000000000000}"/>
    <hyperlink ref="I7" r:id="rId2" xr:uid="{00000000-0004-0000-0000-000001000000}"/>
    <hyperlink ref="E10" r:id="rId3" xr:uid="{00000000-0004-0000-0000-000002000000}"/>
    <hyperlink ref="I10" r:id="rId4" xr:uid="{00000000-0004-0000-0000-000003000000}"/>
    <hyperlink ref="E13" r:id="rId5" xr:uid="{00000000-0004-0000-0000-000004000000}"/>
    <hyperlink ref="I13" r:id="rId6" xr:uid="{00000000-0004-0000-0000-000005000000}"/>
    <hyperlink ref="E16" r:id="rId7" xr:uid="{00000000-0004-0000-0000-000006000000}"/>
    <hyperlink ref="I16" r:id="rId8" xr:uid="{00000000-0004-0000-0000-000007000000}"/>
    <hyperlink ref="E19" r:id="rId9" xr:uid="{00000000-0004-0000-0000-000008000000}"/>
    <hyperlink ref="I19" r:id="rId10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H152"/>
  <sheetViews>
    <sheetView workbookViewId="0"/>
  </sheetViews>
  <sheetFormatPr defaultRowHeight="14.4" x14ac:dyDescent="0.3"/>
  <cols>
    <col min="1" max="1" width="5.6640625" customWidth="1"/>
    <col min="2" max="2" width="15.6640625" customWidth="1"/>
    <col min="4" max="19" width="10.6640625" customWidth="1"/>
  </cols>
  <sheetData>
    <row r="2" spans="2:138" ht="18" x14ac:dyDescent="0.35">
      <c r="B2" s="1" t="s">
        <v>188</v>
      </c>
    </row>
    <row r="3" spans="2:138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38" x14ac:dyDescent="0.3">
      <c r="I5" s="3" t="s">
        <v>42</v>
      </c>
    </row>
    <row r="6" spans="2:138" x14ac:dyDescent="0.3">
      <c r="I6" s="8">
        <v>43466</v>
      </c>
      <c r="J6" s="8">
        <f t="shared" ref="J6:R6" si="0">EDATE(I6,12)</f>
        <v>43831</v>
      </c>
      <c r="K6" s="8">
        <f t="shared" si="0"/>
        <v>44197</v>
      </c>
      <c r="L6" s="8">
        <f t="shared" si="0"/>
        <v>44562</v>
      </c>
      <c r="M6" s="8">
        <f t="shared" si="0"/>
        <v>44927</v>
      </c>
      <c r="N6" s="8">
        <f t="shared" si="0"/>
        <v>45292</v>
      </c>
      <c r="O6" s="8">
        <f t="shared" si="0"/>
        <v>45658</v>
      </c>
      <c r="P6" s="8">
        <f t="shared" si="0"/>
        <v>46023</v>
      </c>
      <c r="Q6" s="8">
        <f t="shared" si="0"/>
        <v>46388</v>
      </c>
      <c r="R6" s="8">
        <f t="shared" si="0"/>
        <v>46753</v>
      </c>
    </row>
    <row r="8" spans="2:138" x14ac:dyDescent="0.3">
      <c r="B8" s="3" t="s">
        <v>189</v>
      </c>
    </row>
    <row r="9" spans="2:138" x14ac:dyDescent="0.3">
      <c r="B9" s="4" t="s">
        <v>190</v>
      </c>
      <c r="C9" s="4" t="s">
        <v>191</v>
      </c>
    </row>
    <row r="10" spans="2:138" x14ac:dyDescent="0.3">
      <c r="B10" s="5">
        <v>2019</v>
      </c>
      <c r="C10" s="10">
        <v>0</v>
      </c>
    </row>
    <row r="11" spans="2:138" x14ac:dyDescent="0.3">
      <c r="B11" s="5">
        <v>2020</v>
      </c>
      <c r="C11" s="10">
        <v>0</v>
      </c>
    </row>
    <row r="12" spans="2:138" x14ac:dyDescent="0.3">
      <c r="B12" s="5">
        <v>2021</v>
      </c>
      <c r="C12" s="10">
        <v>0</v>
      </c>
    </row>
    <row r="13" spans="2:138" x14ac:dyDescent="0.3">
      <c r="B13" s="5">
        <v>2022</v>
      </c>
      <c r="C13" s="10">
        <v>0</v>
      </c>
    </row>
    <row r="14" spans="2:138" x14ac:dyDescent="0.3">
      <c r="B14" s="5">
        <v>2023</v>
      </c>
      <c r="C14" s="10">
        <v>0</v>
      </c>
    </row>
    <row r="15" spans="2:138" x14ac:dyDescent="0.3">
      <c r="B15" s="5">
        <v>2024</v>
      </c>
      <c r="C15" s="10">
        <v>0</v>
      </c>
    </row>
    <row r="16" spans="2:138" x14ac:dyDescent="0.3">
      <c r="B16" s="5">
        <v>2025</v>
      </c>
      <c r="C16" s="10">
        <v>0</v>
      </c>
    </row>
    <row r="17" spans="2:18" x14ac:dyDescent="0.3">
      <c r="B17" s="5">
        <v>2026</v>
      </c>
      <c r="C17" s="10">
        <v>0</v>
      </c>
    </row>
    <row r="18" spans="2:18" x14ac:dyDescent="0.3">
      <c r="B18" s="5">
        <v>2027</v>
      </c>
      <c r="C18" s="10">
        <v>0</v>
      </c>
    </row>
    <row r="19" spans="2:18" x14ac:dyDescent="0.3">
      <c r="B19" s="5">
        <v>2028</v>
      </c>
      <c r="C19" s="10">
        <v>0</v>
      </c>
    </row>
    <row r="21" spans="2:18" x14ac:dyDescent="0.3">
      <c r="B21" s="3" t="s">
        <v>156</v>
      </c>
      <c r="I21" s="20" t="e">
        <f>Unit_IS!P$27</f>
        <v>#REF!</v>
      </c>
      <c r="J21" s="20" t="e">
        <f>Unit_IS!Q$27</f>
        <v>#REF!</v>
      </c>
      <c r="K21" s="20" t="e">
        <f>Unit_IS!R$27</f>
        <v>#REF!</v>
      </c>
      <c r="L21" s="20" t="e">
        <f>Unit_IS!S$27</f>
        <v>#REF!</v>
      </c>
      <c r="M21" s="20" t="e">
        <f>Unit_IS!T$27</f>
        <v>#REF!</v>
      </c>
      <c r="N21" s="20" t="e">
        <f>Unit_IS!U$27</f>
        <v>#REF!</v>
      </c>
      <c r="O21" s="20" t="e">
        <f>Unit_IS!V$27</f>
        <v>#REF!</v>
      </c>
      <c r="P21" s="20" t="e">
        <f>Unit_IS!W$27</f>
        <v>#REF!</v>
      </c>
      <c r="Q21" s="20" t="e">
        <f>Unit_IS!X$27</f>
        <v>#REF!</v>
      </c>
      <c r="R21" s="20" t="e">
        <f>Unit_IS!Y$27</f>
        <v>#REF!</v>
      </c>
    </row>
    <row r="23" spans="2:18" x14ac:dyDescent="0.3">
      <c r="B23" s="5">
        <v>2019</v>
      </c>
      <c r="C23" s="5">
        <f t="shared" ref="C23:C32" si="1">$C10</f>
        <v>0</v>
      </c>
      <c r="I23" s="5">
        <f>H12*C23</f>
        <v>0</v>
      </c>
      <c r="J23" s="5">
        <f>H12*C23</f>
        <v>0</v>
      </c>
      <c r="K23" s="5">
        <f>H12*C23</f>
        <v>0</v>
      </c>
      <c r="L23" s="5">
        <f>H12*C23</f>
        <v>0</v>
      </c>
      <c r="M23" s="5">
        <f>H12*C23</f>
        <v>0</v>
      </c>
      <c r="N23" s="5">
        <f>H12*C23</f>
        <v>0</v>
      </c>
      <c r="O23" s="5">
        <f>H12*C23</f>
        <v>0</v>
      </c>
      <c r="P23" s="5">
        <f>H12*C23</f>
        <v>0</v>
      </c>
      <c r="Q23" s="5">
        <f>H12*C23</f>
        <v>0</v>
      </c>
      <c r="R23" s="5">
        <f>H12*C23</f>
        <v>0</v>
      </c>
    </row>
    <row r="24" spans="2:18" x14ac:dyDescent="0.3">
      <c r="B24" s="5">
        <v>2020</v>
      </c>
      <c r="C24" s="5">
        <f t="shared" si="1"/>
        <v>0</v>
      </c>
      <c r="J24" s="5">
        <f>H12*C24</f>
        <v>0</v>
      </c>
      <c r="K24" s="5">
        <f>H12*C24</f>
        <v>0</v>
      </c>
      <c r="L24" s="5">
        <f>H12*C24</f>
        <v>0</v>
      </c>
      <c r="M24" s="5">
        <f>H12*C24</f>
        <v>0</v>
      </c>
      <c r="N24" s="5">
        <f>H12*C24</f>
        <v>0</v>
      </c>
      <c r="O24" s="5">
        <f>H12*C24</f>
        <v>0</v>
      </c>
      <c r="P24" s="5">
        <f>H12*C24</f>
        <v>0</v>
      </c>
      <c r="Q24" s="5">
        <f>H12*C24</f>
        <v>0</v>
      </c>
      <c r="R24" s="5">
        <f>H12*C24</f>
        <v>0</v>
      </c>
    </row>
    <row r="25" spans="2:18" x14ac:dyDescent="0.3">
      <c r="B25" s="5">
        <v>2021</v>
      </c>
      <c r="C25" s="5">
        <f t="shared" si="1"/>
        <v>0</v>
      </c>
      <c r="K25" s="5">
        <f>H12*C25</f>
        <v>0</v>
      </c>
      <c r="L25" s="5">
        <f>H12*C25</f>
        <v>0</v>
      </c>
      <c r="M25" s="5">
        <f>H12*C25</f>
        <v>0</v>
      </c>
      <c r="N25" s="5">
        <f>H12*C25</f>
        <v>0</v>
      </c>
      <c r="O25" s="5">
        <f>H12*C25</f>
        <v>0</v>
      </c>
      <c r="P25" s="5">
        <f>H12*C25</f>
        <v>0</v>
      </c>
      <c r="Q25" s="5">
        <f>H12*C25</f>
        <v>0</v>
      </c>
      <c r="R25" s="5">
        <f>H12*C25</f>
        <v>0</v>
      </c>
    </row>
    <row r="26" spans="2:18" x14ac:dyDescent="0.3">
      <c r="B26" s="5">
        <v>2022</v>
      </c>
      <c r="C26" s="5">
        <f t="shared" si="1"/>
        <v>0</v>
      </c>
      <c r="L26" s="5">
        <f>H12*C26</f>
        <v>0</v>
      </c>
      <c r="M26" s="5">
        <f>H12*C26</f>
        <v>0</v>
      </c>
      <c r="N26" s="5">
        <f>H12*C26</f>
        <v>0</v>
      </c>
      <c r="O26" s="5">
        <f>H12*C26</f>
        <v>0</v>
      </c>
      <c r="P26" s="5">
        <f>H12*C26</f>
        <v>0</v>
      </c>
      <c r="Q26" s="5">
        <f>H12*C26</f>
        <v>0</v>
      </c>
      <c r="R26" s="5">
        <f>H12*C26</f>
        <v>0</v>
      </c>
    </row>
    <row r="27" spans="2:18" x14ac:dyDescent="0.3">
      <c r="B27" s="5">
        <v>2023</v>
      </c>
      <c r="C27" s="5">
        <f t="shared" si="1"/>
        <v>0</v>
      </c>
      <c r="M27" s="5">
        <f>H12*C27</f>
        <v>0</v>
      </c>
      <c r="N27" s="5">
        <f>H12*C27</f>
        <v>0</v>
      </c>
      <c r="O27" s="5">
        <f>H12*C27</f>
        <v>0</v>
      </c>
      <c r="P27" s="5">
        <f>H12*C27</f>
        <v>0</v>
      </c>
      <c r="Q27" s="5">
        <f>H12*C27</f>
        <v>0</v>
      </c>
      <c r="R27" s="5">
        <f>H12*C27</f>
        <v>0</v>
      </c>
    </row>
    <row r="28" spans="2:18" x14ac:dyDescent="0.3">
      <c r="B28" s="5">
        <v>2024</v>
      </c>
      <c r="C28" s="5">
        <f t="shared" si="1"/>
        <v>0</v>
      </c>
      <c r="N28" s="5">
        <f>H12*C28</f>
        <v>0</v>
      </c>
      <c r="O28" s="5">
        <f>H12*C28</f>
        <v>0</v>
      </c>
      <c r="P28" s="5">
        <f>H12*C28</f>
        <v>0</v>
      </c>
      <c r="Q28" s="5">
        <f>H12*C28</f>
        <v>0</v>
      </c>
      <c r="R28" s="5">
        <f>H12*C28</f>
        <v>0</v>
      </c>
    </row>
    <row r="29" spans="2:18" x14ac:dyDescent="0.3">
      <c r="B29" s="5">
        <v>2025</v>
      </c>
      <c r="C29" s="5">
        <f t="shared" si="1"/>
        <v>0</v>
      </c>
      <c r="O29" s="5">
        <f>H12*C29</f>
        <v>0</v>
      </c>
      <c r="P29" s="5">
        <f>H12*C29</f>
        <v>0</v>
      </c>
      <c r="Q29" s="5">
        <f>H12*C29</f>
        <v>0</v>
      </c>
      <c r="R29" s="5">
        <f>H12*C29</f>
        <v>0</v>
      </c>
    </row>
    <row r="30" spans="2:18" x14ac:dyDescent="0.3">
      <c r="B30" s="5">
        <v>2026</v>
      </c>
      <c r="C30" s="5">
        <f t="shared" si="1"/>
        <v>0</v>
      </c>
      <c r="P30" s="5">
        <f>H12*C30</f>
        <v>0</v>
      </c>
      <c r="Q30" s="5">
        <f>H12*C30</f>
        <v>0</v>
      </c>
      <c r="R30" s="5">
        <f>H12*C30</f>
        <v>0</v>
      </c>
    </row>
    <row r="31" spans="2:18" x14ac:dyDescent="0.3">
      <c r="B31" s="5">
        <v>2027</v>
      </c>
      <c r="C31" s="5">
        <f t="shared" si="1"/>
        <v>0</v>
      </c>
      <c r="Q31" s="5">
        <f>H12*C31</f>
        <v>0</v>
      </c>
      <c r="R31" s="5">
        <f>H12*C31</f>
        <v>0</v>
      </c>
    </row>
    <row r="32" spans="2:18" x14ac:dyDescent="0.3">
      <c r="B32" s="5">
        <v>2028</v>
      </c>
      <c r="C32" s="5">
        <f t="shared" si="1"/>
        <v>0</v>
      </c>
      <c r="R32" s="5">
        <f>H12*C32</f>
        <v>0</v>
      </c>
    </row>
    <row r="33" spans="2:18" x14ac:dyDescent="0.3">
      <c r="B33" s="3" t="s">
        <v>163</v>
      </c>
      <c r="I33" s="20" t="e">
        <f>Unit_IS!P$27</f>
        <v>#REF!</v>
      </c>
      <c r="J33" s="20" t="e">
        <f>Unit_IS!Q$27</f>
        <v>#REF!</v>
      </c>
      <c r="K33" s="20" t="e">
        <f>Unit_IS!R$27</f>
        <v>#REF!</v>
      </c>
      <c r="L33" s="20" t="e">
        <f>Unit_IS!S$27</f>
        <v>#REF!</v>
      </c>
      <c r="M33" s="20" t="e">
        <f>Unit_IS!T$27</f>
        <v>#REF!</v>
      </c>
      <c r="N33" s="20" t="e">
        <f>Unit_IS!U$27</f>
        <v>#REF!</v>
      </c>
      <c r="O33" s="20" t="e">
        <f>Unit_IS!V$27</f>
        <v>#REF!</v>
      </c>
      <c r="P33" s="20" t="e">
        <f>Unit_IS!W$27</f>
        <v>#REF!</v>
      </c>
      <c r="Q33" s="20" t="e">
        <f>Unit_IS!X$27</f>
        <v>#REF!</v>
      </c>
      <c r="R33" s="20" t="e">
        <f>Unit_IS!Y$27</f>
        <v>#REF!</v>
      </c>
    </row>
    <row r="35" spans="2:18" x14ac:dyDescent="0.3">
      <c r="B35" s="5">
        <v>2019</v>
      </c>
      <c r="C35" s="5">
        <f t="shared" ref="C35:C44" si="2">$C10</f>
        <v>0</v>
      </c>
      <c r="I35" s="5">
        <f>H12*C35</f>
        <v>0</v>
      </c>
      <c r="J35" s="5">
        <f>H12*C35</f>
        <v>0</v>
      </c>
      <c r="K35" s="5">
        <f>H12*C35</f>
        <v>0</v>
      </c>
      <c r="L35" s="5">
        <f>H12*C35</f>
        <v>0</v>
      </c>
      <c r="M35" s="5">
        <f>H12*C35</f>
        <v>0</v>
      </c>
      <c r="N35" s="5">
        <f>H12*C35</f>
        <v>0</v>
      </c>
      <c r="O35" s="5">
        <f>H12*C35</f>
        <v>0</v>
      </c>
      <c r="P35" s="5">
        <f>H12*C35</f>
        <v>0</v>
      </c>
      <c r="Q35" s="5">
        <f>H12*C35</f>
        <v>0</v>
      </c>
      <c r="R35" s="5">
        <f>H12*C35</f>
        <v>0</v>
      </c>
    </row>
    <row r="36" spans="2:18" x14ac:dyDescent="0.3">
      <c r="B36" s="5">
        <v>2020</v>
      </c>
      <c r="C36" s="5">
        <f t="shared" si="2"/>
        <v>0</v>
      </c>
      <c r="J36" s="5">
        <f>H12*C36</f>
        <v>0</v>
      </c>
      <c r="K36" s="5">
        <f>H12*C36</f>
        <v>0</v>
      </c>
      <c r="L36" s="5">
        <f>H12*C36</f>
        <v>0</v>
      </c>
      <c r="M36" s="5">
        <f>H12*C36</f>
        <v>0</v>
      </c>
      <c r="N36" s="5">
        <f>H12*C36</f>
        <v>0</v>
      </c>
      <c r="O36" s="5">
        <f>H12*C36</f>
        <v>0</v>
      </c>
      <c r="P36" s="5">
        <f>H12*C36</f>
        <v>0</v>
      </c>
      <c r="Q36" s="5">
        <f>H12*C36</f>
        <v>0</v>
      </c>
      <c r="R36" s="5">
        <f>H12*C36</f>
        <v>0</v>
      </c>
    </row>
    <row r="37" spans="2:18" x14ac:dyDescent="0.3">
      <c r="B37" s="5">
        <v>2021</v>
      </c>
      <c r="C37" s="5">
        <f t="shared" si="2"/>
        <v>0</v>
      </c>
      <c r="K37" s="5">
        <f>H12*C37</f>
        <v>0</v>
      </c>
      <c r="L37" s="5">
        <f>H12*C37</f>
        <v>0</v>
      </c>
      <c r="M37" s="5">
        <f>H12*C37</f>
        <v>0</v>
      </c>
      <c r="N37" s="5">
        <f>H12*C37</f>
        <v>0</v>
      </c>
      <c r="O37" s="5">
        <f>H12*C37</f>
        <v>0</v>
      </c>
      <c r="P37" s="5">
        <f>H12*C37</f>
        <v>0</v>
      </c>
      <c r="Q37" s="5">
        <f>H12*C37</f>
        <v>0</v>
      </c>
      <c r="R37" s="5">
        <f>H12*C37</f>
        <v>0</v>
      </c>
    </row>
    <row r="38" spans="2:18" x14ac:dyDescent="0.3">
      <c r="B38" s="5">
        <v>2022</v>
      </c>
      <c r="C38" s="5">
        <f t="shared" si="2"/>
        <v>0</v>
      </c>
      <c r="L38" s="5">
        <f>H12*C38</f>
        <v>0</v>
      </c>
      <c r="M38" s="5">
        <f>H12*C38</f>
        <v>0</v>
      </c>
      <c r="N38" s="5">
        <f>H12*C38</f>
        <v>0</v>
      </c>
      <c r="O38" s="5">
        <f>H12*C38</f>
        <v>0</v>
      </c>
      <c r="P38" s="5">
        <f>H12*C38</f>
        <v>0</v>
      </c>
      <c r="Q38" s="5">
        <f>H12*C38</f>
        <v>0</v>
      </c>
      <c r="R38" s="5">
        <f>H12*C38</f>
        <v>0</v>
      </c>
    </row>
    <row r="39" spans="2:18" x14ac:dyDescent="0.3">
      <c r="B39" s="5">
        <v>2023</v>
      </c>
      <c r="C39" s="5">
        <f t="shared" si="2"/>
        <v>0</v>
      </c>
      <c r="M39" s="5">
        <f>H12*C39</f>
        <v>0</v>
      </c>
      <c r="N39" s="5">
        <f>H12*C39</f>
        <v>0</v>
      </c>
      <c r="O39" s="5">
        <f>H12*C39</f>
        <v>0</v>
      </c>
      <c r="P39" s="5">
        <f>H12*C39</f>
        <v>0</v>
      </c>
      <c r="Q39" s="5">
        <f>H12*C39</f>
        <v>0</v>
      </c>
      <c r="R39" s="5">
        <f>H12*C39</f>
        <v>0</v>
      </c>
    </row>
    <row r="40" spans="2:18" x14ac:dyDescent="0.3">
      <c r="B40" s="5">
        <v>2024</v>
      </c>
      <c r="C40" s="5">
        <f t="shared" si="2"/>
        <v>0</v>
      </c>
      <c r="N40" s="5">
        <f>H12*C40</f>
        <v>0</v>
      </c>
      <c r="O40" s="5">
        <f>H12*C40</f>
        <v>0</v>
      </c>
      <c r="P40" s="5">
        <f>H12*C40</f>
        <v>0</v>
      </c>
      <c r="Q40" s="5">
        <f>H12*C40</f>
        <v>0</v>
      </c>
      <c r="R40" s="5">
        <f>H12*C40</f>
        <v>0</v>
      </c>
    </row>
    <row r="41" spans="2:18" x14ac:dyDescent="0.3">
      <c r="B41" s="5">
        <v>2025</v>
      </c>
      <c r="C41" s="5">
        <f t="shared" si="2"/>
        <v>0</v>
      </c>
      <c r="O41" s="5">
        <f>H12*C41</f>
        <v>0</v>
      </c>
      <c r="P41" s="5">
        <f>H12*C41</f>
        <v>0</v>
      </c>
      <c r="Q41" s="5">
        <f>H12*C41</f>
        <v>0</v>
      </c>
      <c r="R41" s="5">
        <f>H12*C41</f>
        <v>0</v>
      </c>
    </row>
    <row r="42" spans="2:18" x14ac:dyDescent="0.3">
      <c r="B42" s="5">
        <v>2026</v>
      </c>
      <c r="C42" s="5">
        <f t="shared" si="2"/>
        <v>0</v>
      </c>
      <c r="P42" s="5">
        <f>H12*C42</f>
        <v>0</v>
      </c>
      <c r="Q42" s="5">
        <f>H12*C42</f>
        <v>0</v>
      </c>
      <c r="R42" s="5">
        <f>H12*C42</f>
        <v>0</v>
      </c>
    </row>
    <row r="43" spans="2:18" x14ac:dyDescent="0.3">
      <c r="B43" s="5">
        <v>2027</v>
      </c>
      <c r="C43" s="5">
        <f t="shared" si="2"/>
        <v>0</v>
      </c>
      <c r="Q43" s="5">
        <f>H12*C43</f>
        <v>0</v>
      </c>
      <c r="R43" s="5">
        <f>H12*C43</f>
        <v>0</v>
      </c>
    </row>
    <row r="44" spans="2:18" x14ac:dyDescent="0.3">
      <c r="B44" s="5">
        <v>2028</v>
      </c>
      <c r="C44" s="5">
        <f t="shared" si="2"/>
        <v>0</v>
      </c>
      <c r="R44" s="5">
        <f>H12*C44</f>
        <v>0</v>
      </c>
    </row>
    <row r="45" spans="2:18" x14ac:dyDescent="0.3">
      <c r="B45" s="3" t="s">
        <v>168</v>
      </c>
      <c r="I45" s="20" t="e">
        <f>Unit_IS!P$27</f>
        <v>#REF!</v>
      </c>
      <c r="J45" s="20" t="e">
        <f>Unit_IS!Q$27</f>
        <v>#REF!</v>
      </c>
      <c r="K45" s="20" t="e">
        <f>Unit_IS!R$27</f>
        <v>#REF!</v>
      </c>
      <c r="L45" s="20" t="e">
        <f>Unit_IS!S$27</f>
        <v>#REF!</v>
      </c>
      <c r="M45" s="20" t="e">
        <f>Unit_IS!T$27</f>
        <v>#REF!</v>
      </c>
      <c r="N45" s="20" t="e">
        <f>Unit_IS!U$27</f>
        <v>#REF!</v>
      </c>
      <c r="O45" s="20" t="e">
        <f>Unit_IS!V$27</f>
        <v>#REF!</v>
      </c>
      <c r="P45" s="20" t="e">
        <f>Unit_IS!W$27</f>
        <v>#REF!</v>
      </c>
      <c r="Q45" s="20" t="e">
        <f>Unit_IS!X$27</f>
        <v>#REF!</v>
      </c>
      <c r="R45" s="20" t="e">
        <f>Unit_IS!Y$27</f>
        <v>#REF!</v>
      </c>
    </row>
    <row r="47" spans="2:18" x14ac:dyDescent="0.3">
      <c r="B47" s="5">
        <v>2019</v>
      </c>
      <c r="C47" s="5">
        <f t="shared" ref="C47:C56" si="3">$C10</f>
        <v>0</v>
      </c>
      <c r="I47" s="5">
        <f>H12*C47</f>
        <v>0</v>
      </c>
      <c r="J47" s="5">
        <f>H12*C47</f>
        <v>0</v>
      </c>
      <c r="K47" s="5">
        <f>H12*C47</f>
        <v>0</v>
      </c>
      <c r="L47" s="5">
        <f>H12*C47</f>
        <v>0</v>
      </c>
      <c r="M47" s="5">
        <f>H12*C47</f>
        <v>0</v>
      </c>
      <c r="N47" s="5">
        <f>H12*C47</f>
        <v>0</v>
      </c>
      <c r="O47" s="5">
        <f>H12*C47</f>
        <v>0</v>
      </c>
      <c r="P47" s="5">
        <f>H12*C47</f>
        <v>0</v>
      </c>
      <c r="Q47" s="5">
        <f>H12*C47</f>
        <v>0</v>
      </c>
      <c r="R47" s="5">
        <f>H12*C47</f>
        <v>0</v>
      </c>
    </row>
    <row r="48" spans="2:18" x14ac:dyDescent="0.3">
      <c r="B48" s="5">
        <v>2020</v>
      </c>
      <c r="C48" s="5">
        <f t="shared" si="3"/>
        <v>0</v>
      </c>
      <c r="J48" s="5">
        <f>H12*C48</f>
        <v>0</v>
      </c>
      <c r="K48" s="5">
        <f>H12*C48</f>
        <v>0</v>
      </c>
      <c r="L48" s="5">
        <f>H12*C48</f>
        <v>0</v>
      </c>
      <c r="M48" s="5">
        <f>H12*C48</f>
        <v>0</v>
      </c>
      <c r="N48" s="5">
        <f>H12*C48</f>
        <v>0</v>
      </c>
      <c r="O48" s="5">
        <f>H12*C48</f>
        <v>0</v>
      </c>
      <c r="P48" s="5">
        <f>H12*C48</f>
        <v>0</v>
      </c>
      <c r="Q48" s="5">
        <f>H12*C48</f>
        <v>0</v>
      </c>
      <c r="R48" s="5">
        <f>H12*C48</f>
        <v>0</v>
      </c>
    </row>
    <row r="49" spans="2:18" x14ac:dyDescent="0.3">
      <c r="B49" s="5">
        <v>2021</v>
      </c>
      <c r="C49" s="5">
        <f t="shared" si="3"/>
        <v>0</v>
      </c>
      <c r="K49" s="5">
        <f>H12*C49</f>
        <v>0</v>
      </c>
      <c r="L49" s="5">
        <f>H12*C49</f>
        <v>0</v>
      </c>
      <c r="M49" s="5">
        <f>H12*C49</f>
        <v>0</v>
      </c>
      <c r="N49" s="5">
        <f>H12*C49</f>
        <v>0</v>
      </c>
      <c r="O49" s="5">
        <f>H12*C49</f>
        <v>0</v>
      </c>
      <c r="P49" s="5">
        <f>H12*C49</f>
        <v>0</v>
      </c>
      <c r="Q49" s="5">
        <f>H12*C49</f>
        <v>0</v>
      </c>
      <c r="R49" s="5">
        <f>H12*C49</f>
        <v>0</v>
      </c>
    </row>
    <row r="50" spans="2:18" x14ac:dyDescent="0.3">
      <c r="B50" s="5">
        <v>2022</v>
      </c>
      <c r="C50" s="5">
        <f t="shared" si="3"/>
        <v>0</v>
      </c>
      <c r="L50" s="5">
        <f>H12*C50</f>
        <v>0</v>
      </c>
      <c r="M50" s="5">
        <f>H12*C50</f>
        <v>0</v>
      </c>
      <c r="N50" s="5">
        <f>H12*C50</f>
        <v>0</v>
      </c>
      <c r="O50" s="5">
        <f>H12*C50</f>
        <v>0</v>
      </c>
      <c r="P50" s="5">
        <f>H12*C50</f>
        <v>0</v>
      </c>
      <c r="Q50" s="5">
        <f>H12*C50</f>
        <v>0</v>
      </c>
      <c r="R50" s="5">
        <f>H12*C50</f>
        <v>0</v>
      </c>
    </row>
    <row r="51" spans="2:18" x14ac:dyDescent="0.3">
      <c r="B51" s="5">
        <v>2023</v>
      </c>
      <c r="C51" s="5">
        <f t="shared" si="3"/>
        <v>0</v>
      </c>
      <c r="M51" s="5">
        <f>H12*C51</f>
        <v>0</v>
      </c>
      <c r="N51" s="5">
        <f>H12*C51</f>
        <v>0</v>
      </c>
      <c r="O51" s="5">
        <f>H12*C51</f>
        <v>0</v>
      </c>
      <c r="P51" s="5">
        <f>H12*C51</f>
        <v>0</v>
      </c>
      <c r="Q51" s="5">
        <f>H12*C51</f>
        <v>0</v>
      </c>
      <c r="R51" s="5">
        <f>H12*C51</f>
        <v>0</v>
      </c>
    </row>
    <row r="52" spans="2:18" x14ac:dyDescent="0.3">
      <c r="B52" s="5">
        <v>2024</v>
      </c>
      <c r="C52" s="5">
        <f t="shared" si="3"/>
        <v>0</v>
      </c>
      <c r="N52" s="5">
        <f>H12*C52</f>
        <v>0</v>
      </c>
      <c r="O52" s="5">
        <f>H12*C52</f>
        <v>0</v>
      </c>
      <c r="P52" s="5">
        <f>H12*C52</f>
        <v>0</v>
      </c>
      <c r="Q52" s="5">
        <f>H12*C52</f>
        <v>0</v>
      </c>
      <c r="R52" s="5">
        <f>H12*C52</f>
        <v>0</v>
      </c>
    </row>
    <row r="53" spans="2:18" x14ac:dyDescent="0.3">
      <c r="B53" s="5">
        <v>2025</v>
      </c>
      <c r="C53" s="5">
        <f t="shared" si="3"/>
        <v>0</v>
      </c>
      <c r="O53" s="5">
        <f>H12*C53</f>
        <v>0</v>
      </c>
      <c r="P53" s="5">
        <f>H12*C53</f>
        <v>0</v>
      </c>
      <c r="Q53" s="5">
        <f>H12*C53</f>
        <v>0</v>
      </c>
      <c r="R53" s="5">
        <f>H12*C53</f>
        <v>0</v>
      </c>
    </row>
    <row r="54" spans="2:18" x14ac:dyDescent="0.3">
      <c r="B54" s="5">
        <v>2026</v>
      </c>
      <c r="C54" s="5">
        <f t="shared" si="3"/>
        <v>0</v>
      </c>
      <c r="P54" s="5">
        <f>H12*C54</f>
        <v>0</v>
      </c>
      <c r="Q54" s="5">
        <f>H12*C54</f>
        <v>0</v>
      </c>
      <c r="R54" s="5">
        <f>H12*C54</f>
        <v>0</v>
      </c>
    </row>
    <row r="55" spans="2:18" x14ac:dyDescent="0.3">
      <c r="B55" s="5">
        <v>2027</v>
      </c>
      <c r="C55" s="5">
        <f t="shared" si="3"/>
        <v>0</v>
      </c>
      <c r="Q55" s="5">
        <f>H12*C55</f>
        <v>0</v>
      </c>
      <c r="R55" s="5">
        <f>H12*C55</f>
        <v>0</v>
      </c>
    </row>
    <row r="56" spans="2:18" x14ac:dyDescent="0.3">
      <c r="B56" s="5">
        <v>2028</v>
      </c>
      <c r="C56" s="5">
        <f t="shared" si="3"/>
        <v>0</v>
      </c>
      <c r="R56" s="5">
        <f>H12*C56</f>
        <v>0</v>
      </c>
    </row>
    <row r="57" spans="2:18" x14ac:dyDescent="0.3">
      <c r="B57" s="3" t="s">
        <v>169</v>
      </c>
      <c r="I57" s="20" t="e">
        <f>Unit_IS!P$27</f>
        <v>#REF!</v>
      </c>
      <c r="J57" s="20" t="e">
        <f>Unit_IS!Q$27</f>
        <v>#REF!</v>
      </c>
      <c r="K57" s="20" t="e">
        <f>Unit_IS!R$27</f>
        <v>#REF!</v>
      </c>
      <c r="L57" s="20" t="e">
        <f>Unit_IS!S$27</f>
        <v>#REF!</v>
      </c>
      <c r="M57" s="20" t="e">
        <f>Unit_IS!T$27</f>
        <v>#REF!</v>
      </c>
      <c r="N57" s="20" t="e">
        <f>Unit_IS!U$27</f>
        <v>#REF!</v>
      </c>
      <c r="O57" s="20" t="e">
        <f>Unit_IS!V$27</f>
        <v>#REF!</v>
      </c>
      <c r="P57" s="20" t="e">
        <f>Unit_IS!W$27</f>
        <v>#REF!</v>
      </c>
      <c r="Q57" s="20" t="e">
        <f>Unit_IS!X$27</f>
        <v>#REF!</v>
      </c>
      <c r="R57" s="20" t="e">
        <f>Unit_IS!Y$27</f>
        <v>#REF!</v>
      </c>
    </row>
    <row r="59" spans="2:18" x14ac:dyDescent="0.3">
      <c r="B59" s="5">
        <v>2019</v>
      </c>
      <c r="C59" s="5">
        <f t="shared" ref="C59:C68" si="4">$C10</f>
        <v>0</v>
      </c>
      <c r="I59" s="5">
        <f>H12*C59</f>
        <v>0</v>
      </c>
      <c r="J59" s="5">
        <f>H12*C59</f>
        <v>0</v>
      </c>
      <c r="K59" s="5">
        <f>H12*C59</f>
        <v>0</v>
      </c>
      <c r="L59" s="5">
        <f>H12*C59</f>
        <v>0</v>
      </c>
      <c r="M59" s="5">
        <f>H12*C59</f>
        <v>0</v>
      </c>
      <c r="N59" s="5">
        <f>H12*C59</f>
        <v>0</v>
      </c>
      <c r="O59" s="5">
        <f>H12*C59</f>
        <v>0</v>
      </c>
      <c r="P59" s="5">
        <f>H12*C59</f>
        <v>0</v>
      </c>
      <c r="Q59" s="5">
        <f>H12*C59</f>
        <v>0</v>
      </c>
      <c r="R59" s="5">
        <f>H12*C59</f>
        <v>0</v>
      </c>
    </row>
    <row r="60" spans="2:18" x14ac:dyDescent="0.3">
      <c r="B60" s="5">
        <v>2020</v>
      </c>
      <c r="C60" s="5">
        <f t="shared" si="4"/>
        <v>0</v>
      </c>
      <c r="J60" s="5">
        <f>H12*C60</f>
        <v>0</v>
      </c>
      <c r="K60" s="5">
        <f>H12*C60</f>
        <v>0</v>
      </c>
      <c r="L60" s="5">
        <f>H12*C60</f>
        <v>0</v>
      </c>
      <c r="M60" s="5">
        <f>H12*C60</f>
        <v>0</v>
      </c>
      <c r="N60" s="5">
        <f>H12*C60</f>
        <v>0</v>
      </c>
      <c r="O60" s="5">
        <f>H12*C60</f>
        <v>0</v>
      </c>
      <c r="P60" s="5">
        <f>H12*C60</f>
        <v>0</v>
      </c>
      <c r="Q60" s="5">
        <f>H12*C60</f>
        <v>0</v>
      </c>
      <c r="R60" s="5">
        <f>H12*C60</f>
        <v>0</v>
      </c>
    </row>
    <row r="61" spans="2:18" x14ac:dyDescent="0.3">
      <c r="B61" s="5">
        <v>2021</v>
      </c>
      <c r="C61" s="5">
        <f t="shared" si="4"/>
        <v>0</v>
      </c>
      <c r="K61" s="5">
        <f>H12*C61</f>
        <v>0</v>
      </c>
      <c r="L61" s="5">
        <f>H12*C61</f>
        <v>0</v>
      </c>
      <c r="M61" s="5">
        <f>H12*C61</f>
        <v>0</v>
      </c>
      <c r="N61" s="5">
        <f>H12*C61</f>
        <v>0</v>
      </c>
      <c r="O61" s="5">
        <f>H12*C61</f>
        <v>0</v>
      </c>
      <c r="P61" s="5">
        <f>H12*C61</f>
        <v>0</v>
      </c>
      <c r="Q61" s="5">
        <f>H12*C61</f>
        <v>0</v>
      </c>
      <c r="R61" s="5">
        <f>H12*C61</f>
        <v>0</v>
      </c>
    </row>
    <row r="62" spans="2:18" x14ac:dyDescent="0.3">
      <c r="B62" s="5">
        <v>2022</v>
      </c>
      <c r="C62" s="5">
        <f t="shared" si="4"/>
        <v>0</v>
      </c>
      <c r="L62" s="5">
        <f>H12*C62</f>
        <v>0</v>
      </c>
      <c r="M62" s="5">
        <f>H12*C62</f>
        <v>0</v>
      </c>
      <c r="N62" s="5">
        <f>H12*C62</f>
        <v>0</v>
      </c>
      <c r="O62" s="5">
        <f>H12*C62</f>
        <v>0</v>
      </c>
      <c r="P62" s="5">
        <f>H12*C62</f>
        <v>0</v>
      </c>
      <c r="Q62" s="5">
        <f>H12*C62</f>
        <v>0</v>
      </c>
      <c r="R62" s="5">
        <f>H12*C62</f>
        <v>0</v>
      </c>
    </row>
    <row r="63" spans="2:18" x14ac:dyDescent="0.3">
      <c r="B63" s="5">
        <v>2023</v>
      </c>
      <c r="C63" s="5">
        <f t="shared" si="4"/>
        <v>0</v>
      </c>
      <c r="M63" s="5">
        <f>H12*C63</f>
        <v>0</v>
      </c>
      <c r="N63" s="5">
        <f>H12*C63</f>
        <v>0</v>
      </c>
      <c r="O63" s="5">
        <f>H12*C63</f>
        <v>0</v>
      </c>
      <c r="P63" s="5">
        <f>H12*C63</f>
        <v>0</v>
      </c>
      <c r="Q63" s="5">
        <f>H12*C63</f>
        <v>0</v>
      </c>
      <c r="R63" s="5">
        <f>H12*C63</f>
        <v>0</v>
      </c>
    </row>
    <row r="64" spans="2:18" x14ac:dyDescent="0.3">
      <c r="B64" s="5">
        <v>2024</v>
      </c>
      <c r="C64" s="5">
        <f t="shared" si="4"/>
        <v>0</v>
      </c>
      <c r="N64" s="5">
        <f>H12*C64</f>
        <v>0</v>
      </c>
      <c r="O64" s="5">
        <f>H12*C64</f>
        <v>0</v>
      </c>
      <c r="P64" s="5">
        <f>H12*C64</f>
        <v>0</v>
      </c>
      <c r="Q64" s="5">
        <f>H12*C64</f>
        <v>0</v>
      </c>
      <c r="R64" s="5">
        <f>H12*C64</f>
        <v>0</v>
      </c>
    </row>
    <row r="65" spans="2:18" x14ac:dyDescent="0.3">
      <c r="B65" s="5">
        <v>2025</v>
      </c>
      <c r="C65" s="5">
        <f t="shared" si="4"/>
        <v>0</v>
      </c>
      <c r="O65" s="5">
        <f>H12*C65</f>
        <v>0</v>
      </c>
      <c r="P65" s="5">
        <f>H12*C65</f>
        <v>0</v>
      </c>
      <c r="Q65" s="5">
        <f>H12*C65</f>
        <v>0</v>
      </c>
      <c r="R65" s="5">
        <f>H12*C65</f>
        <v>0</v>
      </c>
    </row>
    <row r="66" spans="2:18" x14ac:dyDescent="0.3">
      <c r="B66" s="5">
        <v>2026</v>
      </c>
      <c r="C66" s="5">
        <f t="shared" si="4"/>
        <v>0</v>
      </c>
      <c r="P66" s="5">
        <f>H12*C66</f>
        <v>0</v>
      </c>
      <c r="Q66" s="5">
        <f>H12*C66</f>
        <v>0</v>
      </c>
      <c r="R66" s="5">
        <f>H12*C66</f>
        <v>0</v>
      </c>
    </row>
    <row r="67" spans="2:18" x14ac:dyDescent="0.3">
      <c r="B67" s="5">
        <v>2027</v>
      </c>
      <c r="C67" s="5">
        <f t="shared" si="4"/>
        <v>0</v>
      </c>
      <c r="Q67" s="5">
        <f>H12*C67</f>
        <v>0</v>
      </c>
      <c r="R67" s="5">
        <f>H12*C67</f>
        <v>0</v>
      </c>
    </row>
    <row r="68" spans="2:18" x14ac:dyDescent="0.3">
      <c r="B68" s="5">
        <v>2028</v>
      </c>
      <c r="C68" s="5">
        <f t="shared" si="4"/>
        <v>0</v>
      </c>
      <c r="R68" s="5">
        <f>H12*C68</f>
        <v>0</v>
      </c>
    </row>
    <row r="69" spans="2:18" x14ac:dyDescent="0.3">
      <c r="B69" s="3" t="s">
        <v>170</v>
      </c>
      <c r="I69" s="20" t="e">
        <f>Unit_IS!P$27</f>
        <v>#REF!</v>
      </c>
      <c r="J69" s="20" t="e">
        <f>Unit_IS!Q$27</f>
        <v>#REF!</v>
      </c>
      <c r="K69" s="20" t="e">
        <f>Unit_IS!R$27</f>
        <v>#REF!</v>
      </c>
      <c r="L69" s="20" t="e">
        <f>Unit_IS!S$27</f>
        <v>#REF!</v>
      </c>
      <c r="M69" s="20" t="e">
        <f>Unit_IS!T$27</f>
        <v>#REF!</v>
      </c>
      <c r="N69" s="20" t="e">
        <f>Unit_IS!U$27</f>
        <v>#REF!</v>
      </c>
      <c r="O69" s="20" t="e">
        <f>Unit_IS!V$27</f>
        <v>#REF!</v>
      </c>
      <c r="P69" s="20" t="e">
        <f>Unit_IS!W$27</f>
        <v>#REF!</v>
      </c>
      <c r="Q69" s="20" t="e">
        <f>Unit_IS!X$27</f>
        <v>#REF!</v>
      </c>
      <c r="R69" s="20" t="e">
        <f>Unit_IS!Y$27</f>
        <v>#REF!</v>
      </c>
    </row>
    <row r="71" spans="2:18" x14ac:dyDescent="0.3">
      <c r="B71" s="5">
        <v>2019</v>
      </c>
      <c r="C71" s="5">
        <f t="shared" ref="C71:C80" si="5">$C10</f>
        <v>0</v>
      </c>
      <c r="I71" s="5">
        <f>H12*C71</f>
        <v>0</v>
      </c>
      <c r="J71" s="5">
        <f>H12*C71</f>
        <v>0</v>
      </c>
      <c r="K71" s="5">
        <f>H12*C71</f>
        <v>0</v>
      </c>
      <c r="L71" s="5">
        <f>H12*C71</f>
        <v>0</v>
      </c>
      <c r="M71" s="5">
        <f>H12*C71</f>
        <v>0</v>
      </c>
      <c r="N71" s="5">
        <f>H12*C71</f>
        <v>0</v>
      </c>
      <c r="O71" s="5">
        <f>H12*C71</f>
        <v>0</v>
      </c>
      <c r="P71" s="5">
        <f>H12*C71</f>
        <v>0</v>
      </c>
      <c r="Q71" s="5">
        <f>H12*C71</f>
        <v>0</v>
      </c>
      <c r="R71" s="5">
        <f>H12*C71</f>
        <v>0</v>
      </c>
    </row>
    <row r="72" spans="2:18" x14ac:dyDescent="0.3">
      <c r="B72" s="5">
        <v>2020</v>
      </c>
      <c r="C72" s="5">
        <f t="shared" si="5"/>
        <v>0</v>
      </c>
      <c r="J72" s="5">
        <f>H12*C72</f>
        <v>0</v>
      </c>
      <c r="K72" s="5">
        <f>H12*C72</f>
        <v>0</v>
      </c>
      <c r="L72" s="5">
        <f>H12*C72</f>
        <v>0</v>
      </c>
      <c r="M72" s="5">
        <f>H12*C72</f>
        <v>0</v>
      </c>
      <c r="N72" s="5">
        <f>H12*C72</f>
        <v>0</v>
      </c>
      <c r="O72" s="5">
        <f>H12*C72</f>
        <v>0</v>
      </c>
      <c r="P72" s="5">
        <f>H12*C72</f>
        <v>0</v>
      </c>
      <c r="Q72" s="5">
        <f>H12*C72</f>
        <v>0</v>
      </c>
      <c r="R72" s="5">
        <f>H12*C72</f>
        <v>0</v>
      </c>
    </row>
    <row r="73" spans="2:18" x14ac:dyDescent="0.3">
      <c r="B73" s="5">
        <v>2021</v>
      </c>
      <c r="C73" s="5">
        <f t="shared" si="5"/>
        <v>0</v>
      </c>
      <c r="K73" s="5">
        <f>H12*C73</f>
        <v>0</v>
      </c>
      <c r="L73" s="5">
        <f>H12*C73</f>
        <v>0</v>
      </c>
      <c r="M73" s="5">
        <f>H12*C73</f>
        <v>0</v>
      </c>
      <c r="N73" s="5">
        <f>H12*C73</f>
        <v>0</v>
      </c>
      <c r="O73" s="5">
        <f>H12*C73</f>
        <v>0</v>
      </c>
      <c r="P73" s="5">
        <f>H12*C73</f>
        <v>0</v>
      </c>
      <c r="Q73" s="5">
        <f>H12*C73</f>
        <v>0</v>
      </c>
      <c r="R73" s="5">
        <f>H12*C73</f>
        <v>0</v>
      </c>
    </row>
    <row r="74" spans="2:18" x14ac:dyDescent="0.3">
      <c r="B74" s="5">
        <v>2022</v>
      </c>
      <c r="C74" s="5">
        <f t="shared" si="5"/>
        <v>0</v>
      </c>
      <c r="L74" s="5">
        <f>H12*C74</f>
        <v>0</v>
      </c>
      <c r="M74" s="5">
        <f>H12*C74</f>
        <v>0</v>
      </c>
      <c r="N74" s="5">
        <f>H12*C74</f>
        <v>0</v>
      </c>
      <c r="O74" s="5">
        <f>H12*C74</f>
        <v>0</v>
      </c>
      <c r="P74" s="5">
        <f>H12*C74</f>
        <v>0</v>
      </c>
      <c r="Q74" s="5">
        <f>H12*C74</f>
        <v>0</v>
      </c>
      <c r="R74" s="5">
        <f>H12*C74</f>
        <v>0</v>
      </c>
    </row>
    <row r="75" spans="2:18" x14ac:dyDescent="0.3">
      <c r="B75" s="5">
        <v>2023</v>
      </c>
      <c r="C75" s="5">
        <f t="shared" si="5"/>
        <v>0</v>
      </c>
      <c r="M75" s="5">
        <f>H12*C75</f>
        <v>0</v>
      </c>
      <c r="N75" s="5">
        <f>H12*C75</f>
        <v>0</v>
      </c>
      <c r="O75" s="5">
        <f>H12*C75</f>
        <v>0</v>
      </c>
      <c r="P75" s="5">
        <f>H12*C75</f>
        <v>0</v>
      </c>
      <c r="Q75" s="5">
        <f>H12*C75</f>
        <v>0</v>
      </c>
      <c r="R75" s="5">
        <f>H12*C75</f>
        <v>0</v>
      </c>
    </row>
    <row r="76" spans="2:18" x14ac:dyDescent="0.3">
      <c r="B76" s="5">
        <v>2024</v>
      </c>
      <c r="C76" s="5">
        <f t="shared" si="5"/>
        <v>0</v>
      </c>
      <c r="N76" s="5">
        <f>H12*C76</f>
        <v>0</v>
      </c>
      <c r="O76" s="5">
        <f>H12*C76</f>
        <v>0</v>
      </c>
      <c r="P76" s="5">
        <f>H12*C76</f>
        <v>0</v>
      </c>
      <c r="Q76" s="5">
        <f>H12*C76</f>
        <v>0</v>
      </c>
      <c r="R76" s="5">
        <f>H12*C76</f>
        <v>0</v>
      </c>
    </row>
    <row r="77" spans="2:18" x14ac:dyDescent="0.3">
      <c r="B77" s="5">
        <v>2025</v>
      </c>
      <c r="C77" s="5">
        <f t="shared" si="5"/>
        <v>0</v>
      </c>
      <c r="O77" s="5">
        <f>H12*C77</f>
        <v>0</v>
      </c>
      <c r="P77" s="5">
        <f>H12*C77</f>
        <v>0</v>
      </c>
      <c r="Q77" s="5">
        <f>H12*C77</f>
        <v>0</v>
      </c>
      <c r="R77" s="5">
        <f>H12*C77</f>
        <v>0</v>
      </c>
    </row>
    <row r="78" spans="2:18" x14ac:dyDescent="0.3">
      <c r="B78" s="5">
        <v>2026</v>
      </c>
      <c r="C78" s="5">
        <f t="shared" si="5"/>
        <v>0</v>
      </c>
      <c r="P78" s="5">
        <f>H12*C78</f>
        <v>0</v>
      </c>
      <c r="Q78" s="5">
        <f>H12*C78</f>
        <v>0</v>
      </c>
      <c r="R78" s="5">
        <f>H12*C78</f>
        <v>0</v>
      </c>
    </row>
    <row r="79" spans="2:18" x14ac:dyDescent="0.3">
      <c r="B79" s="5">
        <v>2027</v>
      </c>
      <c r="C79" s="5">
        <f t="shared" si="5"/>
        <v>0</v>
      </c>
      <c r="Q79" s="5">
        <f>H12*C79</f>
        <v>0</v>
      </c>
      <c r="R79" s="5">
        <f>H12*C79</f>
        <v>0</v>
      </c>
    </row>
    <row r="80" spans="2:18" x14ac:dyDescent="0.3">
      <c r="B80" s="5">
        <v>2028</v>
      </c>
      <c r="C80" s="5">
        <f t="shared" si="5"/>
        <v>0</v>
      </c>
      <c r="R80" s="5">
        <f>H12*C80</f>
        <v>0</v>
      </c>
    </row>
    <row r="81" spans="2:18" x14ac:dyDescent="0.3">
      <c r="B81" s="3" t="s">
        <v>171</v>
      </c>
      <c r="I81" s="20" t="e">
        <f>Unit_IS!P$27</f>
        <v>#REF!</v>
      </c>
      <c r="J81" s="20" t="e">
        <f>Unit_IS!Q$27</f>
        <v>#REF!</v>
      </c>
      <c r="K81" s="20" t="e">
        <f>Unit_IS!R$27</f>
        <v>#REF!</v>
      </c>
      <c r="L81" s="20" t="e">
        <f>Unit_IS!S$27</f>
        <v>#REF!</v>
      </c>
      <c r="M81" s="20" t="e">
        <f>Unit_IS!T$27</f>
        <v>#REF!</v>
      </c>
      <c r="N81" s="20" t="e">
        <f>Unit_IS!U$27</f>
        <v>#REF!</v>
      </c>
      <c r="O81" s="20" t="e">
        <f>Unit_IS!V$27</f>
        <v>#REF!</v>
      </c>
      <c r="P81" s="20" t="e">
        <f>Unit_IS!W$27</f>
        <v>#REF!</v>
      </c>
      <c r="Q81" s="20" t="e">
        <f>Unit_IS!X$27</f>
        <v>#REF!</v>
      </c>
      <c r="R81" s="20" t="e">
        <f>Unit_IS!Y$27</f>
        <v>#REF!</v>
      </c>
    </row>
    <row r="83" spans="2:18" x14ac:dyDescent="0.3">
      <c r="B83" s="5">
        <v>2019</v>
      </c>
      <c r="C83" s="5">
        <f t="shared" ref="C83:C92" si="6">$C10</f>
        <v>0</v>
      </c>
      <c r="I83" s="5">
        <f>H12*C83</f>
        <v>0</v>
      </c>
      <c r="J83" s="5">
        <f>H12*C83</f>
        <v>0</v>
      </c>
      <c r="K83" s="5">
        <f>H12*C83</f>
        <v>0</v>
      </c>
      <c r="L83" s="5">
        <f>H12*C83</f>
        <v>0</v>
      </c>
      <c r="M83" s="5">
        <f>H12*C83</f>
        <v>0</v>
      </c>
      <c r="N83" s="5">
        <f>H12*C83</f>
        <v>0</v>
      </c>
      <c r="O83" s="5">
        <f>H12*C83</f>
        <v>0</v>
      </c>
      <c r="P83" s="5">
        <f>H12*C83</f>
        <v>0</v>
      </c>
      <c r="Q83" s="5">
        <f>H12*C83</f>
        <v>0</v>
      </c>
      <c r="R83" s="5">
        <f>H12*C83</f>
        <v>0</v>
      </c>
    </row>
    <row r="84" spans="2:18" x14ac:dyDescent="0.3">
      <c r="B84" s="5">
        <v>2020</v>
      </c>
      <c r="C84" s="5">
        <f t="shared" si="6"/>
        <v>0</v>
      </c>
      <c r="J84" s="5">
        <f>H12*C84</f>
        <v>0</v>
      </c>
      <c r="K84" s="5">
        <f>H12*C84</f>
        <v>0</v>
      </c>
      <c r="L84" s="5">
        <f>H12*C84</f>
        <v>0</v>
      </c>
      <c r="M84" s="5">
        <f>H12*C84</f>
        <v>0</v>
      </c>
      <c r="N84" s="5">
        <f>H12*C84</f>
        <v>0</v>
      </c>
      <c r="O84" s="5">
        <f>H12*C84</f>
        <v>0</v>
      </c>
      <c r="P84" s="5">
        <f>H12*C84</f>
        <v>0</v>
      </c>
      <c r="Q84" s="5">
        <f>H12*C84</f>
        <v>0</v>
      </c>
      <c r="R84" s="5">
        <f>H12*C84</f>
        <v>0</v>
      </c>
    </row>
    <row r="85" spans="2:18" x14ac:dyDescent="0.3">
      <c r="B85" s="5">
        <v>2021</v>
      </c>
      <c r="C85" s="5">
        <f t="shared" si="6"/>
        <v>0</v>
      </c>
      <c r="K85" s="5">
        <f>H12*C85</f>
        <v>0</v>
      </c>
      <c r="L85" s="5">
        <f>H12*C85</f>
        <v>0</v>
      </c>
      <c r="M85" s="5">
        <f>H12*C85</f>
        <v>0</v>
      </c>
      <c r="N85" s="5">
        <f>H12*C85</f>
        <v>0</v>
      </c>
      <c r="O85" s="5">
        <f>H12*C85</f>
        <v>0</v>
      </c>
      <c r="P85" s="5">
        <f>H12*C85</f>
        <v>0</v>
      </c>
      <c r="Q85" s="5">
        <f>H12*C85</f>
        <v>0</v>
      </c>
      <c r="R85" s="5">
        <f>H12*C85</f>
        <v>0</v>
      </c>
    </row>
    <row r="86" spans="2:18" x14ac:dyDescent="0.3">
      <c r="B86" s="5">
        <v>2022</v>
      </c>
      <c r="C86" s="5">
        <f t="shared" si="6"/>
        <v>0</v>
      </c>
      <c r="L86" s="5">
        <f>H12*C86</f>
        <v>0</v>
      </c>
      <c r="M86" s="5">
        <f>H12*C86</f>
        <v>0</v>
      </c>
      <c r="N86" s="5">
        <f>H12*C86</f>
        <v>0</v>
      </c>
      <c r="O86" s="5">
        <f>H12*C86</f>
        <v>0</v>
      </c>
      <c r="P86" s="5">
        <f>H12*C86</f>
        <v>0</v>
      </c>
      <c r="Q86" s="5">
        <f>H12*C86</f>
        <v>0</v>
      </c>
      <c r="R86" s="5">
        <f>H12*C86</f>
        <v>0</v>
      </c>
    </row>
    <row r="87" spans="2:18" x14ac:dyDescent="0.3">
      <c r="B87" s="5">
        <v>2023</v>
      </c>
      <c r="C87" s="5">
        <f t="shared" si="6"/>
        <v>0</v>
      </c>
      <c r="M87" s="5">
        <f>H12*C87</f>
        <v>0</v>
      </c>
      <c r="N87" s="5">
        <f>H12*C87</f>
        <v>0</v>
      </c>
      <c r="O87" s="5">
        <f>H12*C87</f>
        <v>0</v>
      </c>
      <c r="P87" s="5">
        <f>H12*C87</f>
        <v>0</v>
      </c>
      <c r="Q87" s="5">
        <f>H12*C87</f>
        <v>0</v>
      </c>
      <c r="R87" s="5">
        <f>H12*C87</f>
        <v>0</v>
      </c>
    </row>
    <row r="88" spans="2:18" x14ac:dyDescent="0.3">
      <c r="B88" s="5">
        <v>2024</v>
      </c>
      <c r="C88" s="5">
        <f t="shared" si="6"/>
        <v>0</v>
      </c>
      <c r="N88" s="5">
        <f>H12*C88</f>
        <v>0</v>
      </c>
      <c r="O88" s="5">
        <f>H12*C88</f>
        <v>0</v>
      </c>
      <c r="P88" s="5">
        <f>H12*C88</f>
        <v>0</v>
      </c>
      <c r="Q88" s="5">
        <f>H12*C88</f>
        <v>0</v>
      </c>
      <c r="R88" s="5">
        <f>H12*C88</f>
        <v>0</v>
      </c>
    </row>
    <row r="89" spans="2:18" x14ac:dyDescent="0.3">
      <c r="B89" s="5">
        <v>2025</v>
      </c>
      <c r="C89" s="5">
        <f t="shared" si="6"/>
        <v>0</v>
      </c>
      <c r="O89" s="5">
        <f>H12*C89</f>
        <v>0</v>
      </c>
      <c r="P89" s="5">
        <f>H12*C89</f>
        <v>0</v>
      </c>
      <c r="Q89" s="5">
        <f>H12*C89</f>
        <v>0</v>
      </c>
      <c r="R89" s="5">
        <f>H12*C89</f>
        <v>0</v>
      </c>
    </row>
    <row r="90" spans="2:18" x14ac:dyDescent="0.3">
      <c r="B90" s="5">
        <v>2026</v>
      </c>
      <c r="C90" s="5">
        <f t="shared" si="6"/>
        <v>0</v>
      </c>
      <c r="P90" s="5">
        <f>H12*C90</f>
        <v>0</v>
      </c>
      <c r="Q90" s="5">
        <f>H12*C90</f>
        <v>0</v>
      </c>
      <c r="R90" s="5">
        <f>H12*C90</f>
        <v>0</v>
      </c>
    </row>
    <row r="91" spans="2:18" x14ac:dyDescent="0.3">
      <c r="B91" s="5">
        <v>2027</v>
      </c>
      <c r="C91" s="5">
        <f t="shared" si="6"/>
        <v>0</v>
      </c>
      <c r="Q91" s="5">
        <f>H12*C91</f>
        <v>0</v>
      </c>
      <c r="R91" s="5">
        <f>H12*C91</f>
        <v>0</v>
      </c>
    </row>
    <row r="92" spans="2:18" x14ac:dyDescent="0.3">
      <c r="B92" s="5">
        <v>2028</v>
      </c>
      <c r="C92" s="5">
        <f t="shared" si="6"/>
        <v>0</v>
      </c>
      <c r="R92" s="5">
        <f>H12*C92</f>
        <v>0</v>
      </c>
    </row>
    <row r="93" spans="2:18" x14ac:dyDescent="0.3">
      <c r="B93" s="3" t="s">
        <v>172</v>
      </c>
      <c r="I93" s="20" t="e">
        <f>Unit_IS!P$27</f>
        <v>#REF!</v>
      </c>
      <c r="J93" s="20" t="e">
        <f>Unit_IS!Q$27</f>
        <v>#REF!</v>
      </c>
      <c r="K93" s="20" t="e">
        <f>Unit_IS!R$27</f>
        <v>#REF!</v>
      </c>
      <c r="L93" s="20" t="e">
        <f>Unit_IS!S$27</f>
        <v>#REF!</v>
      </c>
      <c r="M93" s="20" t="e">
        <f>Unit_IS!T$27</f>
        <v>#REF!</v>
      </c>
      <c r="N93" s="20" t="e">
        <f>Unit_IS!U$27</f>
        <v>#REF!</v>
      </c>
      <c r="O93" s="20" t="e">
        <f>Unit_IS!V$27</f>
        <v>#REF!</v>
      </c>
      <c r="P93" s="20" t="e">
        <f>Unit_IS!W$27</f>
        <v>#REF!</v>
      </c>
      <c r="Q93" s="20" t="e">
        <f>Unit_IS!X$27</f>
        <v>#REF!</v>
      </c>
      <c r="R93" s="20" t="e">
        <f>Unit_IS!Y$27</f>
        <v>#REF!</v>
      </c>
    </row>
    <row r="95" spans="2:18" x14ac:dyDescent="0.3">
      <c r="B95" s="5">
        <v>2019</v>
      </c>
      <c r="C95" s="5">
        <f t="shared" ref="C95:C104" si="7">$C10</f>
        <v>0</v>
      </c>
      <c r="I95" s="5">
        <f>H12*C95</f>
        <v>0</v>
      </c>
      <c r="J95" s="5">
        <f>H12*C95</f>
        <v>0</v>
      </c>
      <c r="K95" s="5">
        <f>H12*C95</f>
        <v>0</v>
      </c>
      <c r="L95" s="5">
        <f>H12*C95</f>
        <v>0</v>
      </c>
      <c r="M95" s="5">
        <f>H12*C95</f>
        <v>0</v>
      </c>
      <c r="N95" s="5">
        <f>H12*C95</f>
        <v>0</v>
      </c>
      <c r="O95" s="5">
        <f>H12*C95</f>
        <v>0</v>
      </c>
      <c r="P95" s="5">
        <f>H12*C95</f>
        <v>0</v>
      </c>
      <c r="Q95" s="5">
        <f>H12*C95</f>
        <v>0</v>
      </c>
      <c r="R95" s="5">
        <f>H12*C95</f>
        <v>0</v>
      </c>
    </row>
    <row r="96" spans="2:18" x14ac:dyDescent="0.3">
      <c r="B96" s="5">
        <v>2020</v>
      </c>
      <c r="C96" s="5">
        <f t="shared" si="7"/>
        <v>0</v>
      </c>
      <c r="J96" s="5">
        <f>H12*C96</f>
        <v>0</v>
      </c>
      <c r="K96" s="5">
        <f>H12*C96</f>
        <v>0</v>
      </c>
      <c r="L96" s="5">
        <f>H12*C96</f>
        <v>0</v>
      </c>
      <c r="M96" s="5">
        <f>H12*C96</f>
        <v>0</v>
      </c>
      <c r="N96" s="5">
        <f>H12*C96</f>
        <v>0</v>
      </c>
      <c r="O96" s="5">
        <f>H12*C96</f>
        <v>0</v>
      </c>
      <c r="P96" s="5">
        <f>H12*C96</f>
        <v>0</v>
      </c>
      <c r="Q96" s="5">
        <f>H12*C96</f>
        <v>0</v>
      </c>
      <c r="R96" s="5">
        <f>H12*C96</f>
        <v>0</v>
      </c>
    </row>
    <row r="97" spans="2:18" x14ac:dyDescent="0.3">
      <c r="B97" s="5">
        <v>2021</v>
      </c>
      <c r="C97" s="5">
        <f t="shared" si="7"/>
        <v>0</v>
      </c>
      <c r="K97" s="5">
        <f>H12*C97</f>
        <v>0</v>
      </c>
      <c r="L97" s="5">
        <f>H12*C97</f>
        <v>0</v>
      </c>
      <c r="M97" s="5">
        <f>H12*C97</f>
        <v>0</v>
      </c>
      <c r="N97" s="5">
        <f>H12*C97</f>
        <v>0</v>
      </c>
      <c r="O97" s="5">
        <f>H12*C97</f>
        <v>0</v>
      </c>
      <c r="P97" s="5">
        <f>H12*C97</f>
        <v>0</v>
      </c>
      <c r="Q97" s="5">
        <f>H12*C97</f>
        <v>0</v>
      </c>
      <c r="R97" s="5">
        <f>H12*C97</f>
        <v>0</v>
      </c>
    </row>
    <row r="98" spans="2:18" x14ac:dyDescent="0.3">
      <c r="B98" s="5">
        <v>2022</v>
      </c>
      <c r="C98" s="5">
        <f t="shared" si="7"/>
        <v>0</v>
      </c>
      <c r="L98" s="5">
        <f>H12*C98</f>
        <v>0</v>
      </c>
      <c r="M98" s="5">
        <f>H12*C98</f>
        <v>0</v>
      </c>
      <c r="N98" s="5">
        <f>H12*C98</f>
        <v>0</v>
      </c>
      <c r="O98" s="5">
        <f>H12*C98</f>
        <v>0</v>
      </c>
      <c r="P98" s="5">
        <f>H12*C98</f>
        <v>0</v>
      </c>
      <c r="Q98" s="5">
        <f>H12*C98</f>
        <v>0</v>
      </c>
      <c r="R98" s="5">
        <f>H12*C98</f>
        <v>0</v>
      </c>
    </row>
    <row r="99" spans="2:18" x14ac:dyDescent="0.3">
      <c r="B99" s="5">
        <v>2023</v>
      </c>
      <c r="C99" s="5">
        <f t="shared" si="7"/>
        <v>0</v>
      </c>
      <c r="M99" s="5">
        <f>H12*C99</f>
        <v>0</v>
      </c>
      <c r="N99" s="5">
        <f>H12*C99</f>
        <v>0</v>
      </c>
      <c r="O99" s="5">
        <f>H12*C99</f>
        <v>0</v>
      </c>
      <c r="P99" s="5">
        <f>H12*C99</f>
        <v>0</v>
      </c>
      <c r="Q99" s="5">
        <f>H12*C99</f>
        <v>0</v>
      </c>
      <c r="R99" s="5">
        <f>H12*C99</f>
        <v>0</v>
      </c>
    </row>
    <row r="100" spans="2:18" x14ac:dyDescent="0.3">
      <c r="B100" s="5">
        <v>2024</v>
      </c>
      <c r="C100" s="5">
        <f t="shared" si="7"/>
        <v>0</v>
      </c>
      <c r="N100" s="5">
        <f>H12*C100</f>
        <v>0</v>
      </c>
      <c r="O100" s="5">
        <f>H12*C100</f>
        <v>0</v>
      </c>
      <c r="P100" s="5">
        <f>H12*C100</f>
        <v>0</v>
      </c>
      <c r="Q100" s="5">
        <f>H12*C100</f>
        <v>0</v>
      </c>
      <c r="R100" s="5">
        <f>H12*C100</f>
        <v>0</v>
      </c>
    </row>
    <row r="101" spans="2:18" x14ac:dyDescent="0.3">
      <c r="B101" s="5">
        <v>2025</v>
      </c>
      <c r="C101" s="5">
        <f t="shared" si="7"/>
        <v>0</v>
      </c>
      <c r="O101" s="5">
        <f>H12*C101</f>
        <v>0</v>
      </c>
      <c r="P101" s="5">
        <f>H12*C101</f>
        <v>0</v>
      </c>
      <c r="Q101" s="5">
        <f>H12*C101</f>
        <v>0</v>
      </c>
      <c r="R101" s="5">
        <f>H12*C101</f>
        <v>0</v>
      </c>
    </row>
    <row r="102" spans="2:18" x14ac:dyDescent="0.3">
      <c r="B102" s="5">
        <v>2026</v>
      </c>
      <c r="C102" s="5">
        <f t="shared" si="7"/>
        <v>0</v>
      </c>
      <c r="P102" s="5">
        <f>H12*C102</f>
        <v>0</v>
      </c>
      <c r="Q102" s="5">
        <f>H12*C102</f>
        <v>0</v>
      </c>
      <c r="R102" s="5">
        <f>H12*C102</f>
        <v>0</v>
      </c>
    </row>
    <row r="103" spans="2:18" x14ac:dyDescent="0.3">
      <c r="B103" s="5">
        <v>2027</v>
      </c>
      <c r="C103" s="5">
        <f t="shared" si="7"/>
        <v>0</v>
      </c>
      <c r="Q103" s="5">
        <f>H12*C103</f>
        <v>0</v>
      </c>
      <c r="R103" s="5">
        <f>H12*C103</f>
        <v>0</v>
      </c>
    </row>
    <row r="104" spans="2:18" x14ac:dyDescent="0.3">
      <c r="B104" s="5">
        <v>2028</v>
      </c>
      <c r="C104" s="5">
        <f t="shared" si="7"/>
        <v>0</v>
      </c>
      <c r="R104" s="5">
        <f>H12*C104</f>
        <v>0</v>
      </c>
    </row>
    <row r="105" spans="2:18" x14ac:dyDescent="0.3">
      <c r="B105" s="3" t="s">
        <v>173</v>
      </c>
      <c r="I105" s="20" t="e">
        <f>Unit_IS!P$27</f>
        <v>#REF!</v>
      </c>
      <c r="J105" s="20" t="e">
        <f>Unit_IS!Q$27</f>
        <v>#REF!</v>
      </c>
      <c r="K105" s="20" t="e">
        <f>Unit_IS!R$27</f>
        <v>#REF!</v>
      </c>
      <c r="L105" s="20" t="e">
        <f>Unit_IS!S$27</f>
        <v>#REF!</v>
      </c>
      <c r="M105" s="20" t="e">
        <f>Unit_IS!T$27</f>
        <v>#REF!</v>
      </c>
      <c r="N105" s="20" t="e">
        <f>Unit_IS!U$27</f>
        <v>#REF!</v>
      </c>
      <c r="O105" s="20" t="e">
        <f>Unit_IS!V$27</f>
        <v>#REF!</v>
      </c>
      <c r="P105" s="20" t="e">
        <f>Unit_IS!W$27</f>
        <v>#REF!</v>
      </c>
      <c r="Q105" s="20" t="e">
        <f>Unit_IS!X$27</f>
        <v>#REF!</v>
      </c>
      <c r="R105" s="20" t="e">
        <f>Unit_IS!Y$27</f>
        <v>#REF!</v>
      </c>
    </row>
    <row r="107" spans="2:18" x14ac:dyDescent="0.3">
      <c r="B107" s="5">
        <v>2019</v>
      </c>
      <c r="C107" s="5">
        <f t="shared" ref="C107:C116" si="8">$C10</f>
        <v>0</v>
      </c>
      <c r="I107" s="5">
        <f>H12*C107</f>
        <v>0</v>
      </c>
      <c r="J107" s="5">
        <f>H12*C107</f>
        <v>0</v>
      </c>
      <c r="K107" s="5">
        <f>H12*C107</f>
        <v>0</v>
      </c>
      <c r="L107" s="5">
        <f>H12*C107</f>
        <v>0</v>
      </c>
      <c r="M107" s="5">
        <f>H12*C107</f>
        <v>0</v>
      </c>
      <c r="N107" s="5">
        <f>H12*C107</f>
        <v>0</v>
      </c>
      <c r="O107" s="5">
        <f>H12*C107</f>
        <v>0</v>
      </c>
      <c r="P107" s="5">
        <f>H12*C107</f>
        <v>0</v>
      </c>
      <c r="Q107" s="5">
        <f>H12*C107</f>
        <v>0</v>
      </c>
      <c r="R107" s="5">
        <f>H12*C107</f>
        <v>0</v>
      </c>
    </row>
    <row r="108" spans="2:18" x14ac:dyDescent="0.3">
      <c r="B108" s="5">
        <v>2020</v>
      </c>
      <c r="C108" s="5">
        <f t="shared" si="8"/>
        <v>0</v>
      </c>
      <c r="J108" s="5">
        <f>H12*C108</f>
        <v>0</v>
      </c>
      <c r="K108" s="5">
        <f>H12*C108</f>
        <v>0</v>
      </c>
      <c r="L108" s="5">
        <f>H12*C108</f>
        <v>0</v>
      </c>
      <c r="M108" s="5">
        <f>H12*C108</f>
        <v>0</v>
      </c>
      <c r="N108" s="5">
        <f>H12*C108</f>
        <v>0</v>
      </c>
      <c r="O108" s="5">
        <f>H12*C108</f>
        <v>0</v>
      </c>
      <c r="P108" s="5">
        <f>H12*C108</f>
        <v>0</v>
      </c>
      <c r="Q108" s="5">
        <f>H12*C108</f>
        <v>0</v>
      </c>
      <c r="R108" s="5">
        <f>H12*C108</f>
        <v>0</v>
      </c>
    </row>
    <row r="109" spans="2:18" x14ac:dyDescent="0.3">
      <c r="B109" s="5">
        <v>2021</v>
      </c>
      <c r="C109" s="5">
        <f t="shared" si="8"/>
        <v>0</v>
      </c>
      <c r="K109" s="5">
        <f>H12*C109</f>
        <v>0</v>
      </c>
      <c r="L109" s="5">
        <f>H12*C109</f>
        <v>0</v>
      </c>
      <c r="M109" s="5">
        <f>H12*C109</f>
        <v>0</v>
      </c>
      <c r="N109" s="5">
        <f>H12*C109</f>
        <v>0</v>
      </c>
      <c r="O109" s="5">
        <f>H12*C109</f>
        <v>0</v>
      </c>
      <c r="P109" s="5">
        <f>H12*C109</f>
        <v>0</v>
      </c>
      <c r="Q109" s="5">
        <f>H12*C109</f>
        <v>0</v>
      </c>
      <c r="R109" s="5">
        <f>H12*C109</f>
        <v>0</v>
      </c>
    </row>
    <row r="110" spans="2:18" x14ac:dyDescent="0.3">
      <c r="B110" s="5">
        <v>2022</v>
      </c>
      <c r="C110" s="5">
        <f t="shared" si="8"/>
        <v>0</v>
      </c>
      <c r="L110" s="5">
        <f>H12*C110</f>
        <v>0</v>
      </c>
      <c r="M110" s="5">
        <f>H12*C110</f>
        <v>0</v>
      </c>
      <c r="N110" s="5">
        <f>H12*C110</f>
        <v>0</v>
      </c>
      <c r="O110" s="5">
        <f>H12*C110</f>
        <v>0</v>
      </c>
      <c r="P110" s="5">
        <f>H12*C110</f>
        <v>0</v>
      </c>
      <c r="Q110" s="5">
        <f>H12*C110</f>
        <v>0</v>
      </c>
      <c r="R110" s="5">
        <f>H12*C110</f>
        <v>0</v>
      </c>
    </row>
    <row r="111" spans="2:18" x14ac:dyDescent="0.3">
      <c r="B111" s="5">
        <v>2023</v>
      </c>
      <c r="C111" s="5">
        <f t="shared" si="8"/>
        <v>0</v>
      </c>
      <c r="M111" s="5">
        <f>H12*C111</f>
        <v>0</v>
      </c>
      <c r="N111" s="5">
        <f>H12*C111</f>
        <v>0</v>
      </c>
      <c r="O111" s="5">
        <f>H12*C111</f>
        <v>0</v>
      </c>
      <c r="P111" s="5">
        <f>H12*C111</f>
        <v>0</v>
      </c>
      <c r="Q111" s="5">
        <f>H12*C111</f>
        <v>0</v>
      </c>
      <c r="R111" s="5">
        <f>H12*C111</f>
        <v>0</v>
      </c>
    </row>
    <row r="112" spans="2:18" x14ac:dyDescent="0.3">
      <c r="B112" s="5">
        <v>2024</v>
      </c>
      <c r="C112" s="5">
        <f t="shared" si="8"/>
        <v>0</v>
      </c>
      <c r="N112" s="5">
        <f>H12*C112</f>
        <v>0</v>
      </c>
      <c r="O112" s="5">
        <f>H12*C112</f>
        <v>0</v>
      </c>
      <c r="P112" s="5">
        <f>H12*C112</f>
        <v>0</v>
      </c>
      <c r="Q112" s="5">
        <f>H12*C112</f>
        <v>0</v>
      </c>
      <c r="R112" s="5">
        <f>H12*C112</f>
        <v>0</v>
      </c>
    </row>
    <row r="113" spans="2:18" x14ac:dyDescent="0.3">
      <c r="B113" s="5">
        <v>2025</v>
      </c>
      <c r="C113" s="5">
        <f t="shared" si="8"/>
        <v>0</v>
      </c>
      <c r="O113" s="5">
        <f>H12*C113</f>
        <v>0</v>
      </c>
      <c r="P113" s="5">
        <f>H12*C113</f>
        <v>0</v>
      </c>
      <c r="Q113" s="5">
        <f>H12*C113</f>
        <v>0</v>
      </c>
      <c r="R113" s="5">
        <f>H12*C113</f>
        <v>0</v>
      </c>
    </row>
    <row r="114" spans="2:18" x14ac:dyDescent="0.3">
      <c r="B114" s="5">
        <v>2026</v>
      </c>
      <c r="C114" s="5">
        <f t="shared" si="8"/>
        <v>0</v>
      </c>
      <c r="P114" s="5">
        <f>H12*C114</f>
        <v>0</v>
      </c>
      <c r="Q114" s="5">
        <f>H12*C114</f>
        <v>0</v>
      </c>
      <c r="R114" s="5">
        <f>H12*C114</f>
        <v>0</v>
      </c>
    </row>
    <row r="115" spans="2:18" x14ac:dyDescent="0.3">
      <c r="B115" s="5">
        <v>2027</v>
      </c>
      <c r="C115" s="5">
        <f t="shared" si="8"/>
        <v>0</v>
      </c>
      <c r="Q115" s="5">
        <f>H12*C115</f>
        <v>0</v>
      </c>
      <c r="R115" s="5">
        <f>H12*C115</f>
        <v>0</v>
      </c>
    </row>
    <row r="116" spans="2:18" x14ac:dyDescent="0.3">
      <c r="B116" s="5">
        <v>2028</v>
      </c>
      <c r="C116" s="5">
        <f t="shared" si="8"/>
        <v>0</v>
      </c>
      <c r="R116" s="5">
        <f>H12*C116</f>
        <v>0</v>
      </c>
    </row>
    <row r="117" spans="2:18" x14ac:dyDescent="0.3">
      <c r="B117" s="3" t="s">
        <v>174</v>
      </c>
      <c r="I117" s="20" t="e">
        <f>Unit_IS!P$27</f>
        <v>#REF!</v>
      </c>
      <c r="J117" s="20" t="e">
        <f>Unit_IS!Q$27</f>
        <v>#REF!</v>
      </c>
      <c r="K117" s="20" t="e">
        <f>Unit_IS!R$27</f>
        <v>#REF!</v>
      </c>
      <c r="L117" s="20" t="e">
        <f>Unit_IS!S$27</f>
        <v>#REF!</v>
      </c>
      <c r="M117" s="20" t="e">
        <f>Unit_IS!T$27</f>
        <v>#REF!</v>
      </c>
      <c r="N117" s="20" t="e">
        <f>Unit_IS!U$27</f>
        <v>#REF!</v>
      </c>
      <c r="O117" s="20" t="e">
        <f>Unit_IS!V$27</f>
        <v>#REF!</v>
      </c>
      <c r="P117" s="20" t="e">
        <f>Unit_IS!W$27</f>
        <v>#REF!</v>
      </c>
      <c r="Q117" s="20" t="e">
        <f>Unit_IS!X$27</f>
        <v>#REF!</v>
      </c>
      <c r="R117" s="20" t="e">
        <f>Unit_IS!Y$27</f>
        <v>#REF!</v>
      </c>
    </row>
    <row r="119" spans="2:18" x14ac:dyDescent="0.3">
      <c r="B119" s="5">
        <v>2019</v>
      </c>
      <c r="C119" s="5">
        <f t="shared" ref="C119:C128" si="9">$C10</f>
        <v>0</v>
      </c>
      <c r="I119" s="5">
        <f>H12*C119</f>
        <v>0</v>
      </c>
      <c r="J119" s="5">
        <f>H12*C119</f>
        <v>0</v>
      </c>
      <c r="K119" s="5">
        <f>H12*C119</f>
        <v>0</v>
      </c>
      <c r="L119" s="5">
        <f>H12*C119</f>
        <v>0</v>
      </c>
      <c r="M119" s="5">
        <f>H12*C119</f>
        <v>0</v>
      </c>
      <c r="N119" s="5">
        <f>H12*C119</f>
        <v>0</v>
      </c>
      <c r="O119" s="5">
        <f>H12*C119</f>
        <v>0</v>
      </c>
      <c r="P119" s="5">
        <f>H12*C119</f>
        <v>0</v>
      </c>
      <c r="Q119" s="5">
        <f>H12*C119</f>
        <v>0</v>
      </c>
      <c r="R119" s="5">
        <f>H12*C119</f>
        <v>0</v>
      </c>
    </row>
    <row r="120" spans="2:18" x14ac:dyDescent="0.3">
      <c r="B120" s="5">
        <v>2020</v>
      </c>
      <c r="C120" s="5">
        <f t="shared" si="9"/>
        <v>0</v>
      </c>
      <c r="J120" s="5">
        <f>H12*C120</f>
        <v>0</v>
      </c>
      <c r="K120" s="5">
        <f>H12*C120</f>
        <v>0</v>
      </c>
      <c r="L120" s="5">
        <f>H12*C120</f>
        <v>0</v>
      </c>
      <c r="M120" s="5">
        <f>H12*C120</f>
        <v>0</v>
      </c>
      <c r="N120" s="5">
        <f>H12*C120</f>
        <v>0</v>
      </c>
      <c r="O120" s="5">
        <f>H12*C120</f>
        <v>0</v>
      </c>
      <c r="P120" s="5">
        <f>H12*C120</f>
        <v>0</v>
      </c>
      <c r="Q120" s="5">
        <f>H12*C120</f>
        <v>0</v>
      </c>
      <c r="R120" s="5">
        <f>H12*C120</f>
        <v>0</v>
      </c>
    </row>
    <row r="121" spans="2:18" x14ac:dyDescent="0.3">
      <c r="B121" s="5">
        <v>2021</v>
      </c>
      <c r="C121" s="5">
        <f t="shared" si="9"/>
        <v>0</v>
      </c>
      <c r="K121" s="5">
        <f>H12*C121</f>
        <v>0</v>
      </c>
      <c r="L121" s="5">
        <f>H12*C121</f>
        <v>0</v>
      </c>
      <c r="M121" s="5">
        <f>H12*C121</f>
        <v>0</v>
      </c>
      <c r="N121" s="5">
        <f>H12*C121</f>
        <v>0</v>
      </c>
      <c r="O121" s="5">
        <f>H12*C121</f>
        <v>0</v>
      </c>
      <c r="P121" s="5">
        <f>H12*C121</f>
        <v>0</v>
      </c>
      <c r="Q121" s="5">
        <f>H12*C121</f>
        <v>0</v>
      </c>
      <c r="R121" s="5">
        <f>H12*C121</f>
        <v>0</v>
      </c>
    </row>
    <row r="122" spans="2:18" x14ac:dyDescent="0.3">
      <c r="B122" s="5">
        <v>2022</v>
      </c>
      <c r="C122" s="5">
        <f t="shared" si="9"/>
        <v>0</v>
      </c>
      <c r="L122" s="5">
        <f>H12*C122</f>
        <v>0</v>
      </c>
      <c r="M122" s="5">
        <f>H12*C122</f>
        <v>0</v>
      </c>
      <c r="N122" s="5">
        <f>H12*C122</f>
        <v>0</v>
      </c>
      <c r="O122" s="5">
        <f>H12*C122</f>
        <v>0</v>
      </c>
      <c r="P122" s="5">
        <f>H12*C122</f>
        <v>0</v>
      </c>
      <c r="Q122" s="5">
        <f>H12*C122</f>
        <v>0</v>
      </c>
      <c r="R122" s="5">
        <f>H12*C122</f>
        <v>0</v>
      </c>
    </row>
    <row r="123" spans="2:18" x14ac:dyDescent="0.3">
      <c r="B123" s="5">
        <v>2023</v>
      </c>
      <c r="C123" s="5">
        <f t="shared" si="9"/>
        <v>0</v>
      </c>
      <c r="M123" s="5">
        <f>H12*C123</f>
        <v>0</v>
      </c>
      <c r="N123" s="5">
        <f>H12*C123</f>
        <v>0</v>
      </c>
      <c r="O123" s="5">
        <f>H12*C123</f>
        <v>0</v>
      </c>
      <c r="P123" s="5">
        <f>H12*C123</f>
        <v>0</v>
      </c>
      <c r="Q123" s="5">
        <f>H12*C123</f>
        <v>0</v>
      </c>
      <c r="R123" s="5">
        <f>H12*C123</f>
        <v>0</v>
      </c>
    </row>
    <row r="124" spans="2:18" x14ac:dyDescent="0.3">
      <c r="B124" s="5">
        <v>2024</v>
      </c>
      <c r="C124" s="5">
        <f t="shared" si="9"/>
        <v>0</v>
      </c>
      <c r="N124" s="5">
        <f>H12*C124</f>
        <v>0</v>
      </c>
      <c r="O124" s="5">
        <f>H12*C124</f>
        <v>0</v>
      </c>
      <c r="P124" s="5">
        <f>H12*C124</f>
        <v>0</v>
      </c>
      <c r="Q124" s="5">
        <f>H12*C124</f>
        <v>0</v>
      </c>
      <c r="R124" s="5">
        <f>H12*C124</f>
        <v>0</v>
      </c>
    </row>
    <row r="125" spans="2:18" x14ac:dyDescent="0.3">
      <c r="B125" s="5">
        <v>2025</v>
      </c>
      <c r="C125" s="5">
        <f t="shared" si="9"/>
        <v>0</v>
      </c>
      <c r="O125" s="5">
        <f>H12*C125</f>
        <v>0</v>
      </c>
      <c r="P125" s="5">
        <f>H12*C125</f>
        <v>0</v>
      </c>
      <c r="Q125" s="5">
        <f>H12*C125</f>
        <v>0</v>
      </c>
      <c r="R125" s="5">
        <f>H12*C125</f>
        <v>0</v>
      </c>
    </row>
    <row r="126" spans="2:18" x14ac:dyDescent="0.3">
      <c r="B126" s="5">
        <v>2026</v>
      </c>
      <c r="C126" s="5">
        <f t="shared" si="9"/>
        <v>0</v>
      </c>
      <c r="P126" s="5">
        <f>H12*C126</f>
        <v>0</v>
      </c>
      <c r="Q126" s="5">
        <f>H12*C126</f>
        <v>0</v>
      </c>
      <c r="R126" s="5">
        <f>H12*C126</f>
        <v>0</v>
      </c>
    </row>
    <row r="127" spans="2:18" x14ac:dyDescent="0.3">
      <c r="B127" s="5">
        <v>2027</v>
      </c>
      <c r="C127" s="5">
        <f t="shared" si="9"/>
        <v>0</v>
      </c>
      <c r="Q127" s="5">
        <f>H12*C127</f>
        <v>0</v>
      </c>
      <c r="R127" s="5">
        <f>H12*C127</f>
        <v>0</v>
      </c>
    </row>
    <row r="128" spans="2:18" x14ac:dyDescent="0.3">
      <c r="B128" s="5">
        <v>2028</v>
      </c>
      <c r="C128" s="5">
        <f t="shared" si="9"/>
        <v>0</v>
      </c>
      <c r="R128" s="5">
        <f>H12*C128</f>
        <v>0</v>
      </c>
    </row>
    <row r="129" spans="2:18" x14ac:dyDescent="0.3">
      <c r="B129" s="3" t="s">
        <v>175</v>
      </c>
      <c r="I129" s="20" t="e">
        <f>Unit_IS!P$27</f>
        <v>#REF!</v>
      </c>
      <c r="J129" s="20" t="e">
        <f>Unit_IS!Q$27</f>
        <v>#REF!</v>
      </c>
      <c r="K129" s="20" t="e">
        <f>Unit_IS!R$27</f>
        <v>#REF!</v>
      </c>
      <c r="L129" s="20" t="e">
        <f>Unit_IS!S$27</f>
        <v>#REF!</v>
      </c>
      <c r="M129" s="20" t="e">
        <f>Unit_IS!T$27</f>
        <v>#REF!</v>
      </c>
      <c r="N129" s="20" t="e">
        <f>Unit_IS!U$27</f>
        <v>#REF!</v>
      </c>
      <c r="O129" s="20" t="e">
        <f>Unit_IS!V$27</f>
        <v>#REF!</v>
      </c>
      <c r="P129" s="20" t="e">
        <f>Unit_IS!W$27</f>
        <v>#REF!</v>
      </c>
      <c r="Q129" s="20" t="e">
        <f>Unit_IS!X$27</f>
        <v>#REF!</v>
      </c>
      <c r="R129" s="20" t="e">
        <f>Unit_IS!Y$27</f>
        <v>#REF!</v>
      </c>
    </row>
    <row r="131" spans="2:18" x14ac:dyDescent="0.3">
      <c r="B131" s="5">
        <v>2019</v>
      </c>
      <c r="C131" s="5">
        <f t="shared" ref="C131:C140" si="10">$C10</f>
        <v>0</v>
      </c>
      <c r="I131" s="5">
        <f>H12*C131</f>
        <v>0</v>
      </c>
      <c r="J131" s="5">
        <f>H12*C131</f>
        <v>0</v>
      </c>
      <c r="K131" s="5">
        <f>H12*C131</f>
        <v>0</v>
      </c>
      <c r="L131" s="5">
        <f>H12*C131</f>
        <v>0</v>
      </c>
      <c r="M131" s="5">
        <f>H12*C131</f>
        <v>0</v>
      </c>
      <c r="N131" s="5">
        <f>H12*C131</f>
        <v>0</v>
      </c>
      <c r="O131" s="5">
        <f>H12*C131</f>
        <v>0</v>
      </c>
      <c r="P131" s="5">
        <f>H12*C131</f>
        <v>0</v>
      </c>
      <c r="Q131" s="5">
        <f>H12*C131</f>
        <v>0</v>
      </c>
      <c r="R131" s="5">
        <f>H12*C131</f>
        <v>0</v>
      </c>
    </row>
    <row r="132" spans="2:18" x14ac:dyDescent="0.3">
      <c r="B132" s="5">
        <v>2020</v>
      </c>
      <c r="C132" s="5">
        <f t="shared" si="10"/>
        <v>0</v>
      </c>
      <c r="J132" s="5">
        <f>H12*C132</f>
        <v>0</v>
      </c>
      <c r="K132" s="5">
        <f>H12*C132</f>
        <v>0</v>
      </c>
      <c r="L132" s="5">
        <f>H12*C132</f>
        <v>0</v>
      </c>
      <c r="M132" s="5">
        <f>H12*C132</f>
        <v>0</v>
      </c>
      <c r="N132" s="5">
        <f>H12*C132</f>
        <v>0</v>
      </c>
      <c r="O132" s="5">
        <f>H12*C132</f>
        <v>0</v>
      </c>
      <c r="P132" s="5">
        <f>H12*C132</f>
        <v>0</v>
      </c>
      <c r="Q132" s="5">
        <f>H12*C132</f>
        <v>0</v>
      </c>
      <c r="R132" s="5">
        <f>H12*C132</f>
        <v>0</v>
      </c>
    </row>
    <row r="133" spans="2:18" x14ac:dyDescent="0.3">
      <c r="B133" s="5">
        <v>2021</v>
      </c>
      <c r="C133" s="5">
        <f t="shared" si="10"/>
        <v>0</v>
      </c>
      <c r="K133" s="5">
        <f>H12*C133</f>
        <v>0</v>
      </c>
      <c r="L133" s="5">
        <f>H12*C133</f>
        <v>0</v>
      </c>
      <c r="M133" s="5">
        <f>H12*C133</f>
        <v>0</v>
      </c>
      <c r="N133" s="5">
        <f>H12*C133</f>
        <v>0</v>
      </c>
      <c r="O133" s="5">
        <f>H12*C133</f>
        <v>0</v>
      </c>
      <c r="P133" s="5">
        <f>H12*C133</f>
        <v>0</v>
      </c>
      <c r="Q133" s="5">
        <f>H12*C133</f>
        <v>0</v>
      </c>
      <c r="R133" s="5">
        <f>H12*C133</f>
        <v>0</v>
      </c>
    </row>
    <row r="134" spans="2:18" x14ac:dyDescent="0.3">
      <c r="B134" s="5">
        <v>2022</v>
      </c>
      <c r="C134" s="5">
        <f t="shared" si="10"/>
        <v>0</v>
      </c>
      <c r="L134" s="5">
        <f>H12*C134</f>
        <v>0</v>
      </c>
      <c r="M134" s="5">
        <f>H12*C134</f>
        <v>0</v>
      </c>
      <c r="N134" s="5">
        <f>H12*C134</f>
        <v>0</v>
      </c>
      <c r="O134" s="5">
        <f>H12*C134</f>
        <v>0</v>
      </c>
      <c r="P134" s="5">
        <f>H12*C134</f>
        <v>0</v>
      </c>
      <c r="Q134" s="5">
        <f>H12*C134</f>
        <v>0</v>
      </c>
      <c r="R134" s="5">
        <f>H12*C134</f>
        <v>0</v>
      </c>
    </row>
    <row r="135" spans="2:18" x14ac:dyDescent="0.3">
      <c r="B135" s="5">
        <v>2023</v>
      </c>
      <c r="C135" s="5">
        <f t="shared" si="10"/>
        <v>0</v>
      </c>
      <c r="M135" s="5">
        <f>H12*C135</f>
        <v>0</v>
      </c>
      <c r="N135" s="5">
        <f>H12*C135</f>
        <v>0</v>
      </c>
      <c r="O135" s="5">
        <f>H12*C135</f>
        <v>0</v>
      </c>
      <c r="P135" s="5">
        <f>H12*C135</f>
        <v>0</v>
      </c>
      <c r="Q135" s="5">
        <f>H12*C135</f>
        <v>0</v>
      </c>
      <c r="R135" s="5">
        <f>H12*C135</f>
        <v>0</v>
      </c>
    </row>
    <row r="136" spans="2:18" x14ac:dyDescent="0.3">
      <c r="B136" s="5">
        <v>2024</v>
      </c>
      <c r="C136" s="5">
        <f t="shared" si="10"/>
        <v>0</v>
      </c>
      <c r="N136" s="5">
        <f>H12*C136</f>
        <v>0</v>
      </c>
      <c r="O136" s="5">
        <f>H12*C136</f>
        <v>0</v>
      </c>
      <c r="P136" s="5">
        <f>H12*C136</f>
        <v>0</v>
      </c>
      <c r="Q136" s="5">
        <f>H12*C136</f>
        <v>0</v>
      </c>
      <c r="R136" s="5">
        <f>H12*C136</f>
        <v>0</v>
      </c>
    </row>
    <row r="137" spans="2:18" x14ac:dyDescent="0.3">
      <c r="B137" s="5">
        <v>2025</v>
      </c>
      <c r="C137" s="5">
        <f t="shared" si="10"/>
        <v>0</v>
      </c>
      <c r="O137" s="5">
        <f>H12*C137</f>
        <v>0</v>
      </c>
      <c r="P137" s="5">
        <f>H12*C137</f>
        <v>0</v>
      </c>
      <c r="Q137" s="5">
        <f>H12*C137</f>
        <v>0</v>
      </c>
      <c r="R137" s="5">
        <f>H12*C137</f>
        <v>0</v>
      </c>
    </row>
    <row r="138" spans="2:18" x14ac:dyDescent="0.3">
      <c r="B138" s="5">
        <v>2026</v>
      </c>
      <c r="C138" s="5">
        <f t="shared" si="10"/>
        <v>0</v>
      </c>
      <c r="P138" s="5">
        <f>H12*C138</f>
        <v>0</v>
      </c>
      <c r="Q138" s="5">
        <f>H12*C138</f>
        <v>0</v>
      </c>
      <c r="R138" s="5">
        <f>H12*C138</f>
        <v>0</v>
      </c>
    </row>
    <row r="139" spans="2:18" x14ac:dyDescent="0.3">
      <c r="B139" s="5">
        <v>2027</v>
      </c>
      <c r="C139" s="5">
        <f t="shared" si="10"/>
        <v>0</v>
      </c>
      <c r="Q139" s="5">
        <f>H12*C139</f>
        <v>0</v>
      </c>
      <c r="R139" s="5">
        <f>H12*C139</f>
        <v>0</v>
      </c>
    </row>
    <row r="140" spans="2:18" x14ac:dyDescent="0.3">
      <c r="B140" s="5">
        <v>2028</v>
      </c>
      <c r="C140" s="5">
        <f t="shared" si="10"/>
        <v>0</v>
      </c>
      <c r="R140" s="5">
        <f>H12*C140</f>
        <v>0</v>
      </c>
    </row>
    <row r="141" spans="2:18" x14ac:dyDescent="0.3">
      <c r="B141" s="3" t="s">
        <v>177</v>
      </c>
      <c r="I141" s="20" t="e">
        <f>Unit_IS!P$27</f>
        <v>#REF!</v>
      </c>
      <c r="J141" s="20" t="e">
        <f>Unit_IS!Q$27</f>
        <v>#REF!</v>
      </c>
      <c r="K141" s="20" t="e">
        <f>Unit_IS!R$27</f>
        <v>#REF!</v>
      </c>
      <c r="L141" s="20" t="e">
        <f>Unit_IS!S$27</f>
        <v>#REF!</v>
      </c>
      <c r="M141" s="20" t="e">
        <f>Unit_IS!T$27</f>
        <v>#REF!</v>
      </c>
      <c r="N141" s="20" t="e">
        <f>Unit_IS!U$27</f>
        <v>#REF!</v>
      </c>
      <c r="O141" s="20" t="e">
        <f>Unit_IS!V$27</f>
        <v>#REF!</v>
      </c>
      <c r="P141" s="20" t="e">
        <f>Unit_IS!W$27</f>
        <v>#REF!</v>
      </c>
      <c r="Q141" s="20" t="e">
        <f>Unit_IS!X$27</f>
        <v>#REF!</v>
      </c>
      <c r="R141" s="20" t="e">
        <f>Unit_IS!Y$27</f>
        <v>#REF!</v>
      </c>
    </row>
    <row r="143" spans="2:18" x14ac:dyDescent="0.3">
      <c r="B143" s="5">
        <v>2019</v>
      </c>
      <c r="C143" s="5">
        <f t="shared" ref="C143:C152" si="11">$C10</f>
        <v>0</v>
      </c>
      <c r="I143" s="5">
        <f>H12*C143</f>
        <v>0</v>
      </c>
      <c r="J143" s="5">
        <f>H12*C143</f>
        <v>0</v>
      </c>
      <c r="K143" s="5">
        <f>H12*C143</f>
        <v>0</v>
      </c>
      <c r="L143" s="5">
        <f>H12*C143</f>
        <v>0</v>
      </c>
      <c r="M143" s="5">
        <f>H12*C143</f>
        <v>0</v>
      </c>
      <c r="N143" s="5">
        <f>H12*C143</f>
        <v>0</v>
      </c>
      <c r="O143" s="5">
        <f>H12*C143</f>
        <v>0</v>
      </c>
      <c r="P143" s="5">
        <f>H12*C143</f>
        <v>0</v>
      </c>
      <c r="Q143" s="5">
        <f>H12*C143</f>
        <v>0</v>
      </c>
      <c r="R143" s="5">
        <f>H12*C143</f>
        <v>0</v>
      </c>
    </row>
    <row r="144" spans="2:18" x14ac:dyDescent="0.3">
      <c r="B144" s="5">
        <v>2020</v>
      </c>
      <c r="C144" s="5">
        <f t="shared" si="11"/>
        <v>0</v>
      </c>
      <c r="J144" s="5">
        <f>H12*C144</f>
        <v>0</v>
      </c>
      <c r="K144" s="5">
        <f>H12*C144</f>
        <v>0</v>
      </c>
      <c r="L144" s="5">
        <f>H12*C144</f>
        <v>0</v>
      </c>
      <c r="M144" s="5">
        <f>H12*C144</f>
        <v>0</v>
      </c>
      <c r="N144" s="5">
        <f>H12*C144</f>
        <v>0</v>
      </c>
      <c r="O144" s="5">
        <f>H12*C144</f>
        <v>0</v>
      </c>
      <c r="P144" s="5">
        <f>H12*C144</f>
        <v>0</v>
      </c>
      <c r="Q144" s="5">
        <f>H12*C144</f>
        <v>0</v>
      </c>
      <c r="R144" s="5">
        <f>H12*C144</f>
        <v>0</v>
      </c>
    </row>
    <row r="145" spans="2:18" x14ac:dyDescent="0.3">
      <c r="B145" s="5">
        <v>2021</v>
      </c>
      <c r="C145" s="5">
        <f t="shared" si="11"/>
        <v>0</v>
      </c>
      <c r="K145" s="5">
        <f>H12*C145</f>
        <v>0</v>
      </c>
      <c r="L145" s="5">
        <f>H12*C145</f>
        <v>0</v>
      </c>
      <c r="M145" s="5">
        <f>H12*C145</f>
        <v>0</v>
      </c>
      <c r="N145" s="5">
        <f>H12*C145</f>
        <v>0</v>
      </c>
      <c r="O145" s="5">
        <f>H12*C145</f>
        <v>0</v>
      </c>
      <c r="P145" s="5">
        <f>H12*C145</f>
        <v>0</v>
      </c>
      <c r="Q145" s="5">
        <f>H12*C145</f>
        <v>0</v>
      </c>
      <c r="R145" s="5">
        <f>H12*C145</f>
        <v>0</v>
      </c>
    </row>
    <row r="146" spans="2:18" x14ac:dyDescent="0.3">
      <c r="B146" s="5">
        <v>2022</v>
      </c>
      <c r="C146" s="5">
        <f t="shared" si="11"/>
        <v>0</v>
      </c>
      <c r="L146" s="5">
        <f>H12*C146</f>
        <v>0</v>
      </c>
      <c r="M146" s="5">
        <f>H12*C146</f>
        <v>0</v>
      </c>
      <c r="N146" s="5">
        <f>H12*C146</f>
        <v>0</v>
      </c>
      <c r="O146" s="5">
        <f>H12*C146</f>
        <v>0</v>
      </c>
      <c r="P146" s="5">
        <f>H12*C146</f>
        <v>0</v>
      </c>
      <c r="Q146" s="5">
        <f>H12*C146</f>
        <v>0</v>
      </c>
      <c r="R146" s="5">
        <f>H12*C146</f>
        <v>0</v>
      </c>
    </row>
    <row r="147" spans="2:18" x14ac:dyDescent="0.3">
      <c r="B147" s="5">
        <v>2023</v>
      </c>
      <c r="C147" s="5">
        <f t="shared" si="11"/>
        <v>0</v>
      </c>
      <c r="M147" s="5">
        <f>H12*C147</f>
        <v>0</v>
      </c>
      <c r="N147" s="5">
        <f>H12*C147</f>
        <v>0</v>
      </c>
      <c r="O147" s="5">
        <f>H12*C147</f>
        <v>0</v>
      </c>
      <c r="P147" s="5">
        <f>H12*C147</f>
        <v>0</v>
      </c>
      <c r="Q147" s="5">
        <f>H12*C147</f>
        <v>0</v>
      </c>
      <c r="R147" s="5">
        <f>H12*C147</f>
        <v>0</v>
      </c>
    </row>
    <row r="148" spans="2:18" x14ac:dyDescent="0.3">
      <c r="B148" s="5">
        <v>2024</v>
      </c>
      <c r="C148" s="5">
        <f t="shared" si="11"/>
        <v>0</v>
      </c>
      <c r="N148" s="5">
        <f>H12*C148</f>
        <v>0</v>
      </c>
      <c r="O148" s="5">
        <f>H12*C148</f>
        <v>0</v>
      </c>
      <c r="P148" s="5">
        <f>H12*C148</f>
        <v>0</v>
      </c>
      <c r="Q148" s="5">
        <f>H12*C148</f>
        <v>0</v>
      </c>
      <c r="R148" s="5">
        <f>H12*C148</f>
        <v>0</v>
      </c>
    </row>
    <row r="149" spans="2:18" x14ac:dyDescent="0.3">
      <c r="B149" s="5">
        <v>2025</v>
      </c>
      <c r="C149" s="5">
        <f t="shared" si="11"/>
        <v>0</v>
      </c>
      <c r="O149" s="5">
        <f>H12*C149</f>
        <v>0</v>
      </c>
      <c r="P149" s="5">
        <f>H12*C149</f>
        <v>0</v>
      </c>
      <c r="Q149" s="5">
        <f>H12*C149</f>
        <v>0</v>
      </c>
      <c r="R149" s="5">
        <f>H12*C149</f>
        <v>0</v>
      </c>
    </row>
    <row r="150" spans="2:18" x14ac:dyDescent="0.3">
      <c r="B150" s="5">
        <v>2026</v>
      </c>
      <c r="C150" s="5">
        <f t="shared" si="11"/>
        <v>0</v>
      </c>
      <c r="P150" s="5">
        <f>H12*C150</f>
        <v>0</v>
      </c>
      <c r="Q150" s="5">
        <f>H12*C150</f>
        <v>0</v>
      </c>
      <c r="R150" s="5">
        <f>H12*C150</f>
        <v>0</v>
      </c>
    </row>
    <row r="151" spans="2:18" x14ac:dyDescent="0.3">
      <c r="B151" s="5">
        <v>2027</v>
      </c>
      <c r="C151" s="5">
        <f t="shared" si="11"/>
        <v>0</v>
      </c>
      <c r="Q151" s="5">
        <f>H12*C151</f>
        <v>0</v>
      </c>
      <c r="R151" s="5">
        <f>H12*C151</f>
        <v>0</v>
      </c>
    </row>
    <row r="152" spans="2:18" x14ac:dyDescent="0.3">
      <c r="B152" s="5">
        <v>2028</v>
      </c>
      <c r="C152" s="5">
        <f t="shared" si="11"/>
        <v>0</v>
      </c>
      <c r="R152" s="5">
        <f>H12*C152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J26"/>
  <sheetViews>
    <sheetView workbookViewId="0"/>
  </sheetViews>
  <sheetFormatPr defaultRowHeight="14.4" x14ac:dyDescent="0.3"/>
  <cols>
    <col min="1" max="1" width="5.6640625" customWidth="1"/>
    <col min="2" max="2" width="15.6640625" customWidth="1"/>
    <col min="4" max="20" width="10.6640625" customWidth="1"/>
  </cols>
  <sheetData>
    <row r="2" spans="2:140" ht="18" x14ac:dyDescent="0.35">
      <c r="B2" s="1" t="s">
        <v>192</v>
      </c>
    </row>
    <row r="3" spans="2:140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40" x14ac:dyDescent="0.3">
      <c r="E5" s="3" t="s">
        <v>41</v>
      </c>
      <c r="J5" s="3" t="s">
        <v>112</v>
      </c>
      <c r="U5" s="3" t="s">
        <v>113</v>
      </c>
    </row>
    <row r="6" spans="2:140" x14ac:dyDescent="0.3">
      <c r="J6" s="8">
        <v>43466</v>
      </c>
      <c r="K6" s="8">
        <f t="shared" ref="K6:S6" si="0">EDATE(J6,12)</f>
        <v>43831</v>
      </c>
      <c r="L6" s="8">
        <f t="shared" si="0"/>
        <v>44197</v>
      </c>
      <c r="M6" s="8">
        <f t="shared" si="0"/>
        <v>44562</v>
      </c>
      <c r="N6" s="8">
        <f t="shared" si="0"/>
        <v>44927</v>
      </c>
      <c r="O6" s="8">
        <f t="shared" si="0"/>
        <v>45292</v>
      </c>
      <c r="P6" s="8">
        <f t="shared" si="0"/>
        <v>45658</v>
      </c>
      <c r="Q6" s="8">
        <f t="shared" si="0"/>
        <v>46023</v>
      </c>
      <c r="R6" s="8">
        <f t="shared" si="0"/>
        <v>46388</v>
      </c>
      <c r="S6" s="8">
        <f t="shared" si="0"/>
        <v>46753</v>
      </c>
      <c r="U6" s="8">
        <v>43466</v>
      </c>
      <c r="V6" s="8">
        <f t="shared" ref="V6:BA6" si="1">EDATE(U6,1)</f>
        <v>43497</v>
      </c>
      <c r="W6" s="8">
        <f t="shared" si="1"/>
        <v>43525</v>
      </c>
      <c r="X6" s="8">
        <f t="shared" si="1"/>
        <v>43556</v>
      </c>
      <c r="Y6" s="8">
        <f t="shared" si="1"/>
        <v>43586</v>
      </c>
      <c r="Z6" s="8">
        <f t="shared" si="1"/>
        <v>43617</v>
      </c>
      <c r="AA6" s="8">
        <f t="shared" si="1"/>
        <v>43647</v>
      </c>
      <c r="AB6" s="8">
        <f t="shared" si="1"/>
        <v>43678</v>
      </c>
      <c r="AC6" s="8">
        <f t="shared" si="1"/>
        <v>43709</v>
      </c>
      <c r="AD6" s="8">
        <f t="shared" si="1"/>
        <v>43739</v>
      </c>
      <c r="AE6" s="8">
        <f t="shared" si="1"/>
        <v>43770</v>
      </c>
      <c r="AF6" s="8">
        <f t="shared" si="1"/>
        <v>43800</v>
      </c>
      <c r="AG6" s="8">
        <f t="shared" si="1"/>
        <v>43831</v>
      </c>
      <c r="AH6" s="8">
        <f t="shared" si="1"/>
        <v>43862</v>
      </c>
      <c r="AI6" s="8">
        <f t="shared" si="1"/>
        <v>43891</v>
      </c>
      <c r="AJ6" s="8">
        <f t="shared" si="1"/>
        <v>43922</v>
      </c>
      <c r="AK6" s="8">
        <f t="shared" si="1"/>
        <v>43952</v>
      </c>
      <c r="AL6" s="8">
        <f t="shared" si="1"/>
        <v>43983</v>
      </c>
      <c r="AM6" s="8">
        <f t="shared" si="1"/>
        <v>44013</v>
      </c>
      <c r="AN6" s="8">
        <f t="shared" si="1"/>
        <v>44044</v>
      </c>
      <c r="AO6" s="8">
        <f t="shared" si="1"/>
        <v>44075</v>
      </c>
      <c r="AP6" s="8">
        <f t="shared" si="1"/>
        <v>44105</v>
      </c>
      <c r="AQ6" s="8">
        <f t="shared" si="1"/>
        <v>44136</v>
      </c>
      <c r="AR6" s="8">
        <f t="shared" si="1"/>
        <v>44166</v>
      </c>
      <c r="AS6" s="8">
        <f t="shared" si="1"/>
        <v>44197</v>
      </c>
      <c r="AT6" s="8">
        <f t="shared" si="1"/>
        <v>44228</v>
      </c>
      <c r="AU6" s="8">
        <f t="shared" si="1"/>
        <v>44256</v>
      </c>
      <c r="AV6" s="8">
        <f t="shared" si="1"/>
        <v>44287</v>
      </c>
      <c r="AW6" s="8">
        <f t="shared" si="1"/>
        <v>44317</v>
      </c>
      <c r="AX6" s="8">
        <f t="shared" si="1"/>
        <v>44348</v>
      </c>
      <c r="AY6" s="8">
        <f t="shared" si="1"/>
        <v>44378</v>
      </c>
      <c r="AZ6" s="8">
        <f t="shared" si="1"/>
        <v>44409</v>
      </c>
      <c r="BA6" s="8">
        <f t="shared" si="1"/>
        <v>44440</v>
      </c>
      <c r="BB6" s="8">
        <f t="shared" ref="BB6:CG6" si="2">EDATE(BA6,1)</f>
        <v>44470</v>
      </c>
      <c r="BC6" s="8">
        <f t="shared" si="2"/>
        <v>44501</v>
      </c>
      <c r="BD6" s="8">
        <f t="shared" si="2"/>
        <v>44531</v>
      </c>
      <c r="BE6" s="8">
        <f t="shared" si="2"/>
        <v>44562</v>
      </c>
      <c r="BF6" s="8">
        <f t="shared" si="2"/>
        <v>44593</v>
      </c>
      <c r="BG6" s="8">
        <f t="shared" si="2"/>
        <v>44621</v>
      </c>
      <c r="BH6" s="8">
        <f t="shared" si="2"/>
        <v>44652</v>
      </c>
      <c r="BI6" s="8">
        <f t="shared" si="2"/>
        <v>44682</v>
      </c>
      <c r="BJ6" s="8">
        <f t="shared" si="2"/>
        <v>44713</v>
      </c>
      <c r="BK6" s="8">
        <f t="shared" si="2"/>
        <v>44743</v>
      </c>
      <c r="BL6" s="8">
        <f t="shared" si="2"/>
        <v>44774</v>
      </c>
      <c r="BM6" s="8">
        <f t="shared" si="2"/>
        <v>44805</v>
      </c>
      <c r="BN6" s="8">
        <f t="shared" si="2"/>
        <v>44835</v>
      </c>
      <c r="BO6" s="8">
        <f t="shared" si="2"/>
        <v>44866</v>
      </c>
      <c r="BP6" s="8">
        <f t="shared" si="2"/>
        <v>44896</v>
      </c>
      <c r="BQ6" s="8">
        <f t="shared" si="2"/>
        <v>44927</v>
      </c>
      <c r="BR6" s="8">
        <f t="shared" si="2"/>
        <v>44958</v>
      </c>
      <c r="BS6" s="8">
        <f t="shared" si="2"/>
        <v>44986</v>
      </c>
      <c r="BT6" s="8">
        <f t="shared" si="2"/>
        <v>45017</v>
      </c>
      <c r="BU6" s="8">
        <f t="shared" si="2"/>
        <v>45047</v>
      </c>
      <c r="BV6" s="8">
        <f t="shared" si="2"/>
        <v>45078</v>
      </c>
      <c r="BW6" s="8">
        <f t="shared" si="2"/>
        <v>45108</v>
      </c>
      <c r="BX6" s="8">
        <f t="shared" si="2"/>
        <v>45139</v>
      </c>
      <c r="BY6" s="8">
        <f t="shared" si="2"/>
        <v>45170</v>
      </c>
      <c r="BZ6" s="8">
        <f t="shared" si="2"/>
        <v>45200</v>
      </c>
      <c r="CA6" s="8">
        <f t="shared" si="2"/>
        <v>45231</v>
      </c>
      <c r="CB6" s="8">
        <f t="shared" si="2"/>
        <v>45261</v>
      </c>
      <c r="CC6" s="8">
        <f t="shared" si="2"/>
        <v>45292</v>
      </c>
      <c r="CD6" s="8">
        <f t="shared" si="2"/>
        <v>45323</v>
      </c>
      <c r="CE6" s="8">
        <f t="shared" si="2"/>
        <v>45352</v>
      </c>
      <c r="CF6" s="8">
        <f t="shared" si="2"/>
        <v>45383</v>
      </c>
      <c r="CG6" s="8">
        <f t="shared" si="2"/>
        <v>45413</v>
      </c>
      <c r="CH6" s="8">
        <f t="shared" ref="CH6:DM6" si="3">EDATE(CG6,1)</f>
        <v>45444</v>
      </c>
      <c r="CI6" s="8">
        <f t="shared" si="3"/>
        <v>45474</v>
      </c>
      <c r="CJ6" s="8">
        <f t="shared" si="3"/>
        <v>45505</v>
      </c>
      <c r="CK6" s="8">
        <f t="shared" si="3"/>
        <v>45536</v>
      </c>
      <c r="CL6" s="8">
        <f t="shared" si="3"/>
        <v>45566</v>
      </c>
      <c r="CM6" s="8">
        <f t="shared" si="3"/>
        <v>45597</v>
      </c>
      <c r="CN6" s="8">
        <f t="shared" si="3"/>
        <v>45627</v>
      </c>
      <c r="CO6" s="8">
        <f t="shared" si="3"/>
        <v>45658</v>
      </c>
      <c r="CP6" s="8">
        <f t="shared" si="3"/>
        <v>45689</v>
      </c>
      <c r="CQ6" s="8">
        <f t="shared" si="3"/>
        <v>45717</v>
      </c>
      <c r="CR6" s="8">
        <f t="shared" si="3"/>
        <v>45748</v>
      </c>
      <c r="CS6" s="8">
        <f t="shared" si="3"/>
        <v>45778</v>
      </c>
      <c r="CT6" s="8">
        <f t="shared" si="3"/>
        <v>45809</v>
      </c>
      <c r="CU6" s="8">
        <f t="shared" si="3"/>
        <v>45839</v>
      </c>
      <c r="CV6" s="8">
        <f t="shared" si="3"/>
        <v>45870</v>
      </c>
      <c r="CW6" s="8">
        <f t="shared" si="3"/>
        <v>45901</v>
      </c>
      <c r="CX6" s="8">
        <f t="shared" si="3"/>
        <v>45931</v>
      </c>
      <c r="CY6" s="8">
        <f t="shared" si="3"/>
        <v>45962</v>
      </c>
      <c r="CZ6" s="8">
        <f t="shared" si="3"/>
        <v>45992</v>
      </c>
      <c r="DA6" s="8">
        <f t="shared" si="3"/>
        <v>46023</v>
      </c>
      <c r="DB6" s="8">
        <f t="shared" si="3"/>
        <v>46054</v>
      </c>
      <c r="DC6" s="8">
        <f t="shared" si="3"/>
        <v>46082</v>
      </c>
      <c r="DD6" s="8">
        <f t="shared" si="3"/>
        <v>46113</v>
      </c>
      <c r="DE6" s="8">
        <f t="shared" si="3"/>
        <v>46143</v>
      </c>
      <c r="DF6" s="8">
        <f t="shared" si="3"/>
        <v>46174</v>
      </c>
      <c r="DG6" s="8">
        <f t="shared" si="3"/>
        <v>46204</v>
      </c>
      <c r="DH6" s="8">
        <f t="shared" si="3"/>
        <v>46235</v>
      </c>
      <c r="DI6" s="8">
        <f t="shared" si="3"/>
        <v>46266</v>
      </c>
      <c r="DJ6" s="8">
        <f t="shared" si="3"/>
        <v>46296</v>
      </c>
      <c r="DK6" s="8">
        <f t="shared" si="3"/>
        <v>46327</v>
      </c>
      <c r="DL6" s="8">
        <f t="shared" si="3"/>
        <v>46357</v>
      </c>
      <c r="DM6" s="8">
        <f t="shared" si="3"/>
        <v>46388</v>
      </c>
      <c r="DN6" s="8">
        <f t="shared" ref="DN6:EJ6" si="4">EDATE(DM6,1)</f>
        <v>46419</v>
      </c>
      <c r="DO6" s="8">
        <f t="shared" si="4"/>
        <v>46447</v>
      </c>
      <c r="DP6" s="8">
        <f t="shared" si="4"/>
        <v>46478</v>
      </c>
      <c r="DQ6" s="8">
        <f t="shared" si="4"/>
        <v>46508</v>
      </c>
      <c r="DR6" s="8">
        <f t="shared" si="4"/>
        <v>46539</v>
      </c>
      <c r="DS6" s="8">
        <f t="shared" si="4"/>
        <v>46569</v>
      </c>
      <c r="DT6" s="8">
        <f t="shared" si="4"/>
        <v>46600</v>
      </c>
      <c r="DU6" s="8">
        <f t="shared" si="4"/>
        <v>46631</v>
      </c>
      <c r="DV6" s="8">
        <f t="shared" si="4"/>
        <v>46661</v>
      </c>
      <c r="DW6" s="8">
        <f t="shared" si="4"/>
        <v>46692</v>
      </c>
      <c r="DX6" s="8">
        <f t="shared" si="4"/>
        <v>46722</v>
      </c>
      <c r="DY6" s="8">
        <f t="shared" si="4"/>
        <v>46753</v>
      </c>
      <c r="DZ6" s="8">
        <f t="shared" si="4"/>
        <v>46784</v>
      </c>
      <c r="EA6" s="8">
        <f t="shared" si="4"/>
        <v>46813</v>
      </c>
      <c r="EB6" s="8">
        <f t="shared" si="4"/>
        <v>46844</v>
      </c>
      <c r="EC6" s="8">
        <f t="shared" si="4"/>
        <v>46874</v>
      </c>
      <c r="ED6" s="8">
        <f t="shared" si="4"/>
        <v>46905</v>
      </c>
      <c r="EE6" s="8">
        <f t="shared" si="4"/>
        <v>46935</v>
      </c>
      <c r="EF6" s="8">
        <f t="shared" si="4"/>
        <v>46966</v>
      </c>
      <c r="EG6" s="8">
        <f t="shared" si="4"/>
        <v>46997</v>
      </c>
      <c r="EH6" s="8">
        <f t="shared" si="4"/>
        <v>47027</v>
      </c>
      <c r="EI6" s="8">
        <f t="shared" si="4"/>
        <v>47058</v>
      </c>
      <c r="EJ6" s="8">
        <f t="shared" si="4"/>
        <v>47088</v>
      </c>
    </row>
    <row r="7" spans="2:140" x14ac:dyDescent="0.3"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U7" s="12" t="s">
        <v>73</v>
      </c>
      <c r="V7" s="12" t="s">
        <v>74</v>
      </c>
      <c r="W7" s="12" t="s">
        <v>75</v>
      </c>
      <c r="X7" s="12" t="s">
        <v>76</v>
      </c>
      <c r="Y7" s="12" t="s">
        <v>77</v>
      </c>
      <c r="Z7" s="12" t="s">
        <v>78</v>
      </c>
      <c r="AA7" s="12" t="s">
        <v>79</v>
      </c>
      <c r="AB7" s="12" t="s">
        <v>80</v>
      </c>
      <c r="AC7" s="12" t="s">
        <v>81</v>
      </c>
      <c r="AD7" s="12" t="s">
        <v>82</v>
      </c>
      <c r="AE7" s="12" t="s">
        <v>83</v>
      </c>
      <c r="AF7" s="12" t="s">
        <v>84</v>
      </c>
      <c r="AG7" s="12" t="s">
        <v>73</v>
      </c>
      <c r="AH7" s="12" t="s">
        <v>74</v>
      </c>
      <c r="AI7" s="12" t="s">
        <v>75</v>
      </c>
      <c r="AJ7" s="12" t="s">
        <v>76</v>
      </c>
      <c r="AK7" s="12" t="s">
        <v>77</v>
      </c>
      <c r="AL7" s="12" t="s">
        <v>78</v>
      </c>
      <c r="AM7" s="12" t="s">
        <v>79</v>
      </c>
      <c r="AN7" s="12" t="s">
        <v>80</v>
      </c>
      <c r="AO7" s="12" t="s">
        <v>81</v>
      </c>
      <c r="AP7" s="12" t="s">
        <v>82</v>
      </c>
      <c r="AQ7" s="12" t="s">
        <v>83</v>
      </c>
      <c r="AR7" s="12" t="s">
        <v>84</v>
      </c>
      <c r="AS7" s="12" t="s">
        <v>73</v>
      </c>
      <c r="AT7" s="12" t="s">
        <v>74</v>
      </c>
      <c r="AU7" s="12" t="s">
        <v>75</v>
      </c>
      <c r="AV7" s="12" t="s">
        <v>76</v>
      </c>
      <c r="AW7" s="12" t="s">
        <v>77</v>
      </c>
      <c r="AX7" s="12" t="s">
        <v>78</v>
      </c>
      <c r="AY7" s="12" t="s">
        <v>79</v>
      </c>
      <c r="AZ7" s="12" t="s">
        <v>80</v>
      </c>
      <c r="BA7" s="12" t="s">
        <v>81</v>
      </c>
      <c r="BB7" s="12" t="s">
        <v>82</v>
      </c>
      <c r="BC7" s="12" t="s">
        <v>83</v>
      </c>
      <c r="BD7" s="12" t="s">
        <v>84</v>
      </c>
      <c r="BE7" s="12" t="s">
        <v>73</v>
      </c>
      <c r="BF7" s="12" t="s">
        <v>74</v>
      </c>
      <c r="BG7" s="12" t="s">
        <v>75</v>
      </c>
      <c r="BH7" s="12" t="s">
        <v>76</v>
      </c>
      <c r="BI7" s="12" t="s">
        <v>77</v>
      </c>
      <c r="BJ7" s="12" t="s">
        <v>78</v>
      </c>
      <c r="BK7" s="12" t="s">
        <v>79</v>
      </c>
      <c r="BL7" s="12" t="s">
        <v>80</v>
      </c>
      <c r="BM7" s="12" t="s">
        <v>81</v>
      </c>
      <c r="BN7" s="12" t="s">
        <v>82</v>
      </c>
      <c r="BO7" s="12" t="s">
        <v>83</v>
      </c>
      <c r="BP7" s="12" t="s">
        <v>84</v>
      </c>
      <c r="BQ7" s="12" t="s">
        <v>73</v>
      </c>
      <c r="BR7" s="12" t="s">
        <v>74</v>
      </c>
      <c r="BS7" s="12" t="s">
        <v>75</v>
      </c>
      <c r="BT7" s="12" t="s">
        <v>76</v>
      </c>
      <c r="BU7" s="12" t="s">
        <v>77</v>
      </c>
      <c r="BV7" s="12" t="s">
        <v>78</v>
      </c>
      <c r="BW7" s="12" t="s">
        <v>79</v>
      </c>
      <c r="BX7" s="12" t="s">
        <v>80</v>
      </c>
      <c r="BY7" s="12" t="s">
        <v>81</v>
      </c>
      <c r="BZ7" s="12" t="s">
        <v>82</v>
      </c>
      <c r="CA7" s="12" t="s">
        <v>83</v>
      </c>
      <c r="CB7" s="12" t="s">
        <v>84</v>
      </c>
      <c r="CC7" s="12" t="s">
        <v>73</v>
      </c>
      <c r="CD7" s="12" t="s">
        <v>74</v>
      </c>
      <c r="CE7" s="12" t="s">
        <v>75</v>
      </c>
      <c r="CF7" s="12" t="s">
        <v>76</v>
      </c>
      <c r="CG7" s="12" t="s">
        <v>77</v>
      </c>
      <c r="CH7" s="12" t="s">
        <v>78</v>
      </c>
      <c r="CI7" s="12" t="s">
        <v>79</v>
      </c>
      <c r="CJ7" s="12" t="s">
        <v>80</v>
      </c>
      <c r="CK7" s="12" t="s">
        <v>81</v>
      </c>
      <c r="CL7" s="12" t="s">
        <v>82</v>
      </c>
      <c r="CM7" s="12" t="s">
        <v>83</v>
      </c>
      <c r="CN7" s="12" t="s">
        <v>84</v>
      </c>
      <c r="CO7" s="12" t="s">
        <v>73</v>
      </c>
      <c r="CP7" s="12" t="s">
        <v>74</v>
      </c>
      <c r="CQ7" s="12" t="s">
        <v>75</v>
      </c>
      <c r="CR7" s="12" t="s">
        <v>76</v>
      </c>
      <c r="CS7" s="12" t="s">
        <v>77</v>
      </c>
      <c r="CT7" s="12" t="s">
        <v>78</v>
      </c>
      <c r="CU7" s="12" t="s">
        <v>79</v>
      </c>
      <c r="CV7" s="12" t="s">
        <v>80</v>
      </c>
      <c r="CW7" s="12" t="s">
        <v>81</v>
      </c>
      <c r="CX7" s="12" t="s">
        <v>82</v>
      </c>
      <c r="CY7" s="12" t="s">
        <v>83</v>
      </c>
      <c r="CZ7" s="12" t="s">
        <v>84</v>
      </c>
      <c r="DA7" s="12" t="s">
        <v>73</v>
      </c>
      <c r="DB7" s="12" t="s">
        <v>74</v>
      </c>
      <c r="DC7" s="12" t="s">
        <v>75</v>
      </c>
      <c r="DD7" s="12" t="s">
        <v>76</v>
      </c>
      <c r="DE7" s="12" t="s">
        <v>77</v>
      </c>
      <c r="DF7" s="12" t="s">
        <v>78</v>
      </c>
      <c r="DG7" s="12" t="s">
        <v>79</v>
      </c>
      <c r="DH7" s="12" t="s">
        <v>80</v>
      </c>
      <c r="DI7" s="12" t="s">
        <v>81</v>
      </c>
      <c r="DJ7" s="12" t="s">
        <v>82</v>
      </c>
      <c r="DK7" s="12" t="s">
        <v>83</v>
      </c>
      <c r="DL7" s="12" t="s">
        <v>84</v>
      </c>
      <c r="DM7" s="12" t="s">
        <v>73</v>
      </c>
      <c r="DN7" s="12" t="s">
        <v>74</v>
      </c>
      <c r="DO7" s="12" t="s">
        <v>75</v>
      </c>
      <c r="DP7" s="12" t="s">
        <v>76</v>
      </c>
      <c r="DQ7" s="12" t="s">
        <v>77</v>
      </c>
      <c r="DR7" s="12" t="s">
        <v>78</v>
      </c>
      <c r="DS7" s="12" t="s">
        <v>79</v>
      </c>
      <c r="DT7" s="12" t="s">
        <v>80</v>
      </c>
      <c r="DU7" s="12" t="s">
        <v>81</v>
      </c>
      <c r="DV7" s="12" t="s">
        <v>82</v>
      </c>
      <c r="DW7" s="12" t="s">
        <v>83</v>
      </c>
      <c r="DX7" s="12" t="s">
        <v>84</v>
      </c>
      <c r="DY7" s="12" t="s">
        <v>73</v>
      </c>
      <c r="DZ7" s="12" t="s">
        <v>74</v>
      </c>
      <c r="EA7" s="12" t="s">
        <v>75</v>
      </c>
      <c r="EB7" s="12" t="s">
        <v>76</v>
      </c>
      <c r="EC7" s="12" t="s">
        <v>77</v>
      </c>
      <c r="ED7" s="12" t="s">
        <v>78</v>
      </c>
      <c r="EE7" s="12" t="s">
        <v>79</v>
      </c>
      <c r="EF7" s="12" t="s">
        <v>80</v>
      </c>
      <c r="EG7" s="12" t="s">
        <v>81</v>
      </c>
      <c r="EH7" s="12" t="s">
        <v>82</v>
      </c>
      <c r="EI7" s="12" t="s">
        <v>83</v>
      </c>
      <c r="EJ7" s="12" t="s">
        <v>84</v>
      </c>
    </row>
    <row r="8" spans="2:140" x14ac:dyDescent="0.3">
      <c r="B8" s="5" t="s">
        <v>156</v>
      </c>
      <c r="J8" s="14" t="e">
        <f t="shared" ref="J8:S8" si="5">SUMIFS($U$8:$EK$8, $U$6:$EK$6, "&gt;=" &amp; DATE(YEAR(J6),1,1), $U$6:$EK$6, "&lt;=" &amp; DATE(YEAR(J6),12,31))</f>
        <v>#REF!</v>
      </c>
      <c r="K8" s="14" t="e">
        <f t="shared" si="5"/>
        <v>#REF!</v>
      </c>
      <c r="L8" s="14" t="e">
        <f t="shared" si="5"/>
        <v>#REF!</v>
      </c>
      <c r="M8" s="14" t="e">
        <f t="shared" si="5"/>
        <v>#REF!</v>
      </c>
      <c r="N8" s="14" t="e">
        <f t="shared" si="5"/>
        <v>#REF!</v>
      </c>
      <c r="O8" s="14" t="e">
        <f t="shared" si="5"/>
        <v>#REF!</v>
      </c>
      <c r="P8" s="14" t="e">
        <f t="shared" si="5"/>
        <v>#REF!</v>
      </c>
      <c r="Q8" s="14" t="e">
        <f t="shared" si="5"/>
        <v>#REF!</v>
      </c>
      <c r="R8" s="14" t="e">
        <f t="shared" si="5"/>
        <v>#REF!</v>
      </c>
      <c r="S8" s="14" t="e">
        <f t="shared" si="5"/>
        <v>#REF!</v>
      </c>
      <c r="U8" s="20" t="e">
        <f>'Sales Forecast'!O$14</f>
        <v>#REF!</v>
      </c>
      <c r="V8" s="20" t="e">
        <f>'Sales Forecast'!P$14</f>
        <v>#REF!</v>
      </c>
      <c r="W8" s="20" t="e">
        <f>'Sales Forecast'!Q$14</f>
        <v>#REF!</v>
      </c>
      <c r="X8" s="20" t="e">
        <f>'Sales Forecast'!R$14</f>
        <v>#REF!</v>
      </c>
      <c r="Y8" s="20" t="e">
        <f>'Sales Forecast'!S$14</f>
        <v>#REF!</v>
      </c>
      <c r="Z8" s="20" t="e">
        <f>'Sales Forecast'!T$14</f>
        <v>#REF!</v>
      </c>
      <c r="AA8" s="20" t="e">
        <f>'Sales Forecast'!U$14</f>
        <v>#REF!</v>
      </c>
      <c r="AB8" s="20" t="e">
        <f>'Sales Forecast'!V$14</f>
        <v>#REF!</v>
      </c>
      <c r="AC8" s="20" t="e">
        <f>'Sales Forecast'!W$14</f>
        <v>#REF!</v>
      </c>
      <c r="AD8" s="20" t="e">
        <f>'Sales Forecast'!X$14</f>
        <v>#REF!</v>
      </c>
      <c r="AE8" s="20" t="e">
        <f>'Sales Forecast'!Y$14</f>
        <v>#REF!</v>
      </c>
      <c r="AF8" s="20" t="e">
        <f>'Sales Forecast'!Z$14</f>
        <v>#REF!</v>
      </c>
      <c r="AG8" s="20" t="e">
        <f>'Sales Forecast'!AA$14</f>
        <v>#REF!</v>
      </c>
      <c r="AH8" s="20" t="e">
        <f>'Sales Forecast'!AB$14</f>
        <v>#REF!</v>
      </c>
      <c r="AI8" s="20" t="e">
        <f>'Sales Forecast'!AC$14</f>
        <v>#REF!</v>
      </c>
      <c r="AJ8" s="20" t="e">
        <f>'Sales Forecast'!AD$14</f>
        <v>#REF!</v>
      </c>
      <c r="AK8" s="20" t="e">
        <f>'Sales Forecast'!AE$14</f>
        <v>#REF!</v>
      </c>
      <c r="AL8" s="20" t="e">
        <f>'Sales Forecast'!AF$14</f>
        <v>#REF!</v>
      </c>
      <c r="AM8" s="20" t="e">
        <f>'Sales Forecast'!AG$14</f>
        <v>#REF!</v>
      </c>
      <c r="AN8" s="20" t="e">
        <f>'Sales Forecast'!AH$14</f>
        <v>#REF!</v>
      </c>
      <c r="AO8" s="20" t="e">
        <f>'Sales Forecast'!AI$14</f>
        <v>#REF!</v>
      </c>
      <c r="AP8" s="20" t="e">
        <f>'Sales Forecast'!AJ$14</f>
        <v>#REF!</v>
      </c>
      <c r="AQ8" s="20" t="e">
        <f>'Sales Forecast'!AK$14</f>
        <v>#REF!</v>
      </c>
      <c r="AR8" s="20" t="e">
        <f>'Sales Forecast'!AL$14</f>
        <v>#REF!</v>
      </c>
      <c r="AS8" s="20" t="e">
        <f>'Sales Forecast'!AM$14</f>
        <v>#REF!</v>
      </c>
      <c r="AT8" s="20" t="e">
        <f>'Sales Forecast'!AN$14</f>
        <v>#REF!</v>
      </c>
      <c r="AU8" s="20" t="e">
        <f>'Sales Forecast'!AO$14</f>
        <v>#REF!</v>
      </c>
      <c r="AV8" s="20" t="e">
        <f>'Sales Forecast'!AP$14</f>
        <v>#REF!</v>
      </c>
      <c r="AW8" s="20" t="e">
        <f>'Sales Forecast'!AQ$14</f>
        <v>#REF!</v>
      </c>
      <c r="AX8" s="20" t="e">
        <f>'Sales Forecast'!AR$14</f>
        <v>#REF!</v>
      </c>
      <c r="AY8" s="20" t="e">
        <f>'Sales Forecast'!AS$14</f>
        <v>#REF!</v>
      </c>
      <c r="AZ8" s="20" t="e">
        <f>'Sales Forecast'!AT$14</f>
        <v>#REF!</v>
      </c>
      <c r="BA8" s="20" t="e">
        <f>'Sales Forecast'!AU$14</f>
        <v>#REF!</v>
      </c>
      <c r="BB8" s="20" t="e">
        <f>'Sales Forecast'!AV$14</f>
        <v>#REF!</v>
      </c>
      <c r="BC8" s="20" t="e">
        <f>'Sales Forecast'!AW$14</f>
        <v>#REF!</v>
      </c>
      <c r="BD8" s="20" t="e">
        <f>'Sales Forecast'!AX$14</f>
        <v>#REF!</v>
      </c>
      <c r="BE8" s="20" t="e">
        <f>'Sales Forecast'!AY$14</f>
        <v>#REF!</v>
      </c>
      <c r="BF8" s="20" t="e">
        <f>'Sales Forecast'!AZ$14</f>
        <v>#REF!</v>
      </c>
      <c r="BG8" s="20" t="e">
        <f>'Sales Forecast'!BA$14</f>
        <v>#REF!</v>
      </c>
      <c r="BH8" s="20" t="e">
        <f>'Sales Forecast'!BB$14</f>
        <v>#REF!</v>
      </c>
      <c r="BI8" s="20" t="e">
        <f>'Sales Forecast'!BC$14</f>
        <v>#REF!</v>
      </c>
      <c r="BJ8" s="20" t="e">
        <f>'Sales Forecast'!BD$14</f>
        <v>#REF!</v>
      </c>
      <c r="BK8" s="20" t="e">
        <f>'Sales Forecast'!BE$14</f>
        <v>#REF!</v>
      </c>
      <c r="BL8" s="20" t="e">
        <f>'Sales Forecast'!BF$14</f>
        <v>#REF!</v>
      </c>
      <c r="BM8" s="20" t="e">
        <f>'Sales Forecast'!BG$14</f>
        <v>#REF!</v>
      </c>
      <c r="BN8" s="20" t="e">
        <f>'Sales Forecast'!BH$14</f>
        <v>#REF!</v>
      </c>
      <c r="BO8" s="20" t="e">
        <f>'Sales Forecast'!BI$14</f>
        <v>#REF!</v>
      </c>
      <c r="BP8" s="20" t="e">
        <f>'Sales Forecast'!BJ$14</f>
        <v>#REF!</v>
      </c>
      <c r="BQ8" s="20" t="e">
        <f>'Sales Forecast'!BK$14</f>
        <v>#REF!</v>
      </c>
      <c r="BR8" s="20" t="e">
        <f>'Sales Forecast'!BL$14</f>
        <v>#REF!</v>
      </c>
      <c r="BS8" s="20" t="e">
        <f>'Sales Forecast'!BM$14</f>
        <v>#REF!</v>
      </c>
      <c r="BT8" s="20" t="e">
        <f>'Sales Forecast'!BN$14</f>
        <v>#REF!</v>
      </c>
      <c r="BU8" s="20" t="e">
        <f>'Sales Forecast'!BO$14</f>
        <v>#REF!</v>
      </c>
      <c r="BV8" s="20" t="e">
        <f>'Sales Forecast'!BP$14</f>
        <v>#REF!</v>
      </c>
      <c r="BW8" s="20" t="e">
        <f>'Sales Forecast'!BQ$14</f>
        <v>#REF!</v>
      </c>
      <c r="BX8" s="20" t="e">
        <f>'Sales Forecast'!BR$14</f>
        <v>#REF!</v>
      </c>
      <c r="BY8" s="20" t="e">
        <f>'Sales Forecast'!BS$14</f>
        <v>#REF!</v>
      </c>
      <c r="BZ8" s="20" t="e">
        <f>'Sales Forecast'!BT$14</f>
        <v>#REF!</v>
      </c>
      <c r="CA8" s="20" t="e">
        <f>'Sales Forecast'!BU$14</f>
        <v>#REF!</v>
      </c>
      <c r="CB8" s="20" t="e">
        <f>'Sales Forecast'!BV$14</f>
        <v>#REF!</v>
      </c>
      <c r="CC8" s="20" t="e">
        <f>'Sales Forecast'!BW$14</f>
        <v>#REF!</v>
      </c>
      <c r="CD8" s="20" t="e">
        <f>'Sales Forecast'!BX$14</f>
        <v>#REF!</v>
      </c>
      <c r="CE8" s="20" t="e">
        <f>'Sales Forecast'!BY$14</f>
        <v>#REF!</v>
      </c>
      <c r="CF8" s="20" t="e">
        <f>'Sales Forecast'!BZ$14</f>
        <v>#REF!</v>
      </c>
      <c r="CG8" s="20" t="e">
        <f>'Sales Forecast'!CA$14</f>
        <v>#REF!</v>
      </c>
      <c r="CH8" s="20" t="e">
        <f>'Sales Forecast'!CB$14</f>
        <v>#REF!</v>
      </c>
      <c r="CI8" s="20" t="e">
        <f>'Sales Forecast'!CC$14</f>
        <v>#REF!</v>
      </c>
      <c r="CJ8" s="20" t="e">
        <f>'Sales Forecast'!CD$14</f>
        <v>#REF!</v>
      </c>
      <c r="CK8" s="20" t="e">
        <f>'Sales Forecast'!CE$14</f>
        <v>#REF!</v>
      </c>
      <c r="CL8" s="20" t="e">
        <f>'Sales Forecast'!CF$14</f>
        <v>#REF!</v>
      </c>
      <c r="CM8" s="20" t="e">
        <f>'Sales Forecast'!CG$14</f>
        <v>#REF!</v>
      </c>
      <c r="CN8" s="20" t="e">
        <f>'Sales Forecast'!CH$14</f>
        <v>#REF!</v>
      </c>
      <c r="CO8" s="20" t="e">
        <f>'Sales Forecast'!CI$14</f>
        <v>#REF!</v>
      </c>
      <c r="CP8" s="20" t="e">
        <f>'Sales Forecast'!CJ$14</f>
        <v>#REF!</v>
      </c>
      <c r="CQ8" s="20" t="e">
        <f>'Sales Forecast'!CK$14</f>
        <v>#REF!</v>
      </c>
      <c r="CR8" s="20" t="e">
        <f>'Sales Forecast'!CL$14</f>
        <v>#REF!</v>
      </c>
      <c r="CS8" s="20" t="e">
        <f>'Sales Forecast'!CM$14</f>
        <v>#REF!</v>
      </c>
      <c r="CT8" s="20" t="e">
        <f>'Sales Forecast'!CN$14</f>
        <v>#REF!</v>
      </c>
      <c r="CU8" s="20" t="e">
        <f>'Sales Forecast'!CO$14</f>
        <v>#REF!</v>
      </c>
      <c r="CV8" s="20" t="e">
        <f>'Sales Forecast'!CP$14</f>
        <v>#REF!</v>
      </c>
      <c r="CW8" s="20" t="e">
        <f>'Sales Forecast'!CQ$14</f>
        <v>#REF!</v>
      </c>
      <c r="CX8" s="20" t="e">
        <f>'Sales Forecast'!CR$14</f>
        <v>#REF!</v>
      </c>
      <c r="CY8" s="20" t="e">
        <f>'Sales Forecast'!CS$14</f>
        <v>#REF!</v>
      </c>
      <c r="CZ8" s="20" t="e">
        <f>'Sales Forecast'!CT$14</f>
        <v>#REF!</v>
      </c>
      <c r="DA8" s="20" t="e">
        <f>'Sales Forecast'!CU$14</f>
        <v>#REF!</v>
      </c>
      <c r="DB8" s="20" t="e">
        <f>'Sales Forecast'!CV$14</f>
        <v>#REF!</v>
      </c>
      <c r="DC8" s="20" t="e">
        <f>'Sales Forecast'!CW$14</f>
        <v>#REF!</v>
      </c>
      <c r="DD8" s="20" t="e">
        <f>'Sales Forecast'!CX$14</f>
        <v>#REF!</v>
      </c>
      <c r="DE8" s="20" t="e">
        <f>'Sales Forecast'!CY$14</f>
        <v>#REF!</v>
      </c>
      <c r="DF8" s="20" t="e">
        <f>'Sales Forecast'!CZ$14</f>
        <v>#REF!</v>
      </c>
      <c r="DG8" s="20" t="e">
        <f>'Sales Forecast'!DA$14</f>
        <v>#REF!</v>
      </c>
      <c r="DH8" s="20" t="e">
        <f>'Sales Forecast'!DB$14</f>
        <v>#REF!</v>
      </c>
      <c r="DI8" s="20" t="e">
        <f>'Sales Forecast'!DC$14</f>
        <v>#REF!</v>
      </c>
      <c r="DJ8" s="20" t="e">
        <f>'Sales Forecast'!DD$14</f>
        <v>#REF!</v>
      </c>
      <c r="DK8" s="20" t="e">
        <f>'Sales Forecast'!DE$14</f>
        <v>#REF!</v>
      </c>
      <c r="DL8" s="20" t="e">
        <f>'Sales Forecast'!DF$14</f>
        <v>#REF!</v>
      </c>
      <c r="DM8" s="20" t="e">
        <f>'Sales Forecast'!DG$14</f>
        <v>#REF!</v>
      </c>
      <c r="DN8" s="20" t="e">
        <f>'Sales Forecast'!DH$14</f>
        <v>#REF!</v>
      </c>
      <c r="DO8" s="20" t="e">
        <f>'Sales Forecast'!DI$14</f>
        <v>#REF!</v>
      </c>
      <c r="DP8" s="20" t="e">
        <f>'Sales Forecast'!DJ$14</f>
        <v>#REF!</v>
      </c>
      <c r="DQ8" s="20" t="e">
        <f>'Sales Forecast'!DK$14</f>
        <v>#REF!</v>
      </c>
      <c r="DR8" s="20" t="e">
        <f>'Sales Forecast'!DL$14</f>
        <v>#REF!</v>
      </c>
      <c r="DS8" s="20" t="e">
        <f>'Sales Forecast'!DM$14</f>
        <v>#REF!</v>
      </c>
      <c r="DT8" s="20" t="e">
        <f>'Sales Forecast'!DN$14</f>
        <v>#REF!</v>
      </c>
      <c r="DU8" s="20" t="e">
        <f>'Sales Forecast'!DO$14</f>
        <v>#REF!</v>
      </c>
      <c r="DV8" s="20" t="e">
        <f>'Sales Forecast'!DP$14</f>
        <v>#REF!</v>
      </c>
      <c r="DW8" s="20" t="e">
        <f>'Sales Forecast'!DQ$14</f>
        <v>#REF!</v>
      </c>
      <c r="DX8" s="20" t="e">
        <f>'Sales Forecast'!DR$14</f>
        <v>#REF!</v>
      </c>
      <c r="DY8" s="20" t="e">
        <f>'Sales Forecast'!DS$14</f>
        <v>#REF!</v>
      </c>
      <c r="DZ8" s="20" t="e">
        <f>'Sales Forecast'!DT$14</f>
        <v>#REF!</v>
      </c>
      <c r="EA8" s="20" t="e">
        <f>'Sales Forecast'!DU$14</f>
        <v>#REF!</v>
      </c>
      <c r="EB8" s="20" t="e">
        <f>'Sales Forecast'!DV$14</f>
        <v>#REF!</v>
      </c>
      <c r="EC8" s="20" t="e">
        <f>'Sales Forecast'!DW$14</f>
        <v>#REF!</v>
      </c>
      <c r="ED8" s="20" t="e">
        <f>'Sales Forecast'!DX$14</f>
        <v>#REF!</v>
      </c>
      <c r="EE8" s="20" t="e">
        <f>'Sales Forecast'!DY$14</f>
        <v>#REF!</v>
      </c>
      <c r="EF8" s="20" t="e">
        <f>'Sales Forecast'!DZ$14</f>
        <v>#REF!</v>
      </c>
      <c r="EG8" s="20" t="e">
        <f>'Sales Forecast'!EA$14</f>
        <v>#REF!</v>
      </c>
      <c r="EH8" s="20" t="e">
        <f>'Sales Forecast'!EB$14</f>
        <v>#REF!</v>
      </c>
      <c r="EI8" s="20" t="e">
        <f>'Sales Forecast'!EC$14</f>
        <v>#REF!</v>
      </c>
      <c r="EJ8" s="20" t="e">
        <f>'Sales Forecast'!ED$14</f>
        <v>#REF!</v>
      </c>
    </row>
    <row r="9" spans="2:140" x14ac:dyDescent="0.3">
      <c r="B9" s="5" t="s">
        <v>163</v>
      </c>
      <c r="J9" s="14" t="e">
        <f t="shared" ref="J9:S9" si="6">SUMIFS($U$9:$EK$9, $U$6:$EK$6, "&gt;=" &amp; DATE(YEAR(J6),1,1), $U$6:$EK$6, "&lt;=" &amp; DATE(YEAR(J6),12,31))</f>
        <v>#REF!</v>
      </c>
      <c r="K9" s="14" t="e">
        <f t="shared" si="6"/>
        <v>#REF!</v>
      </c>
      <c r="L9" s="14" t="e">
        <f t="shared" si="6"/>
        <v>#REF!</v>
      </c>
      <c r="M9" s="14" t="e">
        <f t="shared" si="6"/>
        <v>#REF!</v>
      </c>
      <c r="N9" s="14" t="e">
        <f t="shared" si="6"/>
        <v>#REF!</v>
      </c>
      <c r="O9" s="14" t="e">
        <f t="shared" si="6"/>
        <v>#REF!</v>
      </c>
      <c r="P9" s="14" t="e">
        <f t="shared" si="6"/>
        <v>#REF!</v>
      </c>
      <c r="Q9" s="14" t="e">
        <f t="shared" si="6"/>
        <v>#REF!</v>
      </c>
      <c r="R9" s="14" t="e">
        <f t="shared" si="6"/>
        <v>#REF!</v>
      </c>
      <c r="S9" s="14" t="e">
        <f t="shared" si="6"/>
        <v>#REF!</v>
      </c>
      <c r="U9" s="20" t="e">
        <f>'Sales Forecast'!O$22</f>
        <v>#REF!</v>
      </c>
      <c r="V9" s="20" t="e">
        <f>'Sales Forecast'!P$22</f>
        <v>#REF!</v>
      </c>
      <c r="W9" s="20" t="e">
        <f>'Sales Forecast'!Q$22</f>
        <v>#REF!</v>
      </c>
      <c r="X9" s="20" t="e">
        <f>'Sales Forecast'!R$22</f>
        <v>#REF!</v>
      </c>
      <c r="Y9" s="20" t="e">
        <f>'Sales Forecast'!S$22</f>
        <v>#REF!</v>
      </c>
      <c r="Z9" s="20" t="e">
        <f>'Sales Forecast'!T$22</f>
        <v>#REF!</v>
      </c>
      <c r="AA9" s="20" t="e">
        <f>'Sales Forecast'!U$22</f>
        <v>#REF!</v>
      </c>
      <c r="AB9" s="20" t="e">
        <f>'Sales Forecast'!V$22</f>
        <v>#REF!</v>
      </c>
      <c r="AC9" s="20" t="e">
        <f>'Sales Forecast'!W$22</f>
        <v>#REF!</v>
      </c>
      <c r="AD9" s="20" t="e">
        <f>'Sales Forecast'!X$22</f>
        <v>#REF!</v>
      </c>
      <c r="AE9" s="20" t="e">
        <f>'Sales Forecast'!Y$22</f>
        <v>#REF!</v>
      </c>
      <c r="AF9" s="20" t="e">
        <f>'Sales Forecast'!Z$22</f>
        <v>#REF!</v>
      </c>
      <c r="AG9" s="20" t="e">
        <f>'Sales Forecast'!AA$22</f>
        <v>#REF!</v>
      </c>
      <c r="AH9" s="20" t="e">
        <f>'Sales Forecast'!AB$22</f>
        <v>#REF!</v>
      </c>
      <c r="AI9" s="20" t="e">
        <f>'Sales Forecast'!AC$22</f>
        <v>#REF!</v>
      </c>
      <c r="AJ9" s="20" t="e">
        <f>'Sales Forecast'!AD$22</f>
        <v>#REF!</v>
      </c>
      <c r="AK9" s="20" t="e">
        <f>'Sales Forecast'!AE$22</f>
        <v>#REF!</v>
      </c>
      <c r="AL9" s="20" t="e">
        <f>'Sales Forecast'!AF$22</f>
        <v>#REF!</v>
      </c>
      <c r="AM9" s="20" t="e">
        <f>'Sales Forecast'!AG$22</f>
        <v>#REF!</v>
      </c>
      <c r="AN9" s="20" t="e">
        <f>'Sales Forecast'!AH$22</f>
        <v>#REF!</v>
      </c>
      <c r="AO9" s="20" t="e">
        <f>'Sales Forecast'!AI$22</f>
        <v>#REF!</v>
      </c>
      <c r="AP9" s="20" t="e">
        <f>'Sales Forecast'!AJ$22</f>
        <v>#REF!</v>
      </c>
      <c r="AQ9" s="20" t="e">
        <f>'Sales Forecast'!AK$22</f>
        <v>#REF!</v>
      </c>
      <c r="AR9" s="20" t="e">
        <f>'Sales Forecast'!AL$22</f>
        <v>#REF!</v>
      </c>
      <c r="AS9" s="20" t="e">
        <f>'Sales Forecast'!AM$22</f>
        <v>#REF!</v>
      </c>
      <c r="AT9" s="20" t="e">
        <f>'Sales Forecast'!AN$22</f>
        <v>#REF!</v>
      </c>
      <c r="AU9" s="20" t="e">
        <f>'Sales Forecast'!AO$22</f>
        <v>#REF!</v>
      </c>
      <c r="AV9" s="20" t="e">
        <f>'Sales Forecast'!AP$22</f>
        <v>#REF!</v>
      </c>
      <c r="AW9" s="20" t="e">
        <f>'Sales Forecast'!AQ$22</f>
        <v>#REF!</v>
      </c>
      <c r="AX9" s="20" t="e">
        <f>'Sales Forecast'!AR$22</f>
        <v>#REF!</v>
      </c>
      <c r="AY9" s="20" t="e">
        <f>'Sales Forecast'!AS$22</f>
        <v>#REF!</v>
      </c>
      <c r="AZ9" s="20" t="e">
        <f>'Sales Forecast'!AT$22</f>
        <v>#REF!</v>
      </c>
      <c r="BA9" s="20" t="e">
        <f>'Sales Forecast'!AU$22</f>
        <v>#REF!</v>
      </c>
      <c r="BB9" s="20" t="e">
        <f>'Sales Forecast'!AV$22</f>
        <v>#REF!</v>
      </c>
      <c r="BC9" s="20" t="e">
        <f>'Sales Forecast'!AW$22</f>
        <v>#REF!</v>
      </c>
      <c r="BD9" s="20" t="e">
        <f>'Sales Forecast'!AX$22</f>
        <v>#REF!</v>
      </c>
      <c r="BE9" s="20" t="e">
        <f>'Sales Forecast'!AY$22</f>
        <v>#REF!</v>
      </c>
      <c r="BF9" s="20" t="e">
        <f>'Sales Forecast'!AZ$22</f>
        <v>#REF!</v>
      </c>
      <c r="BG9" s="20" t="e">
        <f>'Sales Forecast'!BA$22</f>
        <v>#REF!</v>
      </c>
      <c r="BH9" s="20" t="e">
        <f>'Sales Forecast'!BB$22</f>
        <v>#REF!</v>
      </c>
      <c r="BI9" s="20" t="e">
        <f>'Sales Forecast'!BC$22</f>
        <v>#REF!</v>
      </c>
      <c r="BJ9" s="20" t="e">
        <f>'Sales Forecast'!BD$22</f>
        <v>#REF!</v>
      </c>
      <c r="BK9" s="20" t="e">
        <f>'Sales Forecast'!BE$22</f>
        <v>#REF!</v>
      </c>
      <c r="BL9" s="20" t="e">
        <f>'Sales Forecast'!BF$22</f>
        <v>#REF!</v>
      </c>
      <c r="BM9" s="20" t="e">
        <f>'Sales Forecast'!BG$22</f>
        <v>#REF!</v>
      </c>
      <c r="BN9" s="20" t="e">
        <f>'Sales Forecast'!BH$22</f>
        <v>#REF!</v>
      </c>
      <c r="BO9" s="20" t="e">
        <f>'Sales Forecast'!BI$22</f>
        <v>#REF!</v>
      </c>
      <c r="BP9" s="20" t="e">
        <f>'Sales Forecast'!BJ$22</f>
        <v>#REF!</v>
      </c>
      <c r="BQ9" s="20" t="e">
        <f>'Sales Forecast'!BK$22</f>
        <v>#REF!</v>
      </c>
      <c r="BR9" s="20" t="e">
        <f>'Sales Forecast'!BL$22</f>
        <v>#REF!</v>
      </c>
      <c r="BS9" s="20" t="e">
        <f>'Sales Forecast'!BM$22</f>
        <v>#REF!</v>
      </c>
      <c r="BT9" s="20" t="e">
        <f>'Sales Forecast'!BN$22</f>
        <v>#REF!</v>
      </c>
      <c r="BU9" s="20" t="e">
        <f>'Sales Forecast'!BO$22</f>
        <v>#REF!</v>
      </c>
      <c r="BV9" s="20" t="e">
        <f>'Sales Forecast'!BP$22</f>
        <v>#REF!</v>
      </c>
      <c r="BW9" s="20" t="e">
        <f>'Sales Forecast'!BQ$22</f>
        <v>#REF!</v>
      </c>
      <c r="BX9" s="20" t="e">
        <f>'Sales Forecast'!BR$22</f>
        <v>#REF!</v>
      </c>
      <c r="BY9" s="20" t="e">
        <f>'Sales Forecast'!BS$22</f>
        <v>#REF!</v>
      </c>
      <c r="BZ9" s="20" t="e">
        <f>'Sales Forecast'!BT$22</f>
        <v>#REF!</v>
      </c>
      <c r="CA9" s="20" t="e">
        <f>'Sales Forecast'!BU$22</f>
        <v>#REF!</v>
      </c>
      <c r="CB9" s="20" t="e">
        <f>'Sales Forecast'!BV$22</f>
        <v>#REF!</v>
      </c>
      <c r="CC9" s="20" t="e">
        <f>'Sales Forecast'!BW$22</f>
        <v>#REF!</v>
      </c>
      <c r="CD9" s="20" t="e">
        <f>'Sales Forecast'!BX$22</f>
        <v>#REF!</v>
      </c>
      <c r="CE9" s="20" t="e">
        <f>'Sales Forecast'!BY$22</f>
        <v>#REF!</v>
      </c>
      <c r="CF9" s="20" t="e">
        <f>'Sales Forecast'!BZ$22</f>
        <v>#REF!</v>
      </c>
      <c r="CG9" s="20" t="e">
        <f>'Sales Forecast'!CA$22</f>
        <v>#REF!</v>
      </c>
      <c r="CH9" s="20" t="e">
        <f>'Sales Forecast'!CB$22</f>
        <v>#REF!</v>
      </c>
      <c r="CI9" s="20" t="e">
        <f>'Sales Forecast'!CC$22</f>
        <v>#REF!</v>
      </c>
      <c r="CJ9" s="20" t="e">
        <f>'Sales Forecast'!CD$22</f>
        <v>#REF!</v>
      </c>
      <c r="CK9" s="20" t="e">
        <f>'Sales Forecast'!CE$22</f>
        <v>#REF!</v>
      </c>
      <c r="CL9" s="20" t="e">
        <f>'Sales Forecast'!CF$22</f>
        <v>#REF!</v>
      </c>
      <c r="CM9" s="20" t="e">
        <f>'Sales Forecast'!CG$22</f>
        <v>#REF!</v>
      </c>
      <c r="CN9" s="20" t="e">
        <f>'Sales Forecast'!CH$22</f>
        <v>#REF!</v>
      </c>
      <c r="CO9" s="20" t="e">
        <f>'Sales Forecast'!CI$22</f>
        <v>#REF!</v>
      </c>
      <c r="CP9" s="20" t="e">
        <f>'Sales Forecast'!CJ$22</f>
        <v>#REF!</v>
      </c>
      <c r="CQ9" s="20" t="e">
        <f>'Sales Forecast'!CK$22</f>
        <v>#REF!</v>
      </c>
      <c r="CR9" s="20" t="e">
        <f>'Sales Forecast'!CL$22</f>
        <v>#REF!</v>
      </c>
      <c r="CS9" s="20" t="e">
        <f>'Sales Forecast'!CM$22</f>
        <v>#REF!</v>
      </c>
      <c r="CT9" s="20" t="e">
        <f>'Sales Forecast'!CN$22</f>
        <v>#REF!</v>
      </c>
      <c r="CU9" s="20" t="e">
        <f>'Sales Forecast'!CO$22</f>
        <v>#REF!</v>
      </c>
      <c r="CV9" s="20" t="e">
        <f>'Sales Forecast'!CP$22</f>
        <v>#REF!</v>
      </c>
      <c r="CW9" s="20" t="e">
        <f>'Sales Forecast'!CQ$22</f>
        <v>#REF!</v>
      </c>
      <c r="CX9" s="20" t="e">
        <f>'Sales Forecast'!CR$22</f>
        <v>#REF!</v>
      </c>
      <c r="CY9" s="20" t="e">
        <f>'Sales Forecast'!CS$22</f>
        <v>#REF!</v>
      </c>
      <c r="CZ9" s="20" t="e">
        <f>'Sales Forecast'!CT$22</f>
        <v>#REF!</v>
      </c>
      <c r="DA9" s="20" t="e">
        <f>'Sales Forecast'!CU$22</f>
        <v>#REF!</v>
      </c>
      <c r="DB9" s="20" t="e">
        <f>'Sales Forecast'!CV$22</f>
        <v>#REF!</v>
      </c>
      <c r="DC9" s="20" t="e">
        <f>'Sales Forecast'!CW$22</f>
        <v>#REF!</v>
      </c>
      <c r="DD9" s="20" t="e">
        <f>'Sales Forecast'!CX$22</f>
        <v>#REF!</v>
      </c>
      <c r="DE9" s="20" t="e">
        <f>'Sales Forecast'!CY$22</f>
        <v>#REF!</v>
      </c>
      <c r="DF9" s="20" t="e">
        <f>'Sales Forecast'!CZ$22</f>
        <v>#REF!</v>
      </c>
      <c r="DG9" s="20" t="e">
        <f>'Sales Forecast'!DA$22</f>
        <v>#REF!</v>
      </c>
      <c r="DH9" s="20" t="e">
        <f>'Sales Forecast'!DB$22</f>
        <v>#REF!</v>
      </c>
      <c r="DI9" s="20" t="e">
        <f>'Sales Forecast'!DC$22</f>
        <v>#REF!</v>
      </c>
      <c r="DJ9" s="20" t="e">
        <f>'Sales Forecast'!DD$22</f>
        <v>#REF!</v>
      </c>
      <c r="DK9" s="20" t="e">
        <f>'Sales Forecast'!DE$22</f>
        <v>#REF!</v>
      </c>
      <c r="DL9" s="20" t="e">
        <f>'Sales Forecast'!DF$22</f>
        <v>#REF!</v>
      </c>
      <c r="DM9" s="20" t="e">
        <f>'Sales Forecast'!DG$22</f>
        <v>#REF!</v>
      </c>
      <c r="DN9" s="20" t="e">
        <f>'Sales Forecast'!DH$22</f>
        <v>#REF!</v>
      </c>
      <c r="DO9" s="20" t="e">
        <f>'Sales Forecast'!DI$22</f>
        <v>#REF!</v>
      </c>
      <c r="DP9" s="20" t="e">
        <f>'Sales Forecast'!DJ$22</f>
        <v>#REF!</v>
      </c>
      <c r="DQ9" s="20" t="e">
        <f>'Sales Forecast'!DK$22</f>
        <v>#REF!</v>
      </c>
      <c r="DR9" s="20" t="e">
        <f>'Sales Forecast'!DL$22</f>
        <v>#REF!</v>
      </c>
      <c r="DS9" s="20" t="e">
        <f>'Sales Forecast'!DM$22</f>
        <v>#REF!</v>
      </c>
      <c r="DT9" s="20" t="e">
        <f>'Sales Forecast'!DN$22</f>
        <v>#REF!</v>
      </c>
      <c r="DU9" s="20" t="e">
        <f>'Sales Forecast'!DO$22</f>
        <v>#REF!</v>
      </c>
      <c r="DV9" s="20" t="e">
        <f>'Sales Forecast'!DP$22</f>
        <v>#REF!</v>
      </c>
      <c r="DW9" s="20" t="e">
        <f>'Sales Forecast'!DQ$22</f>
        <v>#REF!</v>
      </c>
      <c r="DX9" s="20" t="e">
        <f>'Sales Forecast'!DR$22</f>
        <v>#REF!</v>
      </c>
      <c r="DY9" s="20" t="e">
        <f>'Sales Forecast'!DS$22</f>
        <v>#REF!</v>
      </c>
      <c r="DZ9" s="20" t="e">
        <f>'Sales Forecast'!DT$22</f>
        <v>#REF!</v>
      </c>
      <c r="EA9" s="20" t="e">
        <f>'Sales Forecast'!DU$22</f>
        <v>#REF!</v>
      </c>
      <c r="EB9" s="20" t="e">
        <f>'Sales Forecast'!DV$22</f>
        <v>#REF!</v>
      </c>
      <c r="EC9" s="20" t="e">
        <f>'Sales Forecast'!DW$22</f>
        <v>#REF!</v>
      </c>
      <c r="ED9" s="20" t="e">
        <f>'Sales Forecast'!DX$22</f>
        <v>#REF!</v>
      </c>
      <c r="EE9" s="20" t="e">
        <f>'Sales Forecast'!DY$22</f>
        <v>#REF!</v>
      </c>
      <c r="EF9" s="20" t="e">
        <f>'Sales Forecast'!DZ$22</f>
        <v>#REF!</v>
      </c>
      <c r="EG9" s="20" t="e">
        <f>'Sales Forecast'!EA$22</f>
        <v>#REF!</v>
      </c>
      <c r="EH9" s="20" t="e">
        <f>'Sales Forecast'!EB$22</f>
        <v>#REF!</v>
      </c>
      <c r="EI9" s="20" t="e">
        <f>'Sales Forecast'!EC$22</f>
        <v>#REF!</v>
      </c>
      <c r="EJ9" s="20" t="e">
        <f>'Sales Forecast'!ED$22</f>
        <v>#REF!</v>
      </c>
    </row>
    <row r="10" spans="2:140" x14ac:dyDescent="0.3">
      <c r="B10" s="3" t="s">
        <v>168</v>
      </c>
      <c r="J10" s="15" t="e">
        <f t="shared" ref="J10:S10" si="7">J$8-J$9</f>
        <v>#REF!</v>
      </c>
      <c r="K10" s="15" t="e">
        <f t="shared" si="7"/>
        <v>#REF!</v>
      </c>
      <c r="L10" s="15" t="e">
        <f t="shared" si="7"/>
        <v>#REF!</v>
      </c>
      <c r="M10" s="15" t="e">
        <f t="shared" si="7"/>
        <v>#REF!</v>
      </c>
      <c r="N10" s="15" t="e">
        <f t="shared" si="7"/>
        <v>#REF!</v>
      </c>
      <c r="O10" s="15" t="e">
        <f t="shared" si="7"/>
        <v>#REF!</v>
      </c>
      <c r="P10" s="15" t="e">
        <f t="shared" si="7"/>
        <v>#REF!</v>
      </c>
      <c r="Q10" s="15" t="e">
        <f t="shared" si="7"/>
        <v>#REF!</v>
      </c>
      <c r="R10" s="15" t="e">
        <f t="shared" si="7"/>
        <v>#REF!</v>
      </c>
      <c r="S10" s="15" t="e">
        <f t="shared" si="7"/>
        <v>#REF!</v>
      </c>
      <c r="U10" s="15" t="e">
        <f t="shared" ref="U10:AZ10" si="8">U$8-U$9</f>
        <v>#REF!</v>
      </c>
      <c r="V10" s="15" t="e">
        <f t="shared" si="8"/>
        <v>#REF!</v>
      </c>
      <c r="W10" s="15" t="e">
        <f t="shared" si="8"/>
        <v>#REF!</v>
      </c>
      <c r="X10" s="15" t="e">
        <f t="shared" si="8"/>
        <v>#REF!</v>
      </c>
      <c r="Y10" s="15" t="e">
        <f t="shared" si="8"/>
        <v>#REF!</v>
      </c>
      <c r="Z10" s="15" t="e">
        <f t="shared" si="8"/>
        <v>#REF!</v>
      </c>
      <c r="AA10" s="15" t="e">
        <f t="shared" si="8"/>
        <v>#REF!</v>
      </c>
      <c r="AB10" s="15" t="e">
        <f t="shared" si="8"/>
        <v>#REF!</v>
      </c>
      <c r="AC10" s="15" t="e">
        <f t="shared" si="8"/>
        <v>#REF!</v>
      </c>
      <c r="AD10" s="15" t="e">
        <f t="shared" si="8"/>
        <v>#REF!</v>
      </c>
      <c r="AE10" s="15" t="e">
        <f t="shared" si="8"/>
        <v>#REF!</v>
      </c>
      <c r="AF10" s="15" t="e">
        <f t="shared" si="8"/>
        <v>#REF!</v>
      </c>
      <c r="AG10" s="15" t="e">
        <f t="shared" si="8"/>
        <v>#REF!</v>
      </c>
      <c r="AH10" s="15" t="e">
        <f t="shared" si="8"/>
        <v>#REF!</v>
      </c>
      <c r="AI10" s="15" t="e">
        <f t="shared" si="8"/>
        <v>#REF!</v>
      </c>
      <c r="AJ10" s="15" t="e">
        <f t="shared" si="8"/>
        <v>#REF!</v>
      </c>
      <c r="AK10" s="15" t="e">
        <f t="shared" si="8"/>
        <v>#REF!</v>
      </c>
      <c r="AL10" s="15" t="e">
        <f t="shared" si="8"/>
        <v>#REF!</v>
      </c>
      <c r="AM10" s="15" t="e">
        <f t="shared" si="8"/>
        <v>#REF!</v>
      </c>
      <c r="AN10" s="15" t="e">
        <f t="shared" si="8"/>
        <v>#REF!</v>
      </c>
      <c r="AO10" s="15" t="e">
        <f t="shared" si="8"/>
        <v>#REF!</v>
      </c>
      <c r="AP10" s="15" t="e">
        <f t="shared" si="8"/>
        <v>#REF!</v>
      </c>
      <c r="AQ10" s="15" t="e">
        <f t="shared" si="8"/>
        <v>#REF!</v>
      </c>
      <c r="AR10" s="15" t="e">
        <f t="shared" si="8"/>
        <v>#REF!</v>
      </c>
      <c r="AS10" s="15" t="e">
        <f t="shared" si="8"/>
        <v>#REF!</v>
      </c>
      <c r="AT10" s="15" t="e">
        <f t="shared" si="8"/>
        <v>#REF!</v>
      </c>
      <c r="AU10" s="15" t="e">
        <f t="shared" si="8"/>
        <v>#REF!</v>
      </c>
      <c r="AV10" s="15" t="e">
        <f t="shared" si="8"/>
        <v>#REF!</v>
      </c>
      <c r="AW10" s="15" t="e">
        <f t="shared" si="8"/>
        <v>#REF!</v>
      </c>
      <c r="AX10" s="15" t="e">
        <f t="shared" si="8"/>
        <v>#REF!</v>
      </c>
      <c r="AY10" s="15" t="e">
        <f t="shared" si="8"/>
        <v>#REF!</v>
      </c>
      <c r="AZ10" s="15" t="e">
        <f t="shared" si="8"/>
        <v>#REF!</v>
      </c>
      <c r="BA10" s="15" t="e">
        <f t="shared" ref="BA10:CF10" si="9">BA$8-BA$9</f>
        <v>#REF!</v>
      </c>
      <c r="BB10" s="15" t="e">
        <f t="shared" si="9"/>
        <v>#REF!</v>
      </c>
      <c r="BC10" s="15" t="e">
        <f t="shared" si="9"/>
        <v>#REF!</v>
      </c>
      <c r="BD10" s="15" t="e">
        <f t="shared" si="9"/>
        <v>#REF!</v>
      </c>
      <c r="BE10" s="15" t="e">
        <f t="shared" si="9"/>
        <v>#REF!</v>
      </c>
      <c r="BF10" s="15" t="e">
        <f t="shared" si="9"/>
        <v>#REF!</v>
      </c>
      <c r="BG10" s="15" t="e">
        <f t="shared" si="9"/>
        <v>#REF!</v>
      </c>
      <c r="BH10" s="15" t="e">
        <f t="shared" si="9"/>
        <v>#REF!</v>
      </c>
      <c r="BI10" s="15" t="e">
        <f t="shared" si="9"/>
        <v>#REF!</v>
      </c>
      <c r="BJ10" s="15" t="e">
        <f t="shared" si="9"/>
        <v>#REF!</v>
      </c>
      <c r="BK10" s="15" t="e">
        <f t="shared" si="9"/>
        <v>#REF!</v>
      </c>
      <c r="BL10" s="15" t="e">
        <f t="shared" si="9"/>
        <v>#REF!</v>
      </c>
      <c r="BM10" s="15" t="e">
        <f t="shared" si="9"/>
        <v>#REF!</v>
      </c>
      <c r="BN10" s="15" t="e">
        <f t="shared" si="9"/>
        <v>#REF!</v>
      </c>
      <c r="BO10" s="15" t="e">
        <f t="shared" si="9"/>
        <v>#REF!</v>
      </c>
      <c r="BP10" s="15" t="e">
        <f t="shared" si="9"/>
        <v>#REF!</v>
      </c>
      <c r="BQ10" s="15" t="e">
        <f t="shared" si="9"/>
        <v>#REF!</v>
      </c>
      <c r="BR10" s="15" t="e">
        <f t="shared" si="9"/>
        <v>#REF!</v>
      </c>
      <c r="BS10" s="15" t="e">
        <f t="shared" si="9"/>
        <v>#REF!</v>
      </c>
      <c r="BT10" s="15" t="e">
        <f t="shared" si="9"/>
        <v>#REF!</v>
      </c>
      <c r="BU10" s="15" t="e">
        <f t="shared" si="9"/>
        <v>#REF!</v>
      </c>
      <c r="BV10" s="15" t="e">
        <f t="shared" si="9"/>
        <v>#REF!</v>
      </c>
      <c r="BW10" s="15" t="e">
        <f t="shared" si="9"/>
        <v>#REF!</v>
      </c>
      <c r="BX10" s="15" t="e">
        <f t="shared" si="9"/>
        <v>#REF!</v>
      </c>
      <c r="BY10" s="15" t="e">
        <f t="shared" si="9"/>
        <v>#REF!</v>
      </c>
      <c r="BZ10" s="15" t="e">
        <f t="shared" si="9"/>
        <v>#REF!</v>
      </c>
      <c r="CA10" s="15" t="e">
        <f t="shared" si="9"/>
        <v>#REF!</v>
      </c>
      <c r="CB10" s="15" t="e">
        <f t="shared" si="9"/>
        <v>#REF!</v>
      </c>
      <c r="CC10" s="15" t="e">
        <f t="shared" si="9"/>
        <v>#REF!</v>
      </c>
      <c r="CD10" s="15" t="e">
        <f t="shared" si="9"/>
        <v>#REF!</v>
      </c>
      <c r="CE10" s="15" t="e">
        <f t="shared" si="9"/>
        <v>#REF!</v>
      </c>
      <c r="CF10" s="15" t="e">
        <f t="shared" si="9"/>
        <v>#REF!</v>
      </c>
      <c r="CG10" s="15" t="e">
        <f t="shared" ref="CG10:DL10" si="10">CG$8-CG$9</f>
        <v>#REF!</v>
      </c>
      <c r="CH10" s="15" t="e">
        <f t="shared" si="10"/>
        <v>#REF!</v>
      </c>
      <c r="CI10" s="15" t="e">
        <f t="shared" si="10"/>
        <v>#REF!</v>
      </c>
      <c r="CJ10" s="15" t="e">
        <f t="shared" si="10"/>
        <v>#REF!</v>
      </c>
      <c r="CK10" s="15" t="e">
        <f t="shared" si="10"/>
        <v>#REF!</v>
      </c>
      <c r="CL10" s="15" t="e">
        <f t="shared" si="10"/>
        <v>#REF!</v>
      </c>
      <c r="CM10" s="15" t="e">
        <f t="shared" si="10"/>
        <v>#REF!</v>
      </c>
      <c r="CN10" s="15" t="e">
        <f t="shared" si="10"/>
        <v>#REF!</v>
      </c>
      <c r="CO10" s="15" t="e">
        <f t="shared" si="10"/>
        <v>#REF!</v>
      </c>
      <c r="CP10" s="15" t="e">
        <f t="shared" si="10"/>
        <v>#REF!</v>
      </c>
      <c r="CQ10" s="15" t="e">
        <f t="shared" si="10"/>
        <v>#REF!</v>
      </c>
      <c r="CR10" s="15" t="e">
        <f t="shared" si="10"/>
        <v>#REF!</v>
      </c>
      <c r="CS10" s="15" t="e">
        <f t="shared" si="10"/>
        <v>#REF!</v>
      </c>
      <c r="CT10" s="15" t="e">
        <f t="shared" si="10"/>
        <v>#REF!</v>
      </c>
      <c r="CU10" s="15" t="e">
        <f t="shared" si="10"/>
        <v>#REF!</v>
      </c>
      <c r="CV10" s="15" t="e">
        <f t="shared" si="10"/>
        <v>#REF!</v>
      </c>
      <c r="CW10" s="15" t="e">
        <f t="shared" si="10"/>
        <v>#REF!</v>
      </c>
      <c r="CX10" s="15" t="e">
        <f t="shared" si="10"/>
        <v>#REF!</v>
      </c>
      <c r="CY10" s="15" t="e">
        <f t="shared" si="10"/>
        <v>#REF!</v>
      </c>
      <c r="CZ10" s="15" t="e">
        <f t="shared" si="10"/>
        <v>#REF!</v>
      </c>
      <c r="DA10" s="15" t="e">
        <f t="shared" si="10"/>
        <v>#REF!</v>
      </c>
      <c r="DB10" s="15" t="e">
        <f t="shared" si="10"/>
        <v>#REF!</v>
      </c>
      <c r="DC10" s="15" t="e">
        <f t="shared" si="10"/>
        <v>#REF!</v>
      </c>
      <c r="DD10" s="15" t="e">
        <f t="shared" si="10"/>
        <v>#REF!</v>
      </c>
      <c r="DE10" s="15" t="e">
        <f t="shared" si="10"/>
        <v>#REF!</v>
      </c>
      <c r="DF10" s="15" t="e">
        <f t="shared" si="10"/>
        <v>#REF!</v>
      </c>
      <c r="DG10" s="15" t="e">
        <f t="shared" si="10"/>
        <v>#REF!</v>
      </c>
      <c r="DH10" s="15" t="e">
        <f t="shared" si="10"/>
        <v>#REF!</v>
      </c>
      <c r="DI10" s="15" t="e">
        <f t="shared" si="10"/>
        <v>#REF!</v>
      </c>
      <c r="DJ10" s="15" t="e">
        <f t="shared" si="10"/>
        <v>#REF!</v>
      </c>
      <c r="DK10" s="15" t="e">
        <f t="shared" si="10"/>
        <v>#REF!</v>
      </c>
      <c r="DL10" s="15" t="e">
        <f t="shared" si="10"/>
        <v>#REF!</v>
      </c>
      <c r="DM10" s="15" t="e">
        <f t="shared" ref="DM10:EJ10" si="11">DM$8-DM$9</f>
        <v>#REF!</v>
      </c>
      <c r="DN10" s="15" t="e">
        <f t="shared" si="11"/>
        <v>#REF!</v>
      </c>
      <c r="DO10" s="15" t="e">
        <f t="shared" si="11"/>
        <v>#REF!</v>
      </c>
      <c r="DP10" s="15" t="e">
        <f t="shared" si="11"/>
        <v>#REF!</v>
      </c>
      <c r="DQ10" s="15" t="e">
        <f t="shared" si="11"/>
        <v>#REF!</v>
      </c>
      <c r="DR10" s="15" t="e">
        <f t="shared" si="11"/>
        <v>#REF!</v>
      </c>
      <c r="DS10" s="15" t="e">
        <f t="shared" si="11"/>
        <v>#REF!</v>
      </c>
      <c r="DT10" s="15" t="e">
        <f t="shared" si="11"/>
        <v>#REF!</v>
      </c>
      <c r="DU10" s="15" t="e">
        <f t="shared" si="11"/>
        <v>#REF!</v>
      </c>
      <c r="DV10" s="15" t="e">
        <f t="shared" si="11"/>
        <v>#REF!</v>
      </c>
      <c r="DW10" s="15" t="e">
        <f t="shared" si="11"/>
        <v>#REF!</v>
      </c>
      <c r="DX10" s="15" t="e">
        <f t="shared" si="11"/>
        <v>#REF!</v>
      </c>
      <c r="DY10" s="15" t="e">
        <f t="shared" si="11"/>
        <v>#REF!</v>
      </c>
      <c r="DZ10" s="15" t="e">
        <f t="shared" si="11"/>
        <v>#REF!</v>
      </c>
      <c r="EA10" s="15" t="e">
        <f t="shared" si="11"/>
        <v>#REF!</v>
      </c>
      <c r="EB10" s="15" t="e">
        <f t="shared" si="11"/>
        <v>#REF!</v>
      </c>
      <c r="EC10" s="15" t="e">
        <f t="shared" si="11"/>
        <v>#REF!</v>
      </c>
      <c r="ED10" s="15" t="e">
        <f t="shared" si="11"/>
        <v>#REF!</v>
      </c>
      <c r="EE10" s="15" t="e">
        <f t="shared" si="11"/>
        <v>#REF!</v>
      </c>
      <c r="EF10" s="15" t="e">
        <f t="shared" si="11"/>
        <v>#REF!</v>
      </c>
      <c r="EG10" s="15" t="e">
        <f t="shared" si="11"/>
        <v>#REF!</v>
      </c>
      <c r="EH10" s="15" t="e">
        <f t="shared" si="11"/>
        <v>#REF!</v>
      </c>
      <c r="EI10" s="15" t="e">
        <f t="shared" si="11"/>
        <v>#REF!</v>
      </c>
      <c r="EJ10" s="15" t="e">
        <f t="shared" si="11"/>
        <v>#REF!</v>
      </c>
    </row>
    <row r="11" spans="2:140" x14ac:dyDescent="0.3">
      <c r="B11" s="24" t="s">
        <v>167</v>
      </c>
      <c r="K11" s="23" t="e">
        <f t="shared" ref="K11:S11" si="12">K10/K$8</f>
        <v>#REF!</v>
      </c>
      <c r="L11" s="23" t="e">
        <f t="shared" si="12"/>
        <v>#REF!</v>
      </c>
      <c r="M11" s="23" t="e">
        <f t="shared" si="12"/>
        <v>#REF!</v>
      </c>
      <c r="N11" s="23" t="e">
        <f t="shared" si="12"/>
        <v>#REF!</v>
      </c>
      <c r="O11" s="23" t="e">
        <f t="shared" si="12"/>
        <v>#REF!</v>
      </c>
      <c r="P11" s="23" t="e">
        <f t="shared" si="12"/>
        <v>#REF!</v>
      </c>
      <c r="Q11" s="23" t="e">
        <f t="shared" si="12"/>
        <v>#REF!</v>
      </c>
      <c r="R11" s="23" t="e">
        <f t="shared" si="12"/>
        <v>#REF!</v>
      </c>
      <c r="S11" s="23" t="e">
        <f t="shared" si="12"/>
        <v>#REF!</v>
      </c>
      <c r="V11" s="23" t="e">
        <f t="shared" ref="V11:BA11" si="13">V10/V$8</f>
        <v>#REF!</v>
      </c>
      <c r="W11" s="23" t="e">
        <f t="shared" si="13"/>
        <v>#REF!</v>
      </c>
      <c r="X11" s="23" t="e">
        <f t="shared" si="13"/>
        <v>#REF!</v>
      </c>
      <c r="Y11" s="23" t="e">
        <f t="shared" si="13"/>
        <v>#REF!</v>
      </c>
      <c r="Z11" s="23" t="e">
        <f t="shared" si="13"/>
        <v>#REF!</v>
      </c>
      <c r="AA11" s="23" t="e">
        <f t="shared" si="13"/>
        <v>#REF!</v>
      </c>
      <c r="AB11" s="23" t="e">
        <f t="shared" si="13"/>
        <v>#REF!</v>
      </c>
      <c r="AC11" s="23" t="e">
        <f t="shared" si="13"/>
        <v>#REF!</v>
      </c>
      <c r="AD11" s="23" t="e">
        <f t="shared" si="13"/>
        <v>#REF!</v>
      </c>
      <c r="AE11" s="23" t="e">
        <f t="shared" si="13"/>
        <v>#REF!</v>
      </c>
      <c r="AF11" s="23" t="e">
        <f t="shared" si="13"/>
        <v>#REF!</v>
      </c>
      <c r="AG11" s="23" t="e">
        <f t="shared" si="13"/>
        <v>#REF!</v>
      </c>
      <c r="AH11" s="23" t="e">
        <f t="shared" si="13"/>
        <v>#REF!</v>
      </c>
      <c r="AI11" s="23" t="e">
        <f t="shared" si="13"/>
        <v>#REF!</v>
      </c>
      <c r="AJ11" s="23" t="e">
        <f t="shared" si="13"/>
        <v>#REF!</v>
      </c>
      <c r="AK11" s="23" t="e">
        <f t="shared" si="13"/>
        <v>#REF!</v>
      </c>
      <c r="AL11" s="23" t="e">
        <f t="shared" si="13"/>
        <v>#REF!</v>
      </c>
      <c r="AM11" s="23" t="e">
        <f t="shared" si="13"/>
        <v>#REF!</v>
      </c>
      <c r="AN11" s="23" t="e">
        <f t="shared" si="13"/>
        <v>#REF!</v>
      </c>
      <c r="AO11" s="23" t="e">
        <f t="shared" si="13"/>
        <v>#REF!</v>
      </c>
      <c r="AP11" s="23" t="e">
        <f t="shared" si="13"/>
        <v>#REF!</v>
      </c>
      <c r="AQ11" s="23" t="e">
        <f t="shared" si="13"/>
        <v>#REF!</v>
      </c>
      <c r="AR11" s="23" t="e">
        <f t="shared" si="13"/>
        <v>#REF!</v>
      </c>
      <c r="AS11" s="23" t="e">
        <f t="shared" si="13"/>
        <v>#REF!</v>
      </c>
      <c r="AT11" s="23" t="e">
        <f t="shared" si="13"/>
        <v>#REF!</v>
      </c>
      <c r="AU11" s="23" t="e">
        <f t="shared" si="13"/>
        <v>#REF!</v>
      </c>
      <c r="AV11" s="23" t="e">
        <f t="shared" si="13"/>
        <v>#REF!</v>
      </c>
      <c r="AW11" s="23" t="e">
        <f t="shared" si="13"/>
        <v>#REF!</v>
      </c>
      <c r="AX11" s="23" t="e">
        <f t="shared" si="13"/>
        <v>#REF!</v>
      </c>
      <c r="AY11" s="23" t="e">
        <f t="shared" si="13"/>
        <v>#REF!</v>
      </c>
      <c r="AZ11" s="23" t="e">
        <f t="shared" si="13"/>
        <v>#REF!</v>
      </c>
      <c r="BA11" s="23" t="e">
        <f t="shared" si="13"/>
        <v>#REF!</v>
      </c>
      <c r="BB11" s="23" t="e">
        <f t="shared" ref="BB11:CG11" si="14">BB10/BB$8</f>
        <v>#REF!</v>
      </c>
      <c r="BC11" s="23" t="e">
        <f t="shared" si="14"/>
        <v>#REF!</v>
      </c>
      <c r="BD11" s="23" t="e">
        <f t="shared" si="14"/>
        <v>#REF!</v>
      </c>
      <c r="BE11" s="23" t="e">
        <f t="shared" si="14"/>
        <v>#REF!</v>
      </c>
      <c r="BF11" s="23" t="e">
        <f t="shared" si="14"/>
        <v>#REF!</v>
      </c>
      <c r="BG11" s="23" t="e">
        <f t="shared" si="14"/>
        <v>#REF!</v>
      </c>
      <c r="BH11" s="23" t="e">
        <f t="shared" si="14"/>
        <v>#REF!</v>
      </c>
      <c r="BI11" s="23" t="e">
        <f t="shared" si="14"/>
        <v>#REF!</v>
      </c>
      <c r="BJ11" s="23" t="e">
        <f t="shared" si="14"/>
        <v>#REF!</v>
      </c>
      <c r="BK11" s="23" t="e">
        <f t="shared" si="14"/>
        <v>#REF!</v>
      </c>
      <c r="BL11" s="23" t="e">
        <f t="shared" si="14"/>
        <v>#REF!</v>
      </c>
      <c r="BM11" s="23" t="e">
        <f t="shared" si="14"/>
        <v>#REF!</v>
      </c>
      <c r="BN11" s="23" t="e">
        <f t="shared" si="14"/>
        <v>#REF!</v>
      </c>
      <c r="BO11" s="23" t="e">
        <f t="shared" si="14"/>
        <v>#REF!</v>
      </c>
      <c r="BP11" s="23" t="e">
        <f t="shared" si="14"/>
        <v>#REF!</v>
      </c>
      <c r="BQ11" s="23" t="e">
        <f t="shared" si="14"/>
        <v>#REF!</v>
      </c>
      <c r="BR11" s="23" t="e">
        <f t="shared" si="14"/>
        <v>#REF!</v>
      </c>
      <c r="BS11" s="23" t="e">
        <f t="shared" si="14"/>
        <v>#REF!</v>
      </c>
      <c r="BT11" s="23" t="e">
        <f t="shared" si="14"/>
        <v>#REF!</v>
      </c>
      <c r="BU11" s="23" t="e">
        <f t="shared" si="14"/>
        <v>#REF!</v>
      </c>
      <c r="BV11" s="23" t="e">
        <f t="shared" si="14"/>
        <v>#REF!</v>
      </c>
      <c r="BW11" s="23" t="e">
        <f t="shared" si="14"/>
        <v>#REF!</v>
      </c>
      <c r="BX11" s="23" t="e">
        <f t="shared" si="14"/>
        <v>#REF!</v>
      </c>
      <c r="BY11" s="23" t="e">
        <f t="shared" si="14"/>
        <v>#REF!</v>
      </c>
      <c r="BZ11" s="23" t="e">
        <f t="shared" si="14"/>
        <v>#REF!</v>
      </c>
      <c r="CA11" s="23" t="e">
        <f t="shared" si="14"/>
        <v>#REF!</v>
      </c>
      <c r="CB11" s="23" t="e">
        <f t="shared" si="14"/>
        <v>#REF!</v>
      </c>
      <c r="CC11" s="23" t="e">
        <f t="shared" si="14"/>
        <v>#REF!</v>
      </c>
      <c r="CD11" s="23" t="e">
        <f t="shared" si="14"/>
        <v>#REF!</v>
      </c>
      <c r="CE11" s="23" t="e">
        <f t="shared" si="14"/>
        <v>#REF!</v>
      </c>
      <c r="CF11" s="23" t="e">
        <f t="shared" si="14"/>
        <v>#REF!</v>
      </c>
      <c r="CG11" s="23" t="e">
        <f t="shared" si="14"/>
        <v>#REF!</v>
      </c>
      <c r="CH11" s="23" t="e">
        <f t="shared" ref="CH11:DM11" si="15">CH10/CH$8</f>
        <v>#REF!</v>
      </c>
      <c r="CI11" s="23" t="e">
        <f t="shared" si="15"/>
        <v>#REF!</v>
      </c>
      <c r="CJ11" s="23" t="e">
        <f t="shared" si="15"/>
        <v>#REF!</v>
      </c>
      <c r="CK11" s="23" t="e">
        <f t="shared" si="15"/>
        <v>#REF!</v>
      </c>
      <c r="CL11" s="23" t="e">
        <f t="shared" si="15"/>
        <v>#REF!</v>
      </c>
      <c r="CM11" s="23" t="e">
        <f t="shared" si="15"/>
        <v>#REF!</v>
      </c>
      <c r="CN11" s="23" t="e">
        <f t="shared" si="15"/>
        <v>#REF!</v>
      </c>
      <c r="CO11" s="23" t="e">
        <f t="shared" si="15"/>
        <v>#REF!</v>
      </c>
      <c r="CP11" s="23" t="e">
        <f t="shared" si="15"/>
        <v>#REF!</v>
      </c>
      <c r="CQ11" s="23" t="e">
        <f t="shared" si="15"/>
        <v>#REF!</v>
      </c>
      <c r="CR11" s="23" t="e">
        <f t="shared" si="15"/>
        <v>#REF!</v>
      </c>
      <c r="CS11" s="23" t="e">
        <f t="shared" si="15"/>
        <v>#REF!</v>
      </c>
      <c r="CT11" s="23" t="e">
        <f t="shared" si="15"/>
        <v>#REF!</v>
      </c>
      <c r="CU11" s="23" t="e">
        <f t="shared" si="15"/>
        <v>#REF!</v>
      </c>
      <c r="CV11" s="23" t="e">
        <f t="shared" si="15"/>
        <v>#REF!</v>
      </c>
      <c r="CW11" s="23" t="e">
        <f t="shared" si="15"/>
        <v>#REF!</v>
      </c>
      <c r="CX11" s="23" t="e">
        <f t="shared" si="15"/>
        <v>#REF!</v>
      </c>
      <c r="CY11" s="23" t="e">
        <f t="shared" si="15"/>
        <v>#REF!</v>
      </c>
      <c r="CZ11" s="23" t="e">
        <f t="shared" si="15"/>
        <v>#REF!</v>
      </c>
      <c r="DA11" s="23" t="e">
        <f t="shared" si="15"/>
        <v>#REF!</v>
      </c>
      <c r="DB11" s="23" t="e">
        <f t="shared" si="15"/>
        <v>#REF!</v>
      </c>
      <c r="DC11" s="23" t="e">
        <f t="shared" si="15"/>
        <v>#REF!</v>
      </c>
      <c r="DD11" s="23" t="e">
        <f t="shared" si="15"/>
        <v>#REF!</v>
      </c>
      <c r="DE11" s="23" t="e">
        <f t="shared" si="15"/>
        <v>#REF!</v>
      </c>
      <c r="DF11" s="23" t="e">
        <f t="shared" si="15"/>
        <v>#REF!</v>
      </c>
      <c r="DG11" s="23" t="e">
        <f t="shared" si="15"/>
        <v>#REF!</v>
      </c>
      <c r="DH11" s="23" t="e">
        <f t="shared" si="15"/>
        <v>#REF!</v>
      </c>
      <c r="DI11" s="23" t="e">
        <f t="shared" si="15"/>
        <v>#REF!</v>
      </c>
      <c r="DJ11" s="23" t="e">
        <f t="shared" si="15"/>
        <v>#REF!</v>
      </c>
      <c r="DK11" s="23" t="e">
        <f t="shared" si="15"/>
        <v>#REF!</v>
      </c>
      <c r="DL11" s="23" t="e">
        <f t="shared" si="15"/>
        <v>#REF!</v>
      </c>
      <c r="DM11" s="23" t="e">
        <f t="shared" si="15"/>
        <v>#REF!</v>
      </c>
      <c r="DN11" s="23" t="e">
        <f t="shared" ref="DN11:ES11" si="16">DN10/DN$8</f>
        <v>#REF!</v>
      </c>
      <c r="DO11" s="23" t="e">
        <f t="shared" si="16"/>
        <v>#REF!</v>
      </c>
      <c r="DP11" s="23" t="e">
        <f t="shared" si="16"/>
        <v>#REF!</v>
      </c>
      <c r="DQ11" s="23" t="e">
        <f t="shared" si="16"/>
        <v>#REF!</v>
      </c>
      <c r="DR11" s="23" t="e">
        <f t="shared" si="16"/>
        <v>#REF!</v>
      </c>
      <c r="DS11" s="23" t="e">
        <f t="shared" si="16"/>
        <v>#REF!</v>
      </c>
      <c r="DT11" s="23" t="e">
        <f t="shared" si="16"/>
        <v>#REF!</v>
      </c>
      <c r="DU11" s="23" t="e">
        <f t="shared" si="16"/>
        <v>#REF!</v>
      </c>
      <c r="DV11" s="23" t="e">
        <f t="shared" si="16"/>
        <v>#REF!</v>
      </c>
      <c r="DW11" s="23" t="e">
        <f t="shared" si="16"/>
        <v>#REF!</v>
      </c>
      <c r="DX11" s="23" t="e">
        <f t="shared" si="16"/>
        <v>#REF!</v>
      </c>
      <c r="DY11" s="23" t="e">
        <f t="shared" si="16"/>
        <v>#REF!</v>
      </c>
      <c r="DZ11" s="23" t="e">
        <f t="shared" si="16"/>
        <v>#REF!</v>
      </c>
    </row>
    <row r="13" spans="2:140" x14ac:dyDescent="0.3">
      <c r="B13" s="5" t="s">
        <v>169</v>
      </c>
      <c r="U13" s="20">
        <f>OPEX_CAPEX!U$13</f>
        <v>6300</v>
      </c>
      <c r="V13" s="20">
        <f>OPEX_CAPEX!V$13</f>
        <v>6300</v>
      </c>
      <c r="W13" s="20">
        <f>OPEX_CAPEX!W$13</f>
        <v>6300</v>
      </c>
      <c r="X13" s="20">
        <f>OPEX_CAPEX!X$13</f>
        <v>6300</v>
      </c>
      <c r="Y13" s="20">
        <f>OPEX_CAPEX!Y$13</f>
        <v>6300</v>
      </c>
      <c r="Z13" s="20">
        <f>OPEX_CAPEX!Z$13</f>
        <v>6300</v>
      </c>
      <c r="AA13" s="20">
        <f>OPEX_CAPEX!AA$13</f>
        <v>6300</v>
      </c>
      <c r="AB13" s="20">
        <f>OPEX_CAPEX!AB$13</f>
        <v>6300</v>
      </c>
      <c r="AC13" s="20">
        <f>OPEX_CAPEX!AC$13</f>
        <v>6300</v>
      </c>
      <c r="AD13" s="20">
        <f>OPEX_CAPEX!AD$13</f>
        <v>6300</v>
      </c>
      <c r="AE13" s="20">
        <f>OPEX_CAPEX!AE$13</f>
        <v>6300</v>
      </c>
      <c r="AF13" s="20">
        <f>OPEX_CAPEX!AF$13</f>
        <v>6300</v>
      </c>
      <c r="AG13" s="20">
        <f>OPEX_CAPEX!AG$13</f>
        <v>6300</v>
      </c>
      <c r="AH13" s="20">
        <f>OPEX_CAPEX!AH$13</f>
        <v>6300</v>
      </c>
      <c r="AI13" s="20">
        <f>OPEX_CAPEX!AI$13</f>
        <v>6300</v>
      </c>
      <c r="AJ13" s="20">
        <f>OPEX_CAPEX!AJ$13</f>
        <v>6300</v>
      </c>
      <c r="AK13" s="20">
        <f>OPEX_CAPEX!AK$13</f>
        <v>6300</v>
      </c>
      <c r="AL13" s="20">
        <f>OPEX_CAPEX!AL$13</f>
        <v>6300</v>
      </c>
      <c r="AM13" s="20">
        <f>OPEX_CAPEX!AM$13</f>
        <v>6300</v>
      </c>
      <c r="AN13" s="20">
        <f>OPEX_CAPEX!AN$13</f>
        <v>6300</v>
      </c>
      <c r="AO13" s="20">
        <f>OPEX_CAPEX!AO$13</f>
        <v>6300</v>
      </c>
      <c r="AP13" s="20">
        <f>OPEX_CAPEX!AP$13</f>
        <v>6300</v>
      </c>
      <c r="AQ13" s="20">
        <f>OPEX_CAPEX!AQ$13</f>
        <v>6300</v>
      </c>
      <c r="AR13" s="20">
        <f>OPEX_CAPEX!AR$13</f>
        <v>6300</v>
      </c>
      <c r="AS13" s="20">
        <f>OPEX_CAPEX!AS$13</f>
        <v>6300</v>
      </c>
      <c r="AT13" s="20">
        <f>OPEX_CAPEX!AT$13</f>
        <v>6300</v>
      </c>
      <c r="AU13" s="20">
        <f>OPEX_CAPEX!AU$13</f>
        <v>6300</v>
      </c>
      <c r="AV13" s="20">
        <f>OPEX_CAPEX!AV$13</f>
        <v>6300</v>
      </c>
      <c r="AW13" s="20">
        <f>OPEX_CAPEX!AW$13</f>
        <v>6300</v>
      </c>
      <c r="AX13" s="20">
        <f>OPEX_CAPEX!AX$13</f>
        <v>6300</v>
      </c>
      <c r="AY13" s="20">
        <f>OPEX_CAPEX!AY$13</f>
        <v>6300</v>
      </c>
      <c r="AZ13" s="20">
        <f>OPEX_CAPEX!AZ$13</f>
        <v>6300</v>
      </c>
      <c r="BA13" s="20">
        <f>OPEX_CAPEX!BA$13</f>
        <v>6300</v>
      </c>
      <c r="BB13" s="20">
        <f>OPEX_CAPEX!BB$13</f>
        <v>6300</v>
      </c>
      <c r="BC13" s="20">
        <f>OPEX_CAPEX!BC$13</f>
        <v>6300</v>
      </c>
      <c r="BD13" s="20">
        <f>OPEX_CAPEX!BD$13</f>
        <v>6300</v>
      </c>
      <c r="BE13" s="20">
        <f>OPEX_CAPEX!BE$13</f>
        <v>6300</v>
      </c>
      <c r="BF13" s="20">
        <f>OPEX_CAPEX!BF$13</f>
        <v>6300</v>
      </c>
      <c r="BG13" s="20">
        <f>OPEX_CAPEX!BG$13</f>
        <v>6300</v>
      </c>
      <c r="BH13" s="20">
        <f>OPEX_CAPEX!BH$13</f>
        <v>6300</v>
      </c>
      <c r="BI13" s="20">
        <f>OPEX_CAPEX!BI$13</f>
        <v>6300</v>
      </c>
      <c r="BJ13" s="20">
        <f>OPEX_CAPEX!BJ$13</f>
        <v>6300</v>
      </c>
      <c r="BK13" s="20">
        <f>OPEX_CAPEX!BK$13</f>
        <v>6300</v>
      </c>
      <c r="BL13" s="20">
        <f>OPEX_CAPEX!BL$13</f>
        <v>6300</v>
      </c>
      <c r="BM13" s="20">
        <f>OPEX_CAPEX!BM$13</f>
        <v>6300</v>
      </c>
      <c r="BN13" s="20">
        <f>OPEX_CAPEX!BN$13</f>
        <v>6300</v>
      </c>
      <c r="BO13" s="20">
        <f>OPEX_CAPEX!BO$13</f>
        <v>6300</v>
      </c>
      <c r="BP13" s="20">
        <f>OPEX_CAPEX!BP$13</f>
        <v>6300</v>
      </c>
      <c r="BQ13" s="20">
        <f>OPEX_CAPEX!BQ$13</f>
        <v>6300</v>
      </c>
      <c r="BR13" s="20">
        <f>OPEX_CAPEX!BR$13</f>
        <v>6300</v>
      </c>
      <c r="BS13" s="20">
        <f>OPEX_CAPEX!BS$13</f>
        <v>6300</v>
      </c>
      <c r="BT13" s="20">
        <f>OPEX_CAPEX!BT$13</f>
        <v>6300</v>
      </c>
      <c r="BU13" s="20">
        <f>OPEX_CAPEX!BU$13</f>
        <v>6300</v>
      </c>
      <c r="BV13" s="20">
        <f>OPEX_CAPEX!BV$13</f>
        <v>6300</v>
      </c>
      <c r="BW13" s="20">
        <f>OPEX_CAPEX!BW$13</f>
        <v>6300</v>
      </c>
      <c r="BX13" s="20">
        <f>OPEX_CAPEX!BX$13</f>
        <v>6300</v>
      </c>
      <c r="BY13" s="20">
        <f>OPEX_CAPEX!BY$13</f>
        <v>6300</v>
      </c>
      <c r="BZ13" s="20">
        <f>OPEX_CAPEX!BZ$13</f>
        <v>6300</v>
      </c>
      <c r="CA13" s="20">
        <f>OPEX_CAPEX!CA$13</f>
        <v>6300</v>
      </c>
      <c r="CB13" s="20">
        <f>OPEX_CAPEX!CB$13</f>
        <v>6300</v>
      </c>
      <c r="CC13" s="20">
        <f>OPEX_CAPEX!CC$13</f>
        <v>6300</v>
      </c>
      <c r="CD13" s="20">
        <f>OPEX_CAPEX!CD$13</f>
        <v>6300</v>
      </c>
      <c r="CE13" s="20">
        <f>OPEX_CAPEX!CE$13</f>
        <v>6300</v>
      </c>
      <c r="CF13" s="20">
        <f>OPEX_CAPEX!CF$13</f>
        <v>6300</v>
      </c>
      <c r="CG13" s="20">
        <f>OPEX_CAPEX!CG$13</f>
        <v>6300</v>
      </c>
      <c r="CH13" s="20">
        <f>OPEX_CAPEX!CH$13</f>
        <v>6300</v>
      </c>
      <c r="CI13" s="20">
        <f>OPEX_CAPEX!CI$13</f>
        <v>6300</v>
      </c>
      <c r="CJ13" s="20">
        <f>OPEX_CAPEX!CJ$13</f>
        <v>6300</v>
      </c>
      <c r="CK13" s="20">
        <f>OPEX_CAPEX!CK$13</f>
        <v>6300</v>
      </c>
      <c r="CL13" s="20">
        <f>OPEX_CAPEX!CL$13</f>
        <v>6300</v>
      </c>
      <c r="CM13" s="20">
        <f>OPEX_CAPEX!CM$13</f>
        <v>6300</v>
      </c>
      <c r="CN13" s="20">
        <f>OPEX_CAPEX!CN$13</f>
        <v>6300</v>
      </c>
      <c r="CO13" s="20">
        <f>OPEX_CAPEX!CO$13</f>
        <v>6300</v>
      </c>
      <c r="CP13" s="20">
        <f>OPEX_CAPEX!CP$13</f>
        <v>6300</v>
      </c>
      <c r="CQ13" s="20">
        <f>OPEX_CAPEX!CQ$13</f>
        <v>6300</v>
      </c>
      <c r="CR13" s="20">
        <f>OPEX_CAPEX!CR$13</f>
        <v>6300</v>
      </c>
      <c r="CS13" s="20">
        <f>OPEX_CAPEX!CS$13</f>
        <v>6300</v>
      </c>
      <c r="CT13" s="20">
        <f>OPEX_CAPEX!CT$13</f>
        <v>6300</v>
      </c>
      <c r="CU13" s="20">
        <f>OPEX_CAPEX!CU$13</f>
        <v>6300</v>
      </c>
      <c r="CV13" s="20">
        <f>OPEX_CAPEX!CV$13</f>
        <v>6300</v>
      </c>
      <c r="CW13" s="20">
        <f>OPEX_CAPEX!CW$13</f>
        <v>6300</v>
      </c>
      <c r="CX13" s="20">
        <f>OPEX_CAPEX!CX$13</f>
        <v>6300</v>
      </c>
      <c r="CY13" s="20">
        <f>OPEX_CAPEX!CY$13</f>
        <v>6300</v>
      </c>
      <c r="CZ13" s="20">
        <f>OPEX_CAPEX!CZ$13</f>
        <v>6300</v>
      </c>
      <c r="DA13" s="20">
        <f>OPEX_CAPEX!DA$13</f>
        <v>6300</v>
      </c>
      <c r="DB13" s="20">
        <f>OPEX_CAPEX!DB$13</f>
        <v>6300</v>
      </c>
      <c r="DC13" s="20">
        <f>OPEX_CAPEX!DC$13</f>
        <v>6300</v>
      </c>
      <c r="DD13" s="20">
        <f>OPEX_CAPEX!DD$13</f>
        <v>6300</v>
      </c>
      <c r="DE13" s="20">
        <f>OPEX_CAPEX!DE$13</f>
        <v>6300</v>
      </c>
      <c r="DF13" s="20">
        <f>OPEX_CAPEX!DF$13</f>
        <v>6300</v>
      </c>
      <c r="DG13" s="20">
        <f>OPEX_CAPEX!DG$13</f>
        <v>6300</v>
      </c>
      <c r="DH13" s="20">
        <f>OPEX_CAPEX!DH$13</f>
        <v>6300</v>
      </c>
      <c r="DI13" s="20">
        <f>OPEX_CAPEX!DI$13</f>
        <v>6300</v>
      </c>
      <c r="DJ13" s="20">
        <f>OPEX_CAPEX!DJ$13</f>
        <v>6300</v>
      </c>
      <c r="DK13" s="20">
        <f>OPEX_CAPEX!DK$13</f>
        <v>6300</v>
      </c>
      <c r="DL13" s="20">
        <f>OPEX_CAPEX!DL$13</f>
        <v>6300</v>
      </c>
      <c r="DM13" s="20">
        <f>OPEX_CAPEX!DM$13</f>
        <v>6300</v>
      </c>
      <c r="DN13" s="20">
        <f>OPEX_CAPEX!DN$13</f>
        <v>6300</v>
      </c>
      <c r="DO13" s="20">
        <f>OPEX_CAPEX!DO$13</f>
        <v>6300</v>
      </c>
      <c r="DP13" s="20">
        <f>OPEX_CAPEX!DP$13</f>
        <v>6300</v>
      </c>
      <c r="DQ13" s="20">
        <f>OPEX_CAPEX!DQ$13</f>
        <v>6300</v>
      </c>
      <c r="DR13" s="20">
        <f>OPEX_CAPEX!DR$13</f>
        <v>6300</v>
      </c>
      <c r="DS13" s="20">
        <f>OPEX_CAPEX!DS$13</f>
        <v>6300</v>
      </c>
      <c r="DT13" s="20">
        <f>OPEX_CAPEX!DT$13</f>
        <v>6300</v>
      </c>
      <c r="DU13" s="20">
        <f>OPEX_CAPEX!DU$13</f>
        <v>6300</v>
      </c>
      <c r="DV13" s="20">
        <f>OPEX_CAPEX!DV$13</f>
        <v>6300</v>
      </c>
      <c r="DW13" s="20">
        <f>OPEX_CAPEX!DW$13</f>
        <v>6300</v>
      </c>
      <c r="DX13" s="20">
        <f>OPEX_CAPEX!DX$13</f>
        <v>6300</v>
      </c>
      <c r="DY13" s="20">
        <f>OPEX_CAPEX!DY$13</f>
        <v>6300</v>
      </c>
      <c r="DZ13" s="20">
        <f>OPEX_CAPEX!DZ$13</f>
        <v>6300</v>
      </c>
      <c r="EA13" s="20">
        <f>OPEX_CAPEX!EA$13</f>
        <v>6300</v>
      </c>
      <c r="EB13" s="20">
        <f>OPEX_CAPEX!EB$13</f>
        <v>6300</v>
      </c>
      <c r="EC13" s="20">
        <f>OPEX_CAPEX!EC$13</f>
        <v>6300</v>
      </c>
      <c r="ED13" s="20">
        <f>OPEX_CAPEX!ED$13</f>
        <v>6300</v>
      </c>
      <c r="EE13" s="20">
        <f>OPEX_CAPEX!EE$13</f>
        <v>6300</v>
      </c>
      <c r="EF13" s="20">
        <f>OPEX_CAPEX!EF$13</f>
        <v>6300</v>
      </c>
      <c r="EG13" s="20">
        <f>OPEX_CAPEX!EG$13</f>
        <v>6300</v>
      </c>
      <c r="EH13" s="20">
        <f>OPEX_CAPEX!EH$13</f>
        <v>6300</v>
      </c>
      <c r="EI13" s="20">
        <f>OPEX_CAPEX!EI$13</f>
        <v>6300</v>
      </c>
      <c r="EJ13" s="20">
        <f>OPEX_CAPEX!EJ$13</f>
        <v>6300</v>
      </c>
    </row>
    <row r="14" spans="2:140" x14ac:dyDescent="0.3">
      <c r="B14" s="5" t="s">
        <v>170</v>
      </c>
      <c r="J14" s="14">
        <f t="shared" ref="J14:S14" si="17">SUMIFS($U$14:$EK$14, $U$6:$EK$6, "&gt;=" &amp; DATE(YEAR(J6),1,1), $U$6:$EK$6, "&lt;=" &amp; DATE(YEAR(J6),12,31))</f>
        <v>22229760</v>
      </c>
      <c r="K14" s="14">
        <f t="shared" si="17"/>
        <v>22229760</v>
      </c>
      <c r="L14" s="14">
        <f t="shared" si="17"/>
        <v>22229760</v>
      </c>
      <c r="M14" s="14">
        <f t="shared" si="17"/>
        <v>22229760</v>
      </c>
      <c r="N14" s="14">
        <f t="shared" si="17"/>
        <v>22229760</v>
      </c>
      <c r="O14" s="14">
        <f t="shared" si="17"/>
        <v>22229760</v>
      </c>
      <c r="P14" s="14">
        <f t="shared" si="17"/>
        <v>22229760</v>
      </c>
      <c r="Q14" s="14">
        <f t="shared" si="17"/>
        <v>22229760</v>
      </c>
      <c r="R14" s="14">
        <f t="shared" si="17"/>
        <v>22229760</v>
      </c>
      <c r="S14" s="14">
        <f t="shared" si="17"/>
        <v>22229760</v>
      </c>
      <c r="U14" s="20">
        <f>'Unit Employees'!W$14</f>
        <v>1852480</v>
      </c>
      <c r="V14" s="20">
        <f>'Unit Employees'!X$14</f>
        <v>1852480</v>
      </c>
      <c r="W14" s="20">
        <f>'Unit Employees'!Y$14</f>
        <v>1852480</v>
      </c>
      <c r="X14" s="20">
        <f>'Unit Employees'!Z$14</f>
        <v>1852480</v>
      </c>
      <c r="Y14" s="20">
        <f>'Unit Employees'!AA$14</f>
        <v>1852480</v>
      </c>
      <c r="Z14" s="20">
        <f>'Unit Employees'!AB$14</f>
        <v>1852480</v>
      </c>
      <c r="AA14" s="20">
        <f>'Unit Employees'!AC$14</f>
        <v>1852480</v>
      </c>
      <c r="AB14" s="20">
        <f>'Unit Employees'!AD$14</f>
        <v>1852480</v>
      </c>
      <c r="AC14" s="20">
        <f>'Unit Employees'!AE$14</f>
        <v>1852480</v>
      </c>
      <c r="AD14" s="20">
        <f>'Unit Employees'!AF$14</f>
        <v>1852480</v>
      </c>
      <c r="AE14" s="20">
        <f>'Unit Employees'!AG$14</f>
        <v>1852480</v>
      </c>
      <c r="AF14" s="20">
        <f>'Unit Employees'!AH$14</f>
        <v>1852480</v>
      </c>
      <c r="AG14" s="20">
        <f>'Unit Employees'!AI$14</f>
        <v>1852480</v>
      </c>
      <c r="AH14" s="20">
        <f>'Unit Employees'!AJ$14</f>
        <v>1852480</v>
      </c>
      <c r="AI14" s="20">
        <f>'Unit Employees'!AK$14</f>
        <v>1852480</v>
      </c>
      <c r="AJ14" s="20">
        <f>'Unit Employees'!AL$14</f>
        <v>1852480</v>
      </c>
      <c r="AK14" s="20">
        <f>'Unit Employees'!AM$14</f>
        <v>1852480</v>
      </c>
      <c r="AL14" s="20">
        <f>'Unit Employees'!AN$14</f>
        <v>1852480</v>
      </c>
      <c r="AM14" s="20">
        <f>'Unit Employees'!AO$14</f>
        <v>1852480</v>
      </c>
      <c r="AN14" s="20">
        <f>'Unit Employees'!AP$14</f>
        <v>1852480</v>
      </c>
      <c r="AO14" s="20">
        <f>'Unit Employees'!AQ$14</f>
        <v>1852480</v>
      </c>
      <c r="AP14" s="20">
        <f>'Unit Employees'!AR$14</f>
        <v>1852480</v>
      </c>
      <c r="AQ14" s="20">
        <f>'Unit Employees'!AS$14</f>
        <v>1852480</v>
      </c>
      <c r="AR14" s="20">
        <f>'Unit Employees'!AT$14</f>
        <v>1852480</v>
      </c>
      <c r="AS14" s="20">
        <f>'Unit Employees'!AU$14</f>
        <v>1852480</v>
      </c>
      <c r="AT14" s="20">
        <f>'Unit Employees'!AV$14</f>
        <v>1852480</v>
      </c>
      <c r="AU14" s="20">
        <f>'Unit Employees'!AW$14</f>
        <v>1852480</v>
      </c>
      <c r="AV14" s="20">
        <f>'Unit Employees'!AX$14</f>
        <v>1852480</v>
      </c>
      <c r="AW14" s="20">
        <f>'Unit Employees'!AY$14</f>
        <v>1852480</v>
      </c>
      <c r="AX14" s="20">
        <f>'Unit Employees'!AZ$14</f>
        <v>1852480</v>
      </c>
      <c r="AY14" s="20">
        <f>'Unit Employees'!BA$14</f>
        <v>1852480</v>
      </c>
      <c r="AZ14" s="20">
        <f>'Unit Employees'!BB$14</f>
        <v>1852480</v>
      </c>
      <c r="BA14" s="20">
        <f>'Unit Employees'!BC$14</f>
        <v>1852480</v>
      </c>
      <c r="BB14" s="20">
        <f>'Unit Employees'!BD$14</f>
        <v>1852480</v>
      </c>
      <c r="BC14" s="20">
        <f>'Unit Employees'!BE$14</f>
        <v>1852480</v>
      </c>
      <c r="BD14" s="20">
        <f>'Unit Employees'!BF$14</f>
        <v>1852480</v>
      </c>
      <c r="BE14" s="20">
        <f>'Unit Employees'!BG$14</f>
        <v>1852480</v>
      </c>
      <c r="BF14" s="20">
        <f>'Unit Employees'!BH$14</f>
        <v>1852480</v>
      </c>
      <c r="BG14" s="20">
        <f>'Unit Employees'!BI$14</f>
        <v>1852480</v>
      </c>
      <c r="BH14" s="20">
        <f>'Unit Employees'!BJ$14</f>
        <v>1852480</v>
      </c>
      <c r="BI14" s="20">
        <f>'Unit Employees'!BK$14</f>
        <v>1852480</v>
      </c>
      <c r="BJ14" s="20">
        <f>'Unit Employees'!BL$14</f>
        <v>1852480</v>
      </c>
      <c r="BK14" s="20">
        <f>'Unit Employees'!BM$14</f>
        <v>1852480</v>
      </c>
      <c r="BL14" s="20">
        <f>'Unit Employees'!BN$14</f>
        <v>1852480</v>
      </c>
      <c r="BM14" s="20">
        <f>'Unit Employees'!BO$14</f>
        <v>1852480</v>
      </c>
      <c r="BN14" s="20">
        <f>'Unit Employees'!BP$14</f>
        <v>1852480</v>
      </c>
      <c r="BO14" s="20">
        <f>'Unit Employees'!BQ$14</f>
        <v>1852480</v>
      </c>
      <c r="BP14" s="20">
        <f>'Unit Employees'!BR$14</f>
        <v>1852480</v>
      </c>
      <c r="BQ14" s="20">
        <f>'Unit Employees'!BS$14</f>
        <v>1852480</v>
      </c>
      <c r="BR14" s="20">
        <f>'Unit Employees'!BT$14</f>
        <v>1852480</v>
      </c>
      <c r="BS14" s="20">
        <f>'Unit Employees'!BU$14</f>
        <v>1852480</v>
      </c>
      <c r="BT14" s="20">
        <f>'Unit Employees'!BV$14</f>
        <v>1852480</v>
      </c>
      <c r="BU14" s="20">
        <f>'Unit Employees'!BW$14</f>
        <v>1852480</v>
      </c>
      <c r="BV14" s="20">
        <f>'Unit Employees'!BX$14</f>
        <v>1852480</v>
      </c>
      <c r="BW14" s="20">
        <f>'Unit Employees'!BY$14</f>
        <v>1852480</v>
      </c>
      <c r="BX14" s="20">
        <f>'Unit Employees'!BZ$14</f>
        <v>1852480</v>
      </c>
      <c r="BY14" s="20">
        <f>'Unit Employees'!CA$14</f>
        <v>1852480</v>
      </c>
      <c r="BZ14" s="20">
        <f>'Unit Employees'!CB$14</f>
        <v>1852480</v>
      </c>
      <c r="CA14" s="20">
        <f>'Unit Employees'!CC$14</f>
        <v>1852480</v>
      </c>
      <c r="CB14" s="20">
        <f>'Unit Employees'!CD$14</f>
        <v>1852480</v>
      </c>
      <c r="CC14" s="20">
        <f>'Unit Employees'!CE$14</f>
        <v>1852480</v>
      </c>
      <c r="CD14" s="20">
        <f>'Unit Employees'!CF$14</f>
        <v>1852480</v>
      </c>
      <c r="CE14" s="20">
        <f>'Unit Employees'!CG$14</f>
        <v>1852480</v>
      </c>
      <c r="CF14" s="20">
        <f>'Unit Employees'!CH$14</f>
        <v>1852480</v>
      </c>
      <c r="CG14" s="20">
        <f>'Unit Employees'!CI$14</f>
        <v>1852480</v>
      </c>
      <c r="CH14" s="20">
        <f>'Unit Employees'!CJ$14</f>
        <v>1852480</v>
      </c>
      <c r="CI14" s="20">
        <f>'Unit Employees'!CK$14</f>
        <v>1852480</v>
      </c>
      <c r="CJ14" s="20">
        <f>'Unit Employees'!CL$14</f>
        <v>1852480</v>
      </c>
      <c r="CK14" s="20">
        <f>'Unit Employees'!CM$14</f>
        <v>1852480</v>
      </c>
      <c r="CL14" s="20">
        <f>'Unit Employees'!CN$14</f>
        <v>1852480</v>
      </c>
      <c r="CM14" s="20">
        <f>'Unit Employees'!CO$14</f>
        <v>1852480</v>
      </c>
      <c r="CN14" s="20">
        <f>'Unit Employees'!CP$14</f>
        <v>1852480</v>
      </c>
      <c r="CO14" s="20">
        <f>'Unit Employees'!CQ$14</f>
        <v>1852480</v>
      </c>
      <c r="CP14" s="20">
        <f>'Unit Employees'!CR$14</f>
        <v>1852480</v>
      </c>
      <c r="CQ14" s="20">
        <f>'Unit Employees'!CS$14</f>
        <v>1852480</v>
      </c>
      <c r="CR14" s="20">
        <f>'Unit Employees'!CT$14</f>
        <v>1852480</v>
      </c>
      <c r="CS14" s="20">
        <f>'Unit Employees'!CU$14</f>
        <v>1852480</v>
      </c>
      <c r="CT14" s="20">
        <f>'Unit Employees'!CV$14</f>
        <v>1852480</v>
      </c>
      <c r="CU14" s="20">
        <f>'Unit Employees'!CW$14</f>
        <v>1852480</v>
      </c>
      <c r="CV14" s="20">
        <f>'Unit Employees'!CX$14</f>
        <v>1852480</v>
      </c>
      <c r="CW14" s="20">
        <f>'Unit Employees'!CY$14</f>
        <v>1852480</v>
      </c>
      <c r="CX14" s="20">
        <f>'Unit Employees'!CZ$14</f>
        <v>1852480</v>
      </c>
      <c r="CY14" s="20">
        <f>'Unit Employees'!DA$14</f>
        <v>1852480</v>
      </c>
      <c r="CZ14" s="20">
        <f>'Unit Employees'!DB$14</f>
        <v>1852480</v>
      </c>
      <c r="DA14" s="20">
        <f>'Unit Employees'!DC$14</f>
        <v>1852480</v>
      </c>
      <c r="DB14" s="20">
        <f>'Unit Employees'!DD$14</f>
        <v>1852480</v>
      </c>
      <c r="DC14" s="20">
        <f>'Unit Employees'!DE$14</f>
        <v>1852480</v>
      </c>
      <c r="DD14" s="20">
        <f>'Unit Employees'!DF$14</f>
        <v>1852480</v>
      </c>
      <c r="DE14" s="20">
        <f>'Unit Employees'!DG$14</f>
        <v>1852480</v>
      </c>
      <c r="DF14" s="20">
        <f>'Unit Employees'!DH$14</f>
        <v>1852480</v>
      </c>
      <c r="DG14" s="20">
        <f>'Unit Employees'!DI$14</f>
        <v>1852480</v>
      </c>
      <c r="DH14" s="20">
        <f>'Unit Employees'!DJ$14</f>
        <v>1852480</v>
      </c>
      <c r="DI14" s="20">
        <f>'Unit Employees'!DK$14</f>
        <v>1852480</v>
      </c>
      <c r="DJ14" s="20">
        <f>'Unit Employees'!DL$14</f>
        <v>1852480</v>
      </c>
      <c r="DK14" s="20">
        <f>'Unit Employees'!DM$14</f>
        <v>1852480</v>
      </c>
      <c r="DL14" s="20">
        <f>'Unit Employees'!DN$14</f>
        <v>1852480</v>
      </c>
      <c r="DM14" s="20">
        <f>'Unit Employees'!DO$14</f>
        <v>1852480</v>
      </c>
      <c r="DN14" s="20">
        <f>'Unit Employees'!DP$14</f>
        <v>1852480</v>
      </c>
      <c r="DO14" s="20">
        <f>'Unit Employees'!DQ$14</f>
        <v>1852480</v>
      </c>
      <c r="DP14" s="20">
        <f>'Unit Employees'!DR$14</f>
        <v>1852480</v>
      </c>
      <c r="DQ14" s="20">
        <f>'Unit Employees'!DS$14</f>
        <v>1852480</v>
      </c>
      <c r="DR14" s="20">
        <f>'Unit Employees'!DT$14</f>
        <v>1852480</v>
      </c>
      <c r="DS14" s="20">
        <f>'Unit Employees'!DU$14</f>
        <v>1852480</v>
      </c>
      <c r="DT14" s="20">
        <f>'Unit Employees'!DV$14</f>
        <v>1852480</v>
      </c>
      <c r="DU14" s="20">
        <f>'Unit Employees'!DW$14</f>
        <v>1852480</v>
      </c>
      <c r="DV14" s="20">
        <f>'Unit Employees'!DX$14</f>
        <v>1852480</v>
      </c>
      <c r="DW14" s="20">
        <f>'Unit Employees'!DY$14</f>
        <v>1852480</v>
      </c>
      <c r="DX14" s="20">
        <f>'Unit Employees'!DZ$14</f>
        <v>1852480</v>
      </c>
      <c r="DY14" s="20">
        <f>'Unit Employees'!EA$14</f>
        <v>1852480</v>
      </c>
      <c r="DZ14" s="20">
        <f>'Unit Employees'!EB$14</f>
        <v>1852480</v>
      </c>
      <c r="EA14" s="20">
        <f>'Unit Employees'!EC$14</f>
        <v>1852480</v>
      </c>
      <c r="EB14" s="20">
        <f>'Unit Employees'!ED$14</f>
        <v>1852480</v>
      </c>
      <c r="EC14" s="20">
        <f>'Unit Employees'!EE$14</f>
        <v>1852480</v>
      </c>
      <c r="ED14" s="20">
        <f>'Unit Employees'!EF$14</f>
        <v>1852480</v>
      </c>
      <c r="EE14" s="20">
        <f>'Unit Employees'!EG$14</f>
        <v>1852480</v>
      </c>
      <c r="EF14" s="20">
        <f>'Unit Employees'!EH$14</f>
        <v>1852480</v>
      </c>
      <c r="EG14" s="20">
        <f>'Unit Employees'!EI$14</f>
        <v>1852480</v>
      </c>
      <c r="EH14" s="20">
        <f>'Unit Employees'!EJ$14</f>
        <v>1852480</v>
      </c>
      <c r="EI14" s="20">
        <f>'Unit Employees'!EK$14</f>
        <v>1852480</v>
      </c>
      <c r="EJ14" s="20">
        <f>'Unit Employees'!EL$14</f>
        <v>1852480</v>
      </c>
    </row>
    <row r="15" spans="2:140" x14ac:dyDescent="0.3">
      <c r="B15" s="5" t="s">
        <v>171</v>
      </c>
    </row>
    <row r="16" spans="2:140" x14ac:dyDescent="0.3">
      <c r="B16" s="3" t="s">
        <v>172</v>
      </c>
      <c r="J16" s="15" t="e">
        <f t="shared" ref="J16:S16" si="18">J$10-J$13-J$14</f>
        <v>#REF!</v>
      </c>
      <c r="K16" s="15" t="e">
        <f t="shared" si="18"/>
        <v>#REF!</v>
      </c>
      <c r="L16" s="15" t="e">
        <f t="shared" si="18"/>
        <v>#REF!</v>
      </c>
      <c r="M16" s="15" t="e">
        <f t="shared" si="18"/>
        <v>#REF!</v>
      </c>
      <c r="N16" s="15" t="e">
        <f t="shared" si="18"/>
        <v>#REF!</v>
      </c>
      <c r="O16" s="15" t="e">
        <f t="shared" si="18"/>
        <v>#REF!</v>
      </c>
      <c r="P16" s="15" t="e">
        <f t="shared" si="18"/>
        <v>#REF!</v>
      </c>
      <c r="Q16" s="15" t="e">
        <f t="shared" si="18"/>
        <v>#REF!</v>
      </c>
      <c r="R16" s="15" t="e">
        <f t="shared" si="18"/>
        <v>#REF!</v>
      </c>
      <c r="S16" s="15" t="e">
        <f t="shared" si="18"/>
        <v>#REF!</v>
      </c>
      <c r="U16" s="15" t="e">
        <f t="shared" ref="U16:AZ16" si="19">U$10-U$13-U$14</f>
        <v>#REF!</v>
      </c>
      <c r="V16" s="15" t="e">
        <f t="shared" si="19"/>
        <v>#REF!</v>
      </c>
      <c r="W16" s="15" t="e">
        <f t="shared" si="19"/>
        <v>#REF!</v>
      </c>
      <c r="X16" s="15" t="e">
        <f t="shared" si="19"/>
        <v>#REF!</v>
      </c>
      <c r="Y16" s="15" t="e">
        <f t="shared" si="19"/>
        <v>#REF!</v>
      </c>
      <c r="Z16" s="15" t="e">
        <f t="shared" si="19"/>
        <v>#REF!</v>
      </c>
      <c r="AA16" s="15" t="e">
        <f t="shared" si="19"/>
        <v>#REF!</v>
      </c>
      <c r="AB16" s="15" t="e">
        <f t="shared" si="19"/>
        <v>#REF!</v>
      </c>
      <c r="AC16" s="15" t="e">
        <f t="shared" si="19"/>
        <v>#REF!</v>
      </c>
      <c r="AD16" s="15" t="e">
        <f t="shared" si="19"/>
        <v>#REF!</v>
      </c>
      <c r="AE16" s="15" t="e">
        <f t="shared" si="19"/>
        <v>#REF!</v>
      </c>
      <c r="AF16" s="15" t="e">
        <f t="shared" si="19"/>
        <v>#REF!</v>
      </c>
      <c r="AG16" s="15" t="e">
        <f t="shared" si="19"/>
        <v>#REF!</v>
      </c>
      <c r="AH16" s="15" t="e">
        <f t="shared" si="19"/>
        <v>#REF!</v>
      </c>
      <c r="AI16" s="15" t="e">
        <f t="shared" si="19"/>
        <v>#REF!</v>
      </c>
      <c r="AJ16" s="15" t="e">
        <f t="shared" si="19"/>
        <v>#REF!</v>
      </c>
      <c r="AK16" s="15" t="e">
        <f t="shared" si="19"/>
        <v>#REF!</v>
      </c>
      <c r="AL16" s="15" t="e">
        <f t="shared" si="19"/>
        <v>#REF!</v>
      </c>
      <c r="AM16" s="15" t="e">
        <f t="shared" si="19"/>
        <v>#REF!</v>
      </c>
      <c r="AN16" s="15" t="e">
        <f t="shared" si="19"/>
        <v>#REF!</v>
      </c>
      <c r="AO16" s="15" t="e">
        <f t="shared" si="19"/>
        <v>#REF!</v>
      </c>
      <c r="AP16" s="15" t="e">
        <f t="shared" si="19"/>
        <v>#REF!</v>
      </c>
      <c r="AQ16" s="15" t="e">
        <f t="shared" si="19"/>
        <v>#REF!</v>
      </c>
      <c r="AR16" s="15" t="e">
        <f t="shared" si="19"/>
        <v>#REF!</v>
      </c>
      <c r="AS16" s="15" t="e">
        <f t="shared" si="19"/>
        <v>#REF!</v>
      </c>
      <c r="AT16" s="15" t="e">
        <f t="shared" si="19"/>
        <v>#REF!</v>
      </c>
      <c r="AU16" s="15" t="e">
        <f t="shared" si="19"/>
        <v>#REF!</v>
      </c>
      <c r="AV16" s="15" t="e">
        <f t="shared" si="19"/>
        <v>#REF!</v>
      </c>
      <c r="AW16" s="15" t="e">
        <f t="shared" si="19"/>
        <v>#REF!</v>
      </c>
      <c r="AX16" s="15" t="e">
        <f t="shared" si="19"/>
        <v>#REF!</v>
      </c>
      <c r="AY16" s="15" t="e">
        <f t="shared" si="19"/>
        <v>#REF!</v>
      </c>
      <c r="AZ16" s="15" t="e">
        <f t="shared" si="19"/>
        <v>#REF!</v>
      </c>
      <c r="BA16" s="15" t="e">
        <f t="shared" ref="BA16:CF16" si="20">BA$10-BA$13-BA$14</f>
        <v>#REF!</v>
      </c>
      <c r="BB16" s="15" t="e">
        <f t="shared" si="20"/>
        <v>#REF!</v>
      </c>
      <c r="BC16" s="15" t="e">
        <f t="shared" si="20"/>
        <v>#REF!</v>
      </c>
      <c r="BD16" s="15" t="e">
        <f t="shared" si="20"/>
        <v>#REF!</v>
      </c>
      <c r="BE16" s="15" t="e">
        <f t="shared" si="20"/>
        <v>#REF!</v>
      </c>
      <c r="BF16" s="15" t="e">
        <f t="shared" si="20"/>
        <v>#REF!</v>
      </c>
      <c r="BG16" s="15" t="e">
        <f t="shared" si="20"/>
        <v>#REF!</v>
      </c>
      <c r="BH16" s="15" t="e">
        <f t="shared" si="20"/>
        <v>#REF!</v>
      </c>
      <c r="BI16" s="15" t="e">
        <f t="shared" si="20"/>
        <v>#REF!</v>
      </c>
      <c r="BJ16" s="15" t="e">
        <f t="shared" si="20"/>
        <v>#REF!</v>
      </c>
      <c r="BK16" s="15" t="e">
        <f t="shared" si="20"/>
        <v>#REF!</v>
      </c>
      <c r="BL16" s="15" t="e">
        <f t="shared" si="20"/>
        <v>#REF!</v>
      </c>
      <c r="BM16" s="15" t="e">
        <f t="shared" si="20"/>
        <v>#REF!</v>
      </c>
      <c r="BN16" s="15" t="e">
        <f t="shared" si="20"/>
        <v>#REF!</v>
      </c>
      <c r="BO16" s="15" t="e">
        <f t="shared" si="20"/>
        <v>#REF!</v>
      </c>
      <c r="BP16" s="15" t="e">
        <f t="shared" si="20"/>
        <v>#REF!</v>
      </c>
      <c r="BQ16" s="15" t="e">
        <f t="shared" si="20"/>
        <v>#REF!</v>
      </c>
      <c r="BR16" s="15" t="e">
        <f t="shared" si="20"/>
        <v>#REF!</v>
      </c>
      <c r="BS16" s="15" t="e">
        <f t="shared" si="20"/>
        <v>#REF!</v>
      </c>
      <c r="BT16" s="15" t="e">
        <f t="shared" si="20"/>
        <v>#REF!</v>
      </c>
      <c r="BU16" s="15" t="e">
        <f t="shared" si="20"/>
        <v>#REF!</v>
      </c>
      <c r="BV16" s="15" t="e">
        <f t="shared" si="20"/>
        <v>#REF!</v>
      </c>
      <c r="BW16" s="15" t="e">
        <f t="shared" si="20"/>
        <v>#REF!</v>
      </c>
      <c r="BX16" s="15" t="e">
        <f t="shared" si="20"/>
        <v>#REF!</v>
      </c>
      <c r="BY16" s="15" t="e">
        <f t="shared" si="20"/>
        <v>#REF!</v>
      </c>
      <c r="BZ16" s="15" t="e">
        <f t="shared" si="20"/>
        <v>#REF!</v>
      </c>
      <c r="CA16" s="15" t="e">
        <f t="shared" si="20"/>
        <v>#REF!</v>
      </c>
      <c r="CB16" s="15" t="e">
        <f t="shared" si="20"/>
        <v>#REF!</v>
      </c>
      <c r="CC16" s="15" t="e">
        <f t="shared" si="20"/>
        <v>#REF!</v>
      </c>
      <c r="CD16" s="15" t="e">
        <f t="shared" si="20"/>
        <v>#REF!</v>
      </c>
      <c r="CE16" s="15" t="e">
        <f t="shared" si="20"/>
        <v>#REF!</v>
      </c>
      <c r="CF16" s="15" t="e">
        <f t="shared" si="20"/>
        <v>#REF!</v>
      </c>
      <c r="CG16" s="15" t="e">
        <f t="shared" ref="CG16:DL16" si="21">CG$10-CG$13-CG$14</f>
        <v>#REF!</v>
      </c>
      <c r="CH16" s="15" t="e">
        <f t="shared" si="21"/>
        <v>#REF!</v>
      </c>
      <c r="CI16" s="15" t="e">
        <f t="shared" si="21"/>
        <v>#REF!</v>
      </c>
      <c r="CJ16" s="15" t="e">
        <f t="shared" si="21"/>
        <v>#REF!</v>
      </c>
      <c r="CK16" s="15" t="e">
        <f t="shared" si="21"/>
        <v>#REF!</v>
      </c>
      <c r="CL16" s="15" t="e">
        <f t="shared" si="21"/>
        <v>#REF!</v>
      </c>
      <c r="CM16" s="15" t="e">
        <f t="shared" si="21"/>
        <v>#REF!</v>
      </c>
      <c r="CN16" s="15" t="e">
        <f t="shared" si="21"/>
        <v>#REF!</v>
      </c>
      <c r="CO16" s="15" t="e">
        <f t="shared" si="21"/>
        <v>#REF!</v>
      </c>
      <c r="CP16" s="15" t="e">
        <f t="shared" si="21"/>
        <v>#REF!</v>
      </c>
      <c r="CQ16" s="15" t="e">
        <f t="shared" si="21"/>
        <v>#REF!</v>
      </c>
      <c r="CR16" s="15" t="e">
        <f t="shared" si="21"/>
        <v>#REF!</v>
      </c>
      <c r="CS16" s="15" t="e">
        <f t="shared" si="21"/>
        <v>#REF!</v>
      </c>
      <c r="CT16" s="15" t="e">
        <f t="shared" si="21"/>
        <v>#REF!</v>
      </c>
      <c r="CU16" s="15" t="e">
        <f t="shared" si="21"/>
        <v>#REF!</v>
      </c>
      <c r="CV16" s="15" t="e">
        <f t="shared" si="21"/>
        <v>#REF!</v>
      </c>
      <c r="CW16" s="15" t="e">
        <f t="shared" si="21"/>
        <v>#REF!</v>
      </c>
      <c r="CX16" s="15" t="e">
        <f t="shared" si="21"/>
        <v>#REF!</v>
      </c>
      <c r="CY16" s="15" t="e">
        <f t="shared" si="21"/>
        <v>#REF!</v>
      </c>
      <c r="CZ16" s="15" t="e">
        <f t="shared" si="21"/>
        <v>#REF!</v>
      </c>
      <c r="DA16" s="15" t="e">
        <f t="shared" si="21"/>
        <v>#REF!</v>
      </c>
      <c r="DB16" s="15" t="e">
        <f t="shared" si="21"/>
        <v>#REF!</v>
      </c>
      <c r="DC16" s="15" t="e">
        <f t="shared" si="21"/>
        <v>#REF!</v>
      </c>
      <c r="DD16" s="15" t="e">
        <f t="shared" si="21"/>
        <v>#REF!</v>
      </c>
      <c r="DE16" s="15" t="e">
        <f t="shared" si="21"/>
        <v>#REF!</v>
      </c>
      <c r="DF16" s="15" t="e">
        <f t="shared" si="21"/>
        <v>#REF!</v>
      </c>
      <c r="DG16" s="15" t="e">
        <f t="shared" si="21"/>
        <v>#REF!</v>
      </c>
      <c r="DH16" s="15" t="e">
        <f t="shared" si="21"/>
        <v>#REF!</v>
      </c>
      <c r="DI16" s="15" t="e">
        <f t="shared" si="21"/>
        <v>#REF!</v>
      </c>
      <c r="DJ16" s="15" t="e">
        <f t="shared" si="21"/>
        <v>#REF!</v>
      </c>
      <c r="DK16" s="15" t="e">
        <f t="shared" si="21"/>
        <v>#REF!</v>
      </c>
      <c r="DL16" s="15" t="e">
        <f t="shared" si="21"/>
        <v>#REF!</v>
      </c>
      <c r="DM16" s="15" t="e">
        <f t="shared" ref="DM16:EJ16" si="22">DM$10-DM$13-DM$14</f>
        <v>#REF!</v>
      </c>
      <c r="DN16" s="15" t="e">
        <f t="shared" si="22"/>
        <v>#REF!</v>
      </c>
      <c r="DO16" s="15" t="e">
        <f t="shared" si="22"/>
        <v>#REF!</v>
      </c>
      <c r="DP16" s="15" t="e">
        <f t="shared" si="22"/>
        <v>#REF!</v>
      </c>
      <c r="DQ16" s="15" t="e">
        <f t="shared" si="22"/>
        <v>#REF!</v>
      </c>
      <c r="DR16" s="15" t="e">
        <f t="shared" si="22"/>
        <v>#REF!</v>
      </c>
      <c r="DS16" s="15" t="e">
        <f t="shared" si="22"/>
        <v>#REF!</v>
      </c>
      <c r="DT16" s="15" t="e">
        <f t="shared" si="22"/>
        <v>#REF!</v>
      </c>
      <c r="DU16" s="15" t="e">
        <f t="shared" si="22"/>
        <v>#REF!</v>
      </c>
      <c r="DV16" s="15" t="e">
        <f t="shared" si="22"/>
        <v>#REF!</v>
      </c>
      <c r="DW16" s="15" t="e">
        <f t="shared" si="22"/>
        <v>#REF!</v>
      </c>
      <c r="DX16" s="15" t="e">
        <f t="shared" si="22"/>
        <v>#REF!</v>
      </c>
      <c r="DY16" s="15" t="e">
        <f t="shared" si="22"/>
        <v>#REF!</v>
      </c>
      <c r="DZ16" s="15" t="e">
        <f t="shared" si="22"/>
        <v>#REF!</v>
      </c>
      <c r="EA16" s="15" t="e">
        <f t="shared" si="22"/>
        <v>#REF!</v>
      </c>
      <c r="EB16" s="15" t="e">
        <f t="shared" si="22"/>
        <v>#REF!</v>
      </c>
      <c r="EC16" s="15" t="e">
        <f t="shared" si="22"/>
        <v>#REF!</v>
      </c>
      <c r="ED16" s="15" t="e">
        <f t="shared" si="22"/>
        <v>#REF!</v>
      </c>
      <c r="EE16" s="15" t="e">
        <f t="shared" si="22"/>
        <v>#REF!</v>
      </c>
      <c r="EF16" s="15" t="e">
        <f t="shared" si="22"/>
        <v>#REF!</v>
      </c>
      <c r="EG16" s="15" t="e">
        <f t="shared" si="22"/>
        <v>#REF!</v>
      </c>
      <c r="EH16" s="15" t="e">
        <f t="shared" si="22"/>
        <v>#REF!</v>
      </c>
      <c r="EI16" s="15" t="e">
        <f t="shared" si="22"/>
        <v>#REF!</v>
      </c>
      <c r="EJ16" s="15" t="e">
        <f t="shared" si="22"/>
        <v>#REF!</v>
      </c>
    </row>
    <row r="17" spans="2:140" x14ac:dyDescent="0.3">
      <c r="B17" s="24" t="s">
        <v>167</v>
      </c>
      <c r="K17" s="23" t="e">
        <f t="shared" ref="K17:S17" si="23">K16/K$8</f>
        <v>#REF!</v>
      </c>
      <c r="L17" s="23" t="e">
        <f t="shared" si="23"/>
        <v>#REF!</v>
      </c>
      <c r="M17" s="23" t="e">
        <f t="shared" si="23"/>
        <v>#REF!</v>
      </c>
      <c r="N17" s="23" t="e">
        <f t="shared" si="23"/>
        <v>#REF!</v>
      </c>
      <c r="O17" s="23" t="e">
        <f t="shared" si="23"/>
        <v>#REF!</v>
      </c>
      <c r="P17" s="23" t="e">
        <f t="shared" si="23"/>
        <v>#REF!</v>
      </c>
      <c r="Q17" s="23" t="e">
        <f t="shared" si="23"/>
        <v>#REF!</v>
      </c>
      <c r="R17" s="23" t="e">
        <f t="shared" si="23"/>
        <v>#REF!</v>
      </c>
      <c r="S17" s="23" t="e">
        <f t="shared" si="23"/>
        <v>#REF!</v>
      </c>
      <c r="V17" s="23" t="e">
        <f t="shared" ref="V17:BA17" si="24">V16/V$8</f>
        <v>#REF!</v>
      </c>
      <c r="W17" s="23" t="e">
        <f t="shared" si="24"/>
        <v>#REF!</v>
      </c>
      <c r="X17" s="23" t="e">
        <f t="shared" si="24"/>
        <v>#REF!</v>
      </c>
      <c r="Y17" s="23" t="e">
        <f t="shared" si="24"/>
        <v>#REF!</v>
      </c>
      <c r="Z17" s="23" t="e">
        <f t="shared" si="24"/>
        <v>#REF!</v>
      </c>
      <c r="AA17" s="23" t="e">
        <f t="shared" si="24"/>
        <v>#REF!</v>
      </c>
      <c r="AB17" s="23" t="e">
        <f t="shared" si="24"/>
        <v>#REF!</v>
      </c>
      <c r="AC17" s="23" t="e">
        <f t="shared" si="24"/>
        <v>#REF!</v>
      </c>
      <c r="AD17" s="23" t="e">
        <f t="shared" si="24"/>
        <v>#REF!</v>
      </c>
      <c r="AE17" s="23" t="e">
        <f t="shared" si="24"/>
        <v>#REF!</v>
      </c>
      <c r="AF17" s="23" t="e">
        <f t="shared" si="24"/>
        <v>#REF!</v>
      </c>
      <c r="AG17" s="23" t="e">
        <f t="shared" si="24"/>
        <v>#REF!</v>
      </c>
      <c r="AH17" s="23" t="e">
        <f t="shared" si="24"/>
        <v>#REF!</v>
      </c>
      <c r="AI17" s="23" t="e">
        <f t="shared" si="24"/>
        <v>#REF!</v>
      </c>
      <c r="AJ17" s="23" t="e">
        <f t="shared" si="24"/>
        <v>#REF!</v>
      </c>
      <c r="AK17" s="23" t="e">
        <f t="shared" si="24"/>
        <v>#REF!</v>
      </c>
      <c r="AL17" s="23" t="e">
        <f t="shared" si="24"/>
        <v>#REF!</v>
      </c>
      <c r="AM17" s="23" t="e">
        <f t="shared" si="24"/>
        <v>#REF!</v>
      </c>
      <c r="AN17" s="23" t="e">
        <f t="shared" si="24"/>
        <v>#REF!</v>
      </c>
      <c r="AO17" s="23" t="e">
        <f t="shared" si="24"/>
        <v>#REF!</v>
      </c>
      <c r="AP17" s="23" t="e">
        <f t="shared" si="24"/>
        <v>#REF!</v>
      </c>
      <c r="AQ17" s="23" t="e">
        <f t="shared" si="24"/>
        <v>#REF!</v>
      </c>
      <c r="AR17" s="23" t="e">
        <f t="shared" si="24"/>
        <v>#REF!</v>
      </c>
      <c r="AS17" s="23" t="e">
        <f t="shared" si="24"/>
        <v>#REF!</v>
      </c>
      <c r="AT17" s="23" t="e">
        <f t="shared" si="24"/>
        <v>#REF!</v>
      </c>
      <c r="AU17" s="23" t="e">
        <f t="shared" si="24"/>
        <v>#REF!</v>
      </c>
      <c r="AV17" s="23" t="e">
        <f t="shared" si="24"/>
        <v>#REF!</v>
      </c>
      <c r="AW17" s="23" t="e">
        <f t="shared" si="24"/>
        <v>#REF!</v>
      </c>
      <c r="AX17" s="23" t="e">
        <f t="shared" si="24"/>
        <v>#REF!</v>
      </c>
      <c r="AY17" s="23" t="e">
        <f t="shared" si="24"/>
        <v>#REF!</v>
      </c>
      <c r="AZ17" s="23" t="e">
        <f t="shared" si="24"/>
        <v>#REF!</v>
      </c>
      <c r="BA17" s="23" t="e">
        <f t="shared" si="24"/>
        <v>#REF!</v>
      </c>
      <c r="BB17" s="23" t="e">
        <f t="shared" ref="BB17:CG17" si="25">BB16/BB$8</f>
        <v>#REF!</v>
      </c>
      <c r="BC17" s="23" t="e">
        <f t="shared" si="25"/>
        <v>#REF!</v>
      </c>
      <c r="BD17" s="23" t="e">
        <f t="shared" si="25"/>
        <v>#REF!</v>
      </c>
      <c r="BE17" s="23" t="e">
        <f t="shared" si="25"/>
        <v>#REF!</v>
      </c>
      <c r="BF17" s="23" t="e">
        <f t="shared" si="25"/>
        <v>#REF!</v>
      </c>
      <c r="BG17" s="23" t="e">
        <f t="shared" si="25"/>
        <v>#REF!</v>
      </c>
      <c r="BH17" s="23" t="e">
        <f t="shared" si="25"/>
        <v>#REF!</v>
      </c>
      <c r="BI17" s="23" t="e">
        <f t="shared" si="25"/>
        <v>#REF!</v>
      </c>
      <c r="BJ17" s="23" t="e">
        <f t="shared" si="25"/>
        <v>#REF!</v>
      </c>
      <c r="BK17" s="23" t="e">
        <f t="shared" si="25"/>
        <v>#REF!</v>
      </c>
      <c r="BL17" s="23" t="e">
        <f t="shared" si="25"/>
        <v>#REF!</v>
      </c>
      <c r="BM17" s="23" t="e">
        <f t="shared" si="25"/>
        <v>#REF!</v>
      </c>
      <c r="BN17" s="23" t="e">
        <f t="shared" si="25"/>
        <v>#REF!</v>
      </c>
      <c r="BO17" s="23" t="e">
        <f t="shared" si="25"/>
        <v>#REF!</v>
      </c>
      <c r="BP17" s="23" t="e">
        <f t="shared" si="25"/>
        <v>#REF!</v>
      </c>
      <c r="BQ17" s="23" t="e">
        <f t="shared" si="25"/>
        <v>#REF!</v>
      </c>
      <c r="BR17" s="23" t="e">
        <f t="shared" si="25"/>
        <v>#REF!</v>
      </c>
      <c r="BS17" s="23" t="e">
        <f t="shared" si="25"/>
        <v>#REF!</v>
      </c>
      <c r="BT17" s="23" t="e">
        <f t="shared" si="25"/>
        <v>#REF!</v>
      </c>
      <c r="BU17" s="23" t="e">
        <f t="shared" si="25"/>
        <v>#REF!</v>
      </c>
      <c r="BV17" s="23" t="e">
        <f t="shared" si="25"/>
        <v>#REF!</v>
      </c>
      <c r="BW17" s="23" t="e">
        <f t="shared" si="25"/>
        <v>#REF!</v>
      </c>
      <c r="BX17" s="23" t="e">
        <f t="shared" si="25"/>
        <v>#REF!</v>
      </c>
      <c r="BY17" s="23" t="e">
        <f t="shared" si="25"/>
        <v>#REF!</v>
      </c>
      <c r="BZ17" s="23" t="e">
        <f t="shared" si="25"/>
        <v>#REF!</v>
      </c>
      <c r="CA17" s="23" t="e">
        <f t="shared" si="25"/>
        <v>#REF!</v>
      </c>
      <c r="CB17" s="23" t="e">
        <f t="shared" si="25"/>
        <v>#REF!</v>
      </c>
      <c r="CC17" s="23" t="e">
        <f t="shared" si="25"/>
        <v>#REF!</v>
      </c>
      <c r="CD17" s="23" t="e">
        <f t="shared" si="25"/>
        <v>#REF!</v>
      </c>
      <c r="CE17" s="23" t="e">
        <f t="shared" si="25"/>
        <v>#REF!</v>
      </c>
      <c r="CF17" s="23" t="e">
        <f t="shared" si="25"/>
        <v>#REF!</v>
      </c>
      <c r="CG17" s="23" t="e">
        <f t="shared" si="25"/>
        <v>#REF!</v>
      </c>
      <c r="CH17" s="23" t="e">
        <f t="shared" ref="CH17:DM17" si="26">CH16/CH$8</f>
        <v>#REF!</v>
      </c>
      <c r="CI17" s="23" t="e">
        <f t="shared" si="26"/>
        <v>#REF!</v>
      </c>
      <c r="CJ17" s="23" t="e">
        <f t="shared" si="26"/>
        <v>#REF!</v>
      </c>
      <c r="CK17" s="23" t="e">
        <f t="shared" si="26"/>
        <v>#REF!</v>
      </c>
      <c r="CL17" s="23" t="e">
        <f t="shared" si="26"/>
        <v>#REF!</v>
      </c>
      <c r="CM17" s="23" t="e">
        <f t="shared" si="26"/>
        <v>#REF!</v>
      </c>
      <c r="CN17" s="23" t="e">
        <f t="shared" si="26"/>
        <v>#REF!</v>
      </c>
      <c r="CO17" s="23" t="e">
        <f t="shared" si="26"/>
        <v>#REF!</v>
      </c>
      <c r="CP17" s="23" t="e">
        <f t="shared" si="26"/>
        <v>#REF!</v>
      </c>
      <c r="CQ17" s="23" t="e">
        <f t="shared" si="26"/>
        <v>#REF!</v>
      </c>
      <c r="CR17" s="23" t="e">
        <f t="shared" si="26"/>
        <v>#REF!</v>
      </c>
      <c r="CS17" s="23" t="e">
        <f t="shared" si="26"/>
        <v>#REF!</v>
      </c>
      <c r="CT17" s="23" t="e">
        <f t="shared" si="26"/>
        <v>#REF!</v>
      </c>
      <c r="CU17" s="23" t="e">
        <f t="shared" si="26"/>
        <v>#REF!</v>
      </c>
      <c r="CV17" s="23" t="e">
        <f t="shared" si="26"/>
        <v>#REF!</v>
      </c>
      <c r="CW17" s="23" t="e">
        <f t="shared" si="26"/>
        <v>#REF!</v>
      </c>
      <c r="CX17" s="23" t="e">
        <f t="shared" si="26"/>
        <v>#REF!</v>
      </c>
      <c r="CY17" s="23" t="e">
        <f t="shared" si="26"/>
        <v>#REF!</v>
      </c>
      <c r="CZ17" s="23" t="e">
        <f t="shared" si="26"/>
        <v>#REF!</v>
      </c>
      <c r="DA17" s="23" t="e">
        <f t="shared" si="26"/>
        <v>#REF!</v>
      </c>
      <c r="DB17" s="23" t="e">
        <f t="shared" si="26"/>
        <v>#REF!</v>
      </c>
      <c r="DC17" s="23" t="e">
        <f t="shared" si="26"/>
        <v>#REF!</v>
      </c>
      <c r="DD17" s="23" t="e">
        <f t="shared" si="26"/>
        <v>#REF!</v>
      </c>
      <c r="DE17" s="23" t="e">
        <f t="shared" si="26"/>
        <v>#REF!</v>
      </c>
      <c r="DF17" s="23" t="e">
        <f t="shared" si="26"/>
        <v>#REF!</v>
      </c>
      <c r="DG17" s="23" t="e">
        <f t="shared" si="26"/>
        <v>#REF!</v>
      </c>
      <c r="DH17" s="23" t="e">
        <f t="shared" si="26"/>
        <v>#REF!</v>
      </c>
      <c r="DI17" s="23" t="e">
        <f t="shared" si="26"/>
        <v>#REF!</v>
      </c>
      <c r="DJ17" s="23" t="e">
        <f t="shared" si="26"/>
        <v>#REF!</v>
      </c>
      <c r="DK17" s="23" t="e">
        <f t="shared" si="26"/>
        <v>#REF!</v>
      </c>
      <c r="DL17" s="23" t="e">
        <f t="shared" si="26"/>
        <v>#REF!</v>
      </c>
      <c r="DM17" s="23" t="e">
        <f t="shared" si="26"/>
        <v>#REF!</v>
      </c>
      <c r="DN17" s="23" t="e">
        <f t="shared" ref="DN17:ES17" si="27">DN16/DN$8</f>
        <v>#REF!</v>
      </c>
      <c r="DO17" s="23" t="e">
        <f t="shared" si="27"/>
        <v>#REF!</v>
      </c>
      <c r="DP17" s="23" t="e">
        <f t="shared" si="27"/>
        <v>#REF!</v>
      </c>
      <c r="DQ17" s="23" t="e">
        <f t="shared" si="27"/>
        <v>#REF!</v>
      </c>
      <c r="DR17" s="23" t="e">
        <f t="shared" si="27"/>
        <v>#REF!</v>
      </c>
      <c r="DS17" s="23" t="e">
        <f t="shared" si="27"/>
        <v>#REF!</v>
      </c>
      <c r="DT17" s="23" t="e">
        <f t="shared" si="27"/>
        <v>#REF!</v>
      </c>
      <c r="DU17" s="23" t="e">
        <f t="shared" si="27"/>
        <v>#REF!</v>
      </c>
      <c r="DV17" s="23" t="e">
        <f t="shared" si="27"/>
        <v>#REF!</v>
      </c>
      <c r="DW17" s="23" t="e">
        <f t="shared" si="27"/>
        <v>#REF!</v>
      </c>
      <c r="DX17" s="23" t="e">
        <f t="shared" si="27"/>
        <v>#REF!</v>
      </c>
      <c r="DY17" s="23" t="e">
        <f t="shared" si="27"/>
        <v>#REF!</v>
      </c>
      <c r="DZ17" s="23" t="e">
        <f t="shared" si="27"/>
        <v>#REF!</v>
      </c>
    </row>
    <row r="19" spans="2:140" x14ac:dyDescent="0.3">
      <c r="B19" s="5" t="s">
        <v>173</v>
      </c>
      <c r="J19" s="14">
        <f t="shared" ref="J19:S19" si="28">SUMIFS($U$19:$EK$19, $U$6:$EK$6, "&gt;=" &amp; DATE(YEAR(J6),1,1), $U$6:$EK$6, "&lt;=" &amp; DATE(YEAR(J6),12,31))</f>
        <v>1930857.142857143</v>
      </c>
      <c r="K19" s="14">
        <f t="shared" si="28"/>
        <v>1930857.142857143</v>
      </c>
      <c r="L19" s="14">
        <f t="shared" si="28"/>
        <v>1930857.142857143</v>
      </c>
      <c r="M19" s="14">
        <f t="shared" si="28"/>
        <v>1930857.142857143</v>
      </c>
      <c r="N19" s="14">
        <f t="shared" si="28"/>
        <v>1930857.142857143</v>
      </c>
      <c r="O19" s="14">
        <f t="shared" si="28"/>
        <v>1930857.142857143</v>
      </c>
      <c r="P19" s="14">
        <f t="shared" si="28"/>
        <v>1930857.142857143</v>
      </c>
      <c r="Q19" s="14">
        <f t="shared" si="28"/>
        <v>1930857.142857143</v>
      </c>
      <c r="R19" s="14">
        <f t="shared" si="28"/>
        <v>1930857.142857143</v>
      </c>
      <c r="S19" s="14">
        <f t="shared" si="28"/>
        <v>1930857.142857143</v>
      </c>
      <c r="U19" s="20">
        <f>OPEX_CAPEX!U$31</f>
        <v>160904.76190476192</v>
      </c>
      <c r="V19" s="20">
        <f>OPEX_CAPEX!V$31</f>
        <v>160904.76190476192</v>
      </c>
      <c r="W19" s="20">
        <f>OPEX_CAPEX!W$31</f>
        <v>160904.76190476192</v>
      </c>
      <c r="X19" s="20">
        <f>OPEX_CAPEX!X$31</f>
        <v>160904.76190476192</v>
      </c>
      <c r="Y19" s="20">
        <f>OPEX_CAPEX!Y$31</f>
        <v>160904.76190476192</v>
      </c>
      <c r="Z19" s="20">
        <f>OPEX_CAPEX!Z$31</f>
        <v>160904.76190476192</v>
      </c>
      <c r="AA19" s="20">
        <f>OPEX_CAPEX!AA$31</f>
        <v>160904.76190476192</v>
      </c>
      <c r="AB19" s="20">
        <f>OPEX_CAPEX!AB$31</f>
        <v>160904.76190476192</v>
      </c>
      <c r="AC19" s="20">
        <f>OPEX_CAPEX!AC$31</f>
        <v>160904.76190476192</v>
      </c>
      <c r="AD19" s="20">
        <f>OPEX_CAPEX!AD$31</f>
        <v>160904.76190476192</v>
      </c>
      <c r="AE19" s="20">
        <f>OPEX_CAPEX!AE$31</f>
        <v>160904.76190476192</v>
      </c>
      <c r="AF19" s="20">
        <f>OPEX_CAPEX!AF$31</f>
        <v>160904.76190476192</v>
      </c>
      <c r="AG19" s="20">
        <f>OPEX_CAPEX!AG$31</f>
        <v>160904.76190476192</v>
      </c>
      <c r="AH19" s="20">
        <f>OPEX_CAPEX!AH$31</f>
        <v>160904.76190476192</v>
      </c>
      <c r="AI19" s="20">
        <f>OPEX_CAPEX!AI$31</f>
        <v>160904.76190476192</v>
      </c>
      <c r="AJ19" s="20">
        <f>OPEX_CAPEX!AJ$31</f>
        <v>160904.76190476192</v>
      </c>
      <c r="AK19" s="20">
        <f>OPEX_CAPEX!AK$31</f>
        <v>160904.76190476192</v>
      </c>
      <c r="AL19" s="20">
        <f>OPEX_CAPEX!AL$31</f>
        <v>160904.76190476192</v>
      </c>
      <c r="AM19" s="20">
        <f>OPEX_CAPEX!AM$31</f>
        <v>160904.76190476192</v>
      </c>
      <c r="AN19" s="20">
        <f>OPEX_CAPEX!AN$31</f>
        <v>160904.76190476192</v>
      </c>
      <c r="AO19" s="20">
        <f>OPEX_CAPEX!AO$31</f>
        <v>160904.76190476192</v>
      </c>
      <c r="AP19" s="20">
        <f>OPEX_CAPEX!AP$31</f>
        <v>160904.76190476192</v>
      </c>
      <c r="AQ19" s="20">
        <f>OPEX_CAPEX!AQ$31</f>
        <v>160904.76190476192</v>
      </c>
      <c r="AR19" s="20">
        <f>OPEX_CAPEX!AR$31</f>
        <v>160904.76190476192</v>
      </c>
      <c r="AS19" s="20">
        <f>OPEX_CAPEX!AS$31</f>
        <v>160904.76190476192</v>
      </c>
      <c r="AT19" s="20">
        <f>OPEX_CAPEX!AT$31</f>
        <v>160904.76190476192</v>
      </c>
      <c r="AU19" s="20">
        <f>OPEX_CAPEX!AU$31</f>
        <v>160904.76190476192</v>
      </c>
      <c r="AV19" s="20">
        <f>OPEX_CAPEX!AV$31</f>
        <v>160904.76190476192</v>
      </c>
      <c r="AW19" s="20">
        <f>OPEX_CAPEX!AW$31</f>
        <v>160904.76190476192</v>
      </c>
      <c r="AX19" s="20">
        <f>OPEX_CAPEX!AX$31</f>
        <v>160904.76190476192</v>
      </c>
      <c r="AY19" s="20">
        <f>OPEX_CAPEX!AY$31</f>
        <v>160904.76190476192</v>
      </c>
      <c r="AZ19" s="20">
        <f>OPEX_CAPEX!AZ$31</f>
        <v>160904.76190476192</v>
      </c>
      <c r="BA19" s="20">
        <f>OPEX_CAPEX!BA$31</f>
        <v>160904.76190476192</v>
      </c>
      <c r="BB19" s="20">
        <f>OPEX_CAPEX!BB$31</f>
        <v>160904.76190476192</v>
      </c>
      <c r="BC19" s="20">
        <f>OPEX_CAPEX!BC$31</f>
        <v>160904.76190476192</v>
      </c>
      <c r="BD19" s="20">
        <f>OPEX_CAPEX!BD$31</f>
        <v>160904.76190476192</v>
      </c>
      <c r="BE19" s="20">
        <f>OPEX_CAPEX!BE$31</f>
        <v>160904.76190476192</v>
      </c>
      <c r="BF19" s="20">
        <f>OPEX_CAPEX!BF$31</f>
        <v>160904.76190476192</v>
      </c>
      <c r="BG19" s="20">
        <f>OPEX_CAPEX!BG$31</f>
        <v>160904.76190476192</v>
      </c>
      <c r="BH19" s="20">
        <f>OPEX_CAPEX!BH$31</f>
        <v>160904.76190476192</v>
      </c>
      <c r="BI19" s="20">
        <f>OPEX_CAPEX!BI$31</f>
        <v>160904.76190476192</v>
      </c>
      <c r="BJ19" s="20">
        <f>OPEX_CAPEX!BJ$31</f>
        <v>160904.76190476192</v>
      </c>
      <c r="BK19" s="20">
        <f>OPEX_CAPEX!BK$31</f>
        <v>160904.76190476192</v>
      </c>
      <c r="BL19" s="20">
        <f>OPEX_CAPEX!BL$31</f>
        <v>160904.76190476192</v>
      </c>
      <c r="BM19" s="20">
        <f>OPEX_CAPEX!BM$31</f>
        <v>160904.76190476192</v>
      </c>
      <c r="BN19" s="20">
        <f>OPEX_CAPEX!BN$31</f>
        <v>160904.76190476192</v>
      </c>
      <c r="BO19" s="20">
        <f>OPEX_CAPEX!BO$31</f>
        <v>160904.76190476192</v>
      </c>
      <c r="BP19" s="20">
        <f>OPEX_CAPEX!BP$31</f>
        <v>160904.76190476192</v>
      </c>
      <c r="BQ19" s="20">
        <f>OPEX_CAPEX!BQ$31</f>
        <v>160904.76190476192</v>
      </c>
      <c r="BR19" s="20">
        <f>OPEX_CAPEX!BR$31</f>
        <v>160904.76190476192</v>
      </c>
      <c r="BS19" s="20">
        <f>OPEX_CAPEX!BS$31</f>
        <v>160904.76190476192</v>
      </c>
      <c r="BT19" s="20">
        <f>OPEX_CAPEX!BT$31</f>
        <v>160904.76190476192</v>
      </c>
      <c r="BU19" s="20">
        <f>OPEX_CAPEX!BU$31</f>
        <v>160904.76190476192</v>
      </c>
      <c r="BV19" s="20">
        <f>OPEX_CAPEX!BV$31</f>
        <v>160904.76190476192</v>
      </c>
      <c r="BW19" s="20">
        <f>OPEX_CAPEX!BW$31</f>
        <v>160904.76190476192</v>
      </c>
      <c r="BX19" s="20">
        <f>OPEX_CAPEX!BX$31</f>
        <v>160904.76190476192</v>
      </c>
      <c r="BY19" s="20">
        <f>OPEX_CAPEX!BY$31</f>
        <v>160904.76190476192</v>
      </c>
      <c r="BZ19" s="20">
        <f>OPEX_CAPEX!BZ$31</f>
        <v>160904.76190476192</v>
      </c>
      <c r="CA19" s="20">
        <f>OPEX_CAPEX!CA$31</f>
        <v>160904.76190476192</v>
      </c>
      <c r="CB19" s="20">
        <f>OPEX_CAPEX!CB$31</f>
        <v>160904.76190476192</v>
      </c>
      <c r="CC19" s="20">
        <f>OPEX_CAPEX!CC$31</f>
        <v>160904.76190476192</v>
      </c>
      <c r="CD19" s="20">
        <f>OPEX_CAPEX!CD$31</f>
        <v>160904.76190476192</v>
      </c>
      <c r="CE19" s="20">
        <f>OPEX_CAPEX!CE$31</f>
        <v>160904.76190476192</v>
      </c>
      <c r="CF19" s="20">
        <f>OPEX_CAPEX!CF$31</f>
        <v>160904.76190476192</v>
      </c>
      <c r="CG19" s="20">
        <f>OPEX_CAPEX!CG$31</f>
        <v>160904.76190476192</v>
      </c>
      <c r="CH19" s="20">
        <f>OPEX_CAPEX!CH$31</f>
        <v>160904.76190476192</v>
      </c>
      <c r="CI19" s="20">
        <f>OPEX_CAPEX!CI$31</f>
        <v>160904.76190476192</v>
      </c>
      <c r="CJ19" s="20">
        <f>OPEX_CAPEX!CJ$31</f>
        <v>160904.76190476192</v>
      </c>
      <c r="CK19" s="20">
        <f>OPEX_CAPEX!CK$31</f>
        <v>160904.76190476192</v>
      </c>
      <c r="CL19" s="20">
        <f>OPEX_CAPEX!CL$31</f>
        <v>160904.76190476192</v>
      </c>
      <c r="CM19" s="20">
        <f>OPEX_CAPEX!CM$31</f>
        <v>160904.76190476192</v>
      </c>
      <c r="CN19" s="20">
        <f>OPEX_CAPEX!CN$31</f>
        <v>160904.76190476192</v>
      </c>
      <c r="CO19" s="20">
        <f>OPEX_CAPEX!CO$31</f>
        <v>160904.76190476192</v>
      </c>
      <c r="CP19" s="20">
        <f>OPEX_CAPEX!CP$31</f>
        <v>160904.76190476192</v>
      </c>
      <c r="CQ19" s="20">
        <f>OPEX_CAPEX!CQ$31</f>
        <v>160904.76190476192</v>
      </c>
      <c r="CR19" s="20">
        <f>OPEX_CAPEX!CR$31</f>
        <v>160904.76190476192</v>
      </c>
      <c r="CS19" s="20">
        <f>OPEX_CAPEX!CS$31</f>
        <v>160904.76190476192</v>
      </c>
      <c r="CT19" s="20">
        <f>OPEX_CAPEX!CT$31</f>
        <v>160904.76190476192</v>
      </c>
      <c r="CU19" s="20">
        <f>OPEX_CAPEX!CU$31</f>
        <v>160904.76190476192</v>
      </c>
      <c r="CV19" s="20">
        <f>OPEX_CAPEX!CV$31</f>
        <v>160904.76190476192</v>
      </c>
      <c r="CW19" s="20">
        <f>OPEX_CAPEX!CW$31</f>
        <v>160904.76190476192</v>
      </c>
      <c r="CX19" s="20">
        <f>OPEX_CAPEX!CX$31</f>
        <v>160904.76190476192</v>
      </c>
      <c r="CY19" s="20">
        <f>OPEX_CAPEX!CY$31</f>
        <v>160904.76190476192</v>
      </c>
      <c r="CZ19" s="20">
        <f>OPEX_CAPEX!CZ$31</f>
        <v>160904.76190476192</v>
      </c>
      <c r="DA19" s="20">
        <f>OPEX_CAPEX!DA$31</f>
        <v>160904.76190476192</v>
      </c>
      <c r="DB19" s="20">
        <f>OPEX_CAPEX!DB$31</f>
        <v>160904.76190476192</v>
      </c>
      <c r="DC19" s="20">
        <f>OPEX_CAPEX!DC$31</f>
        <v>160904.76190476192</v>
      </c>
      <c r="DD19" s="20">
        <f>OPEX_CAPEX!DD$31</f>
        <v>160904.76190476192</v>
      </c>
      <c r="DE19" s="20">
        <f>OPEX_CAPEX!DE$31</f>
        <v>160904.76190476192</v>
      </c>
      <c r="DF19" s="20">
        <f>OPEX_CAPEX!DF$31</f>
        <v>160904.76190476192</v>
      </c>
      <c r="DG19" s="20">
        <f>OPEX_CAPEX!DG$31</f>
        <v>160904.76190476192</v>
      </c>
      <c r="DH19" s="20">
        <f>OPEX_CAPEX!DH$31</f>
        <v>160904.76190476192</v>
      </c>
      <c r="DI19" s="20">
        <f>OPEX_CAPEX!DI$31</f>
        <v>160904.76190476192</v>
      </c>
      <c r="DJ19" s="20">
        <f>OPEX_CAPEX!DJ$31</f>
        <v>160904.76190476192</v>
      </c>
      <c r="DK19" s="20">
        <f>OPEX_CAPEX!DK$31</f>
        <v>160904.76190476192</v>
      </c>
      <c r="DL19" s="20">
        <f>OPEX_CAPEX!DL$31</f>
        <v>160904.76190476192</v>
      </c>
      <c r="DM19" s="20">
        <f>OPEX_CAPEX!DM$31</f>
        <v>160904.76190476192</v>
      </c>
      <c r="DN19" s="20">
        <f>OPEX_CAPEX!DN$31</f>
        <v>160904.76190476192</v>
      </c>
      <c r="DO19" s="20">
        <f>OPEX_CAPEX!DO$31</f>
        <v>160904.76190476192</v>
      </c>
      <c r="DP19" s="20">
        <f>OPEX_CAPEX!DP$31</f>
        <v>160904.76190476192</v>
      </c>
      <c r="DQ19" s="20">
        <f>OPEX_CAPEX!DQ$31</f>
        <v>160904.76190476192</v>
      </c>
      <c r="DR19" s="20">
        <f>OPEX_CAPEX!DR$31</f>
        <v>160904.76190476192</v>
      </c>
      <c r="DS19" s="20">
        <f>OPEX_CAPEX!DS$31</f>
        <v>160904.76190476192</v>
      </c>
      <c r="DT19" s="20">
        <f>OPEX_CAPEX!DT$31</f>
        <v>160904.76190476192</v>
      </c>
      <c r="DU19" s="20">
        <f>OPEX_CAPEX!DU$31</f>
        <v>160904.76190476192</v>
      </c>
      <c r="DV19" s="20">
        <f>OPEX_CAPEX!DV$31</f>
        <v>160904.76190476192</v>
      </c>
      <c r="DW19" s="20">
        <f>OPEX_CAPEX!DW$31</f>
        <v>160904.76190476192</v>
      </c>
      <c r="DX19" s="20">
        <f>OPEX_CAPEX!DX$31</f>
        <v>160904.76190476192</v>
      </c>
      <c r="DY19" s="20">
        <f>OPEX_CAPEX!DY$31</f>
        <v>160904.76190476192</v>
      </c>
      <c r="DZ19" s="20">
        <f>OPEX_CAPEX!DZ$31</f>
        <v>160904.76190476192</v>
      </c>
      <c r="EA19" s="20">
        <f>OPEX_CAPEX!EA$31</f>
        <v>160904.76190476192</v>
      </c>
      <c r="EB19" s="20">
        <f>OPEX_CAPEX!EB$31</f>
        <v>160904.76190476192</v>
      </c>
      <c r="EC19" s="20">
        <f>OPEX_CAPEX!EC$31</f>
        <v>160904.76190476192</v>
      </c>
      <c r="ED19" s="20">
        <f>OPEX_CAPEX!ED$31</f>
        <v>160904.76190476192</v>
      </c>
      <c r="EE19" s="20">
        <f>OPEX_CAPEX!EE$31</f>
        <v>160904.76190476192</v>
      </c>
      <c r="EF19" s="20">
        <f>OPEX_CAPEX!EF$31</f>
        <v>160904.76190476192</v>
      </c>
      <c r="EG19" s="20">
        <f>OPEX_CAPEX!EG$31</f>
        <v>160904.76190476192</v>
      </c>
      <c r="EH19" s="20">
        <f>OPEX_CAPEX!EH$31</f>
        <v>160904.76190476192</v>
      </c>
      <c r="EI19" s="20">
        <f>OPEX_CAPEX!EI$31</f>
        <v>160904.76190476192</v>
      </c>
      <c r="EJ19" s="20">
        <f>OPEX_CAPEX!EJ$31</f>
        <v>160904.76190476192</v>
      </c>
    </row>
    <row r="20" spans="2:140" x14ac:dyDescent="0.3">
      <c r="B20" s="3" t="s">
        <v>174</v>
      </c>
      <c r="J20" s="15" t="e">
        <f t="shared" ref="J20:S20" si="29">J$16-J$19</f>
        <v>#REF!</v>
      </c>
      <c r="K20" s="15" t="e">
        <f t="shared" si="29"/>
        <v>#REF!</v>
      </c>
      <c r="L20" s="15" t="e">
        <f t="shared" si="29"/>
        <v>#REF!</v>
      </c>
      <c r="M20" s="15" t="e">
        <f t="shared" si="29"/>
        <v>#REF!</v>
      </c>
      <c r="N20" s="15" t="e">
        <f t="shared" si="29"/>
        <v>#REF!</v>
      </c>
      <c r="O20" s="15" t="e">
        <f t="shared" si="29"/>
        <v>#REF!</v>
      </c>
      <c r="P20" s="15" t="e">
        <f t="shared" si="29"/>
        <v>#REF!</v>
      </c>
      <c r="Q20" s="15" t="e">
        <f t="shared" si="29"/>
        <v>#REF!</v>
      </c>
      <c r="R20" s="15" t="e">
        <f t="shared" si="29"/>
        <v>#REF!</v>
      </c>
      <c r="S20" s="15" t="e">
        <f t="shared" si="29"/>
        <v>#REF!</v>
      </c>
      <c r="U20" s="15" t="e">
        <f t="shared" ref="U20:AZ20" si="30">U$16-U$19</f>
        <v>#REF!</v>
      </c>
      <c r="V20" s="15" t="e">
        <f t="shared" si="30"/>
        <v>#REF!</v>
      </c>
      <c r="W20" s="15" t="e">
        <f t="shared" si="30"/>
        <v>#REF!</v>
      </c>
      <c r="X20" s="15" t="e">
        <f t="shared" si="30"/>
        <v>#REF!</v>
      </c>
      <c r="Y20" s="15" t="e">
        <f t="shared" si="30"/>
        <v>#REF!</v>
      </c>
      <c r="Z20" s="15" t="e">
        <f t="shared" si="30"/>
        <v>#REF!</v>
      </c>
      <c r="AA20" s="15" t="e">
        <f t="shared" si="30"/>
        <v>#REF!</v>
      </c>
      <c r="AB20" s="15" t="e">
        <f t="shared" si="30"/>
        <v>#REF!</v>
      </c>
      <c r="AC20" s="15" t="e">
        <f t="shared" si="30"/>
        <v>#REF!</v>
      </c>
      <c r="AD20" s="15" t="e">
        <f t="shared" si="30"/>
        <v>#REF!</v>
      </c>
      <c r="AE20" s="15" t="e">
        <f t="shared" si="30"/>
        <v>#REF!</v>
      </c>
      <c r="AF20" s="15" t="e">
        <f t="shared" si="30"/>
        <v>#REF!</v>
      </c>
      <c r="AG20" s="15" t="e">
        <f t="shared" si="30"/>
        <v>#REF!</v>
      </c>
      <c r="AH20" s="15" t="e">
        <f t="shared" si="30"/>
        <v>#REF!</v>
      </c>
      <c r="AI20" s="15" t="e">
        <f t="shared" si="30"/>
        <v>#REF!</v>
      </c>
      <c r="AJ20" s="15" t="e">
        <f t="shared" si="30"/>
        <v>#REF!</v>
      </c>
      <c r="AK20" s="15" t="e">
        <f t="shared" si="30"/>
        <v>#REF!</v>
      </c>
      <c r="AL20" s="15" t="e">
        <f t="shared" si="30"/>
        <v>#REF!</v>
      </c>
      <c r="AM20" s="15" t="e">
        <f t="shared" si="30"/>
        <v>#REF!</v>
      </c>
      <c r="AN20" s="15" t="e">
        <f t="shared" si="30"/>
        <v>#REF!</v>
      </c>
      <c r="AO20" s="15" t="e">
        <f t="shared" si="30"/>
        <v>#REF!</v>
      </c>
      <c r="AP20" s="15" t="e">
        <f t="shared" si="30"/>
        <v>#REF!</v>
      </c>
      <c r="AQ20" s="15" t="e">
        <f t="shared" si="30"/>
        <v>#REF!</v>
      </c>
      <c r="AR20" s="15" t="e">
        <f t="shared" si="30"/>
        <v>#REF!</v>
      </c>
      <c r="AS20" s="15" t="e">
        <f t="shared" si="30"/>
        <v>#REF!</v>
      </c>
      <c r="AT20" s="15" t="e">
        <f t="shared" si="30"/>
        <v>#REF!</v>
      </c>
      <c r="AU20" s="15" t="e">
        <f t="shared" si="30"/>
        <v>#REF!</v>
      </c>
      <c r="AV20" s="15" t="e">
        <f t="shared" si="30"/>
        <v>#REF!</v>
      </c>
      <c r="AW20" s="15" t="e">
        <f t="shared" si="30"/>
        <v>#REF!</v>
      </c>
      <c r="AX20" s="15" t="e">
        <f t="shared" si="30"/>
        <v>#REF!</v>
      </c>
      <c r="AY20" s="15" t="e">
        <f t="shared" si="30"/>
        <v>#REF!</v>
      </c>
      <c r="AZ20" s="15" t="e">
        <f t="shared" si="30"/>
        <v>#REF!</v>
      </c>
      <c r="BA20" s="15" t="e">
        <f t="shared" ref="BA20:CF20" si="31">BA$16-BA$19</f>
        <v>#REF!</v>
      </c>
      <c r="BB20" s="15" t="e">
        <f t="shared" si="31"/>
        <v>#REF!</v>
      </c>
      <c r="BC20" s="15" t="e">
        <f t="shared" si="31"/>
        <v>#REF!</v>
      </c>
      <c r="BD20" s="15" t="e">
        <f t="shared" si="31"/>
        <v>#REF!</v>
      </c>
      <c r="BE20" s="15" t="e">
        <f t="shared" si="31"/>
        <v>#REF!</v>
      </c>
      <c r="BF20" s="15" t="e">
        <f t="shared" si="31"/>
        <v>#REF!</v>
      </c>
      <c r="BG20" s="15" t="e">
        <f t="shared" si="31"/>
        <v>#REF!</v>
      </c>
      <c r="BH20" s="15" t="e">
        <f t="shared" si="31"/>
        <v>#REF!</v>
      </c>
      <c r="BI20" s="15" t="e">
        <f t="shared" si="31"/>
        <v>#REF!</v>
      </c>
      <c r="BJ20" s="15" t="e">
        <f t="shared" si="31"/>
        <v>#REF!</v>
      </c>
      <c r="BK20" s="15" t="e">
        <f t="shared" si="31"/>
        <v>#REF!</v>
      </c>
      <c r="BL20" s="15" t="e">
        <f t="shared" si="31"/>
        <v>#REF!</v>
      </c>
      <c r="BM20" s="15" t="e">
        <f t="shared" si="31"/>
        <v>#REF!</v>
      </c>
      <c r="BN20" s="15" t="e">
        <f t="shared" si="31"/>
        <v>#REF!</v>
      </c>
      <c r="BO20" s="15" t="e">
        <f t="shared" si="31"/>
        <v>#REF!</v>
      </c>
      <c r="BP20" s="15" t="e">
        <f t="shared" si="31"/>
        <v>#REF!</v>
      </c>
      <c r="BQ20" s="15" t="e">
        <f t="shared" si="31"/>
        <v>#REF!</v>
      </c>
      <c r="BR20" s="15" t="e">
        <f t="shared" si="31"/>
        <v>#REF!</v>
      </c>
      <c r="BS20" s="15" t="e">
        <f t="shared" si="31"/>
        <v>#REF!</v>
      </c>
      <c r="BT20" s="15" t="e">
        <f t="shared" si="31"/>
        <v>#REF!</v>
      </c>
      <c r="BU20" s="15" t="e">
        <f t="shared" si="31"/>
        <v>#REF!</v>
      </c>
      <c r="BV20" s="15" t="e">
        <f t="shared" si="31"/>
        <v>#REF!</v>
      </c>
      <c r="BW20" s="15" t="e">
        <f t="shared" si="31"/>
        <v>#REF!</v>
      </c>
      <c r="BX20" s="15" t="e">
        <f t="shared" si="31"/>
        <v>#REF!</v>
      </c>
      <c r="BY20" s="15" t="e">
        <f t="shared" si="31"/>
        <v>#REF!</v>
      </c>
      <c r="BZ20" s="15" t="e">
        <f t="shared" si="31"/>
        <v>#REF!</v>
      </c>
      <c r="CA20" s="15" t="e">
        <f t="shared" si="31"/>
        <v>#REF!</v>
      </c>
      <c r="CB20" s="15" t="e">
        <f t="shared" si="31"/>
        <v>#REF!</v>
      </c>
      <c r="CC20" s="15" t="e">
        <f t="shared" si="31"/>
        <v>#REF!</v>
      </c>
      <c r="CD20" s="15" t="e">
        <f t="shared" si="31"/>
        <v>#REF!</v>
      </c>
      <c r="CE20" s="15" t="e">
        <f t="shared" si="31"/>
        <v>#REF!</v>
      </c>
      <c r="CF20" s="15" t="e">
        <f t="shared" si="31"/>
        <v>#REF!</v>
      </c>
      <c r="CG20" s="15" t="e">
        <f t="shared" ref="CG20:DL20" si="32">CG$16-CG$19</f>
        <v>#REF!</v>
      </c>
      <c r="CH20" s="15" t="e">
        <f t="shared" si="32"/>
        <v>#REF!</v>
      </c>
      <c r="CI20" s="15" t="e">
        <f t="shared" si="32"/>
        <v>#REF!</v>
      </c>
      <c r="CJ20" s="15" t="e">
        <f t="shared" si="32"/>
        <v>#REF!</v>
      </c>
      <c r="CK20" s="15" t="e">
        <f t="shared" si="32"/>
        <v>#REF!</v>
      </c>
      <c r="CL20" s="15" t="e">
        <f t="shared" si="32"/>
        <v>#REF!</v>
      </c>
      <c r="CM20" s="15" t="e">
        <f t="shared" si="32"/>
        <v>#REF!</v>
      </c>
      <c r="CN20" s="15" t="e">
        <f t="shared" si="32"/>
        <v>#REF!</v>
      </c>
      <c r="CO20" s="15" t="e">
        <f t="shared" si="32"/>
        <v>#REF!</v>
      </c>
      <c r="CP20" s="15" t="e">
        <f t="shared" si="32"/>
        <v>#REF!</v>
      </c>
      <c r="CQ20" s="15" t="e">
        <f t="shared" si="32"/>
        <v>#REF!</v>
      </c>
      <c r="CR20" s="15" t="e">
        <f t="shared" si="32"/>
        <v>#REF!</v>
      </c>
      <c r="CS20" s="15" t="e">
        <f t="shared" si="32"/>
        <v>#REF!</v>
      </c>
      <c r="CT20" s="15" t="e">
        <f t="shared" si="32"/>
        <v>#REF!</v>
      </c>
      <c r="CU20" s="15" t="e">
        <f t="shared" si="32"/>
        <v>#REF!</v>
      </c>
      <c r="CV20" s="15" t="e">
        <f t="shared" si="32"/>
        <v>#REF!</v>
      </c>
      <c r="CW20" s="15" t="e">
        <f t="shared" si="32"/>
        <v>#REF!</v>
      </c>
      <c r="CX20" s="15" t="e">
        <f t="shared" si="32"/>
        <v>#REF!</v>
      </c>
      <c r="CY20" s="15" t="e">
        <f t="shared" si="32"/>
        <v>#REF!</v>
      </c>
      <c r="CZ20" s="15" t="e">
        <f t="shared" si="32"/>
        <v>#REF!</v>
      </c>
      <c r="DA20" s="15" t="e">
        <f t="shared" si="32"/>
        <v>#REF!</v>
      </c>
      <c r="DB20" s="15" t="e">
        <f t="shared" si="32"/>
        <v>#REF!</v>
      </c>
      <c r="DC20" s="15" t="e">
        <f t="shared" si="32"/>
        <v>#REF!</v>
      </c>
      <c r="DD20" s="15" t="e">
        <f t="shared" si="32"/>
        <v>#REF!</v>
      </c>
      <c r="DE20" s="15" t="e">
        <f t="shared" si="32"/>
        <v>#REF!</v>
      </c>
      <c r="DF20" s="15" t="e">
        <f t="shared" si="32"/>
        <v>#REF!</v>
      </c>
      <c r="DG20" s="15" t="e">
        <f t="shared" si="32"/>
        <v>#REF!</v>
      </c>
      <c r="DH20" s="15" t="e">
        <f t="shared" si="32"/>
        <v>#REF!</v>
      </c>
      <c r="DI20" s="15" t="e">
        <f t="shared" si="32"/>
        <v>#REF!</v>
      </c>
      <c r="DJ20" s="15" t="e">
        <f t="shared" si="32"/>
        <v>#REF!</v>
      </c>
      <c r="DK20" s="15" t="e">
        <f t="shared" si="32"/>
        <v>#REF!</v>
      </c>
      <c r="DL20" s="15" t="e">
        <f t="shared" si="32"/>
        <v>#REF!</v>
      </c>
      <c r="DM20" s="15" t="e">
        <f t="shared" ref="DM20:EJ20" si="33">DM$16-DM$19</f>
        <v>#REF!</v>
      </c>
      <c r="DN20" s="15" t="e">
        <f t="shared" si="33"/>
        <v>#REF!</v>
      </c>
      <c r="DO20" s="15" t="e">
        <f t="shared" si="33"/>
        <v>#REF!</v>
      </c>
      <c r="DP20" s="15" t="e">
        <f t="shared" si="33"/>
        <v>#REF!</v>
      </c>
      <c r="DQ20" s="15" t="e">
        <f t="shared" si="33"/>
        <v>#REF!</v>
      </c>
      <c r="DR20" s="15" t="e">
        <f t="shared" si="33"/>
        <v>#REF!</v>
      </c>
      <c r="DS20" s="15" t="e">
        <f t="shared" si="33"/>
        <v>#REF!</v>
      </c>
      <c r="DT20" s="15" t="e">
        <f t="shared" si="33"/>
        <v>#REF!</v>
      </c>
      <c r="DU20" s="15" t="e">
        <f t="shared" si="33"/>
        <v>#REF!</v>
      </c>
      <c r="DV20" s="15" t="e">
        <f t="shared" si="33"/>
        <v>#REF!</v>
      </c>
      <c r="DW20" s="15" t="e">
        <f t="shared" si="33"/>
        <v>#REF!</v>
      </c>
      <c r="DX20" s="15" t="e">
        <f t="shared" si="33"/>
        <v>#REF!</v>
      </c>
      <c r="DY20" s="15" t="e">
        <f t="shared" si="33"/>
        <v>#REF!</v>
      </c>
      <c r="DZ20" s="15" t="e">
        <f t="shared" si="33"/>
        <v>#REF!</v>
      </c>
      <c r="EA20" s="15" t="e">
        <f t="shared" si="33"/>
        <v>#REF!</v>
      </c>
      <c r="EB20" s="15" t="e">
        <f t="shared" si="33"/>
        <v>#REF!</v>
      </c>
      <c r="EC20" s="15" t="e">
        <f t="shared" si="33"/>
        <v>#REF!</v>
      </c>
      <c r="ED20" s="15" t="e">
        <f t="shared" si="33"/>
        <v>#REF!</v>
      </c>
      <c r="EE20" s="15" t="e">
        <f t="shared" si="33"/>
        <v>#REF!</v>
      </c>
      <c r="EF20" s="15" t="e">
        <f t="shared" si="33"/>
        <v>#REF!</v>
      </c>
      <c r="EG20" s="15" t="e">
        <f t="shared" si="33"/>
        <v>#REF!</v>
      </c>
      <c r="EH20" s="15" t="e">
        <f t="shared" si="33"/>
        <v>#REF!</v>
      </c>
      <c r="EI20" s="15" t="e">
        <f t="shared" si="33"/>
        <v>#REF!</v>
      </c>
      <c r="EJ20" s="15" t="e">
        <f t="shared" si="33"/>
        <v>#REF!</v>
      </c>
    </row>
    <row r="21" spans="2:140" x14ac:dyDescent="0.3">
      <c r="B21" s="24" t="s">
        <v>167</v>
      </c>
      <c r="K21" s="23" t="e">
        <f t="shared" ref="K21:S21" si="34">K20/K$8</f>
        <v>#REF!</v>
      </c>
      <c r="L21" s="23" t="e">
        <f t="shared" si="34"/>
        <v>#REF!</v>
      </c>
      <c r="M21" s="23" t="e">
        <f t="shared" si="34"/>
        <v>#REF!</v>
      </c>
      <c r="N21" s="23" t="e">
        <f t="shared" si="34"/>
        <v>#REF!</v>
      </c>
      <c r="O21" s="23" t="e">
        <f t="shared" si="34"/>
        <v>#REF!</v>
      </c>
      <c r="P21" s="23" t="e">
        <f t="shared" si="34"/>
        <v>#REF!</v>
      </c>
      <c r="Q21" s="23" t="e">
        <f t="shared" si="34"/>
        <v>#REF!</v>
      </c>
      <c r="R21" s="23" t="e">
        <f t="shared" si="34"/>
        <v>#REF!</v>
      </c>
      <c r="S21" s="23" t="e">
        <f t="shared" si="34"/>
        <v>#REF!</v>
      </c>
      <c r="V21" s="23" t="e">
        <f t="shared" ref="V21:BA21" si="35">V20/V$8</f>
        <v>#REF!</v>
      </c>
      <c r="W21" s="23" t="e">
        <f t="shared" si="35"/>
        <v>#REF!</v>
      </c>
      <c r="X21" s="23" t="e">
        <f t="shared" si="35"/>
        <v>#REF!</v>
      </c>
      <c r="Y21" s="23" t="e">
        <f t="shared" si="35"/>
        <v>#REF!</v>
      </c>
      <c r="Z21" s="23" t="e">
        <f t="shared" si="35"/>
        <v>#REF!</v>
      </c>
      <c r="AA21" s="23" t="e">
        <f t="shared" si="35"/>
        <v>#REF!</v>
      </c>
      <c r="AB21" s="23" t="e">
        <f t="shared" si="35"/>
        <v>#REF!</v>
      </c>
      <c r="AC21" s="23" t="e">
        <f t="shared" si="35"/>
        <v>#REF!</v>
      </c>
      <c r="AD21" s="23" t="e">
        <f t="shared" si="35"/>
        <v>#REF!</v>
      </c>
      <c r="AE21" s="23" t="e">
        <f t="shared" si="35"/>
        <v>#REF!</v>
      </c>
      <c r="AF21" s="23" t="e">
        <f t="shared" si="35"/>
        <v>#REF!</v>
      </c>
      <c r="AG21" s="23" t="e">
        <f t="shared" si="35"/>
        <v>#REF!</v>
      </c>
      <c r="AH21" s="23" t="e">
        <f t="shared" si="35"/>
        <v>#REF!</v>
      </c>
      <c r="AI21" s="23" t="e">
        <f t="shared" si="35"/>
        <v>#REF!</v>
      </c>
      <c r="AJ21" s="23" t="e">
        <f t="shared" si="35"/>
        <v>#REF!</v>
      </c>
      <c r="AK21" s="23" t="e">
        <f t="shared" si="35"/>
        <v>#REF!</v>
      </c>
      <c r="AL21" s="23" t="e">
        <f t="shared" si="35"/>
        <v>#REF!</v>
      </c>
      <c r="AM21" s="23" t="e">
        <f t="shared" si="35"/>
        <v>#REF!</v>
      </c>
      <c r="AN21" s="23" t="e">
        <f t="shared" si="35"/>
        <v>#REF!</v>
      </c>
      <c r="AO21" s="23" t="e">
        <f t="shared" si="35"/>
        <v>#REF!</v>
      </c>
      <c r="AP21" s="23" t="e">
        <f t="shared" si="35"/>
        <v>#REF!</v>
      </c>
      <c r="AQ21" s="23" t="e">
        <f t="shared" si="35"/>
        <v>#REF!</v>
      </c>
      <c r="AR21" s="23" t="e">
        <f t="shared" si="35"/>
        <v>#REF!</v>
      </c>
      <c r="AS21" s="23" t="e">
        <f t="shared" si="35"/>
        <v>#REF!</v>
      </c>
      <c r="AT21" s="23" t="e">
        <f t="shared" si="35"/>
        <v>#REF!</v>
      </c>
      <c r="AU21" s="23" t="e">
        <f t="shared" si="35"/>
        <v>#REF!</v>
      </c>
      <c r="AV21" s="23" t="e">
        <f t="shared" si="35"/>
        <v>#REF!</v>
      </c>
      <c r="AW21" s="23" t="e">
        <f t="shared" si="35"/>
        <v>#REF!</v>
      </c>
      <c r="AX21" s="23" t="e">
        <f t="shared" si="35"/>
        <v>#REF!</v>
      </c>
      <c r="AY21" s="23" t="e">
        <f t="shared" si="35"/>
        <v>#REF!</v>
      </c>
      <c r="AZ21" s="23" t="e">
        <f t="shared" si="35"/>
        <v>#REF!</v>
      </c>
      <c r="BA21" s="23" t="e">
        <f t="shared" si="35"/>
        <v>#REF!</v>
      </c>
      <c r="BB21" s="23" t="e">
        <f t="shared" ref="BB21:CG21" si="36">BB20/BB$8</f>
        <v>#REF!</v>
      </c>
      <c r="BC21" s="23" t="e">
        <f t="shared" si="36"/>
        <v>#REF!</v>
      </c>
      <c r="BD21" s="23" t="e">
        <f t="shared" si="36"/>
        <v>#REF!</v>
      </c>
      <c r="BE21" s="23" t="e">
        <f t="shared" si="36"/>
        <v>#REF!</v>
      </c>
      <c r="BF21" s="23" t="e">
        <f t="shared" si="36"/>
        <v>#REF!</v>
      </c>
      <c r="BG21" s="23" t="e">
        <f t="shared" si="36"/>
        <v>#REF!</v>
      </c>
      <c r="BH21" s="23" t="e">
        <f t="shared" si="36"/>
        <v>#REF!</v>
      </c>
      <c r="BI21" s="23" t="e">
        <f t="shared" si="36"/>
        <v>#REF!</v>
      </c>
      <c r="BJ21" s="23" t="e">
        <f t="shared" si="36"/>
        <v>#REF!</v>
      </c>
      <c r="BK21" s="23" t="e">
        <f t="shared" si="36"/>
        <v>#REF!</v>
      </c>
      <c r="BL21" s="23" t="e">
        <f t="shared" si="36"/>
        <v>#REF!</v>
      </c>
      <c r="BM21" s="23" t="e">
        <f t="shared" si="36"/>
        <v>#REF!</v>
      </c>
      <c r="BN21" s="23" t="e">
        <f t="shared" si="36"/>
        <v>#REF!</v>
      </c>
      <c r="BO21" s="23" t="e">
        <f t="shared" si="36"/>
        <v>#REF!</v>
      </c>
      <c r="BP21" s="23" t="e">
        <f t="shared" si="36"/>
        <v>#REF!</v>
      </c>
      <c r="BQ21" s="23" t="e">
        <f t="shared" si="36"/>
        <v>#REF!</v>
      </c>
      <c r="BR21" s="23" t="e">
        <f t="shared" si="36"/>
        <v>#REF!</v>
      </c>
      <c r="BS21" s="23" t="e">
        <f t="shared" si="36"/>
        <v>#REF!</v>
      </c>
      <c r="BT21" s="23" t="e">
        <f t="shared" si="36"/>
        <v>#REF!</v>
      </c>
      <c r="BU21" s="23" t="e">
        <f t="shared" si="36"/>
        <v>#REF!</v>
      </c>
      <c r="BV21" s="23" t="e">
        <f t="shared" si="36"/>
        <v>#REF!</v>
      </c>
      <c r="BW21" s="23" t="e">
        <f t="shared" si="36"/>
        <v>#REF!</v>
      </c>
      <c r="BX21" s="23" t="e">
        <f t="shared" si="36"/>
        <v>#REF!</v>
      </c>
      <c r="BY21" s="23" t="e">
        <f t="shared" si="36"/>
        <v>#REF!</v>
      </c>
      <c r="BZ21" s="23" t="e">
        <f t="shared" si="36"/>
        <v>#REF!</v>
      </c>
      <c r="CA21" s="23" t="e">
        <f t="shared" si="36"/>
        <v>#REF!</v>
      </c>
      <c r="CB21" s="23" t="e">
        <f t="shared" si="36"/>
        <v>#REF!</v>
      </c>
      <c r="CC21" s="23" t="e">
        <f t="shared" si="36"/>
        <v>#REF!</v>
      </c>
      <c r="CD21" s="23" t="e">
        <f t="shared" si="36"/>
        <v>#REF!</v>
      </c>
      <c r="CE21" s="23" t="e">
        <f t="shared" si="36"/>
        <v>#REF!</v>
      </c>
      <c r="CF21" s="23" t="e">
        <f t="shared" si="36"/>
        <v>#REF!</v>
      </c>
      <c r="CG21" s="23" t="e">
        <f t="shared" si="36"/>
        <v>#REF!</v>
      </c>
      <c r="CH21" s="23" t="e">
        <f t="shared" ref="CH21:DM21" si="37">CH20/CH$8</f>
        <v>#REF!</v>
      </c>
      <c r="CI21" s="23" t="e">
        <f t="shared" si="37"/>
        <v>#REF!</v>
      </c>
      <c r="CJ21" s="23" t="e">
        <f t="shared" si="37"/>
        <v>#REF!</v>
      </c>
      <c r="CK21" s="23" t="e">
        <f t="shared" si="37"/>
        <v>#REF!</v>
      </c>
      <c r="CL21" s="23" t="e">
        <f t="shared" si="37"/>
        <v>#REF!</v>
      </c>
      <c r="CM21" s="23" t="e">
        <f t="shared" si="37"/>
        <v>#REF!</v>
      </c>
      <c r="CN21" s="23" t="e">
        <f t="shared" si="37"/>
        <v>#REF!</v>
      </c>
      <c r="CO21" s="23" t="e">
        <f t="shared" si="37"/>
        <v>#REF!</v>
      </c>
      <c r="CP21" s="23" t="e">
        <f t="shared" si="37"/>
        <v>#REF!</v>
      </c>
      <c r="CQ21" s="23" t="e">
        <f t="shared" si="37"/>
        <v>#REF!</v>
      </c>
      <c r="CR21" s="23" t="e">
        <f t="shared" si="37"/>
        <v>#REF!</v>
      </c>
      <c r="CS21" s="23" t="e">
        <f t="shared" si="37"/>
        <v>#REF!</v>
      </c>
      <c r="CT21" s="23" t="e">
        <f t="shared" si="37"/>
        <v>#REF!</v>
      </c>
      <c r="CU21" s="23" t="e">
        <f t="shared" si="37"/>
        <v>#REF!</v>
      </c>
      <c r="CV21" s="23" t="e">
        <f t="shared" si="37"/>
        <v>#REF!</v>
      </c>
      <c r="CW21" s="23" t="e">
        <f t="shared" si="37"/>
        <v>#REF!</v>
      </c>
      <c r="CX21" s="23" t="e">
        <f t="shared" si="37"/>
        <v>#REF!</v>
      </c>
      <c r="CY21" s="23" t="e">
        <f t="shared" si="37"/>
        <v>#REF!</v>
      </c>
      <c r="CZ21" s="23" t="e">
        <f t="shared" si="37"/>
        <v>#REF!</v>
      </c>
      <c r="DA21" s="23" t="e">
        <f t="shared" si="37"/>
        <v>#REF!</v>
      </c>
      <c r="DB21" s="23" t="e">
        <f t="shared" si="37"/>
        <v>#REF!</v>
      </c>
      <c r="DC21" s="23" t="e">
        <f t="shared" si="37"/>
        <v>#REF!</v>
      </c>
      <c r="DD21" s="23" t="e">
        <f t="shared" si="37"/>
        <v>#REF!</v>
      </c>
      <c r="DE21" s="23" t="e">
        <f t="shared" si="37"/>
        <v>#REF!</v>
      </c>
      <c r="DF21" s="23" t="e">
        <f t="shared" si="37"/>
        <v>#REF!</v>
      </c>
      <c r="DG21" s="23" t="e">
        <f t="shared" si="37"/>
        <v>#REF!</v>
      </c>
      <c r="DH21" s="23" t="e">
        <f t="shared" si="37"/>
        <v>#REF!</v>
      </c>
      <c r="DI21" s="23" t="e">
        <f t="shared" si="37"/>
        <v>#REF!</v>
      </c>
      <c r="DJ21" s="23" t="e">
        <f t="shared" si="37"/>
        <v>#REF!</v>
      </c>
      <c r="DK21" s="23" t="e">
        <f t="shared" si="37"/>
        <v>#REF!</v>
      </c>
      <c r="DL21" s="23" t="e">
        <f t="shared" si="37"/>
        <v>#REF!</v>
      </c>
      <c r="DM21" s="23" t="e">
        <f t="shared" si="37"/>
        <v>#REF!</v>
      </c>
      <c r="DN21" s="23" t="e">
        <f t="shared" ref="DN21:ES21" si="38">DN20/DN$8</f>
        <v>#REF!</v>
      </c>
      <c r="DO21" s="23" t="e">
        <f t="shared" si="38"/>
        <v>#REF!</v>
      </c>
      <c r="DP21" s="23" t="e">
        <f t="shared" si="38"/>
        <v>#REF!</v>
      </c>
      <c r="DQ21" s="23" t="e">
        <f t="shared" si="38"/>
        <v>#REF!</v>
      </c>
      <c r="DR21" s="23" t="e">
        <f t="shared" si="38"/>
        <v>#REF!</v>
      </c>
      <c r="DS21" s="23" t="e">
        <f t="shared" si="38"/>
        <v>#REF!</v>
      </c>
      <c r="DT21" s="23" t="e">
        <f t="shared" si="38"/>
        <v>#REF!</v>
      </c>
      <c r="DU21" s="23" t="e">
        <f t="shared" si="38"/>
        <v>#REF!</v>
      </c>
      <c r="DV21" s="23" t="e">
        <f t="shared" si="38"/>
        <v>#REF!</v>
      </c>
      <c r="DW21" s="23" t="e">
        <f t="shared" si="38"/>
        <v>#REF!</v>
      </c>
      <c r="DX21" s="23" t="e">
        <f t="shared" si="38"/>
        <v>#REF!</v>
      </c>
      <c r="DY21" s="23" t="e">
        <f t="shared" si="38"/>
        <v>#REF!</v>
      </c>
      <c r="DZ21" s="23" t="e">
        <f t="shared" si="38"/>
        <v>#REF!</v>
      </c>
    </row>
    <row r="23" spans="2:140" x14ac:dyDescent="0.3">
      <c r="B23" s="5" t="s">
        <v>175</v>
      </c>
      <c r="J23" s="14">
        <f t="shared" ref="J23:S23" si="39">SUMIFS($U$23:$EK$23, $U$6:$EK$6, "&gt;=" &amp; DATE(YEAR(J6),1,1), $U$6:$EK$6, "&lt;=" &amp; DATE(YEAR(J6),12,31))</f>
        <v>0</v>
      </c>
      <c r="K23" s="14">
        <f t="shared" si="39"/>
        <v>0</v>
      </c>
      <c r="L23" s="14">
        <f t="shared" si="39"/>
        <v>0</v>
      </c>
      <c r="M23" s="14">
        <f t="shared" si="39"/>
        <v>0</v>
      </c>
      <c r="N23" s="14">
        <f t="shared" si="39"/>
        <v>0</v>
      </c>
      <c r="O23" s="14">
        <f t="shared" si="39"/>
        <v>0</v>
      </c>
      <c r="P23" s="14">
        <f t="shared" si="39"/>
        <v>0</v>
      </c>
      <c r="Q23" s="14">
        <f t="shared" si="39"/>
        <v>0</v>
      </c>
      <c r="R23" s="14">
        <f t="shared" si="39"/>
        <v>0</v>
      </c>
      <c r="S23" s="14">
        <f t="shared" si="39"/>
        <v>0</v>
      </c>
      <c r="U23" s="20">
        <f>'Sales Forecast'!U$31</f>
        <v>0</v>
      </c>
      <c r="V23" s="20">
        <f>'Sales Forecast'!V$31</f>
        <v>0</v>
      </c>
      <c r="W23" s="20">
        <f>'Sales Forecast'!W$31</f>
        <v>0</v>
      </c>
      <c r="X23" s="20">
        <f>'Sales Forecast'!X$31</f>
        <v>0</v>
      </c>
      <c r="Y23" s="20">
        <f>'Sales Forecast'!Y$31</f>
        <v>0</v>
      </c>
      <c r="Z23" s="20">
        <f>'Sales Forecast'!Z$31</f>
        <v>0</v>
      </c>
      <c r="AA23" s="20">
        <f>'Sales Forecast'!AA$31</f>
        <v>0</v>
      </c>
      <c r="AB23" s="20">
        <f>'Sales Forecast'!AB$31</f>
        <v>0</v>
      </c>
      <c r="AC23" s="20">
        <f>'Sales Forecast'!AC$31</f>
        <v>0</v>
      </c>
      <c r="AD23" s="20">
        <f>'Sales Forecast'!AD$31</f>
        <v>0</v>
      </c>
      <c r="AE23" s="20">
        <f>'Sales Forecast'!AE$31</f>
        <v>0</v>
      </c>
      <c r="AF23" s="20">
        <f>'Sales Forecast'!AF$31</f>
        <v>0</v>
      </c>
      <c r="AG23" s="20">
        <f>'Sales Forecast'!AG$31</f>
        <v>0</v>
      </c>
      <c r="AH23" s="20">
        <f>'Sales Forecast'!AH$31</f>
        <v>0</v>
      </c>
      <c r="AI23" s="20">
        <f>'Sales Forecast'!AI$31</f>
        <v>0</v>
      </c>
      <c r="AJ23" s="20">
        <f>'Sales Forecast'!AJ$31</f>
        <v>0</v>
      </c>
      <c r="AK23" s="20">
        <f>'Sales Forecast'!AK$31</f>
        <v>0</v>
      </c>
      <c r="AL23" s="20">
        <f>'Sales Forecast'!AL$31</f>
        <v>0</v>
      </c>
      <c r="AM23" s="20">
        <f>'Sales Forecast'!AM$31</f>
        <v>0</v>
      </c>
      <c r="AN23" s="20">
        <f>'Sales Forecast'!AN$31</f>
        <v>0</v>
      </c>
      <c r="AO23" s="20">
        <f>'Sales Forecast'!AO$31</f>
        <v>0</v>
      </c>
      <c r="AP23" s="20">
        <f>'Sales Forecast'!AP$31</f>
        <v>0</v>
      </c>
      <c r="AQ23" s="20">
        <f>'Sales Forecast'!AQ$31</f>
        <v>0</v>
      </c>
      <c r="AR23" s="20">
        <f>'Sales Forecast'!AR$31</f>
        <v>0</v>
      </c>
      <c r="AS23" s="20">
        <f>'Sales Forecast'!AS$31</f>
        <v>0</v>
      </c>
      <c r="AT23" s="20">
        <f>'Sales Forecast'!AT$31</f>
        <v>0</v>
      </c>
      <c r="AU23" s="20">
        <f>'Sales Forecast'!AU$31</f>
        <v>0</v>
      </c>
      <c r="AV23" s="20">
        <f>'Sales Forecast'!AV$31</f>
        <v>0</v>
      </c>
      <c r="AW23" s="20">
        <f>'Sales Forecast'!AW$31</f>
        <v>0</v>
      </c>
      <c r="AX23" s="20">
        <f>'Sales Forecast'!AX$31</f>
        <v>0</v>
      </c>
      <c r="AY23" s="20">
        <f>'Sales Forecast'!AY$31</f>
        <v>0</v>
      </c>
      <c r="AZ23" s="20">
        <f>'Sales Forecast'!AZ$31</f>
        <v>0</v>
      </c>
      <c r="BA23" s="20">
        <f>'Sales Forecast'!BA$31</f>
        <v>0</v>
      </c>
      <c r="BB23" s="20">
        <f>'Sales Forecast'!BB$31</f>
        <v>0</v>
      </c>
      <c r="BC23" s="20">
        <f>'Sales Forecast'!BC$31</f>
        <v>0</v>
      </c>
      <c r="BD23" s="20">
        <f>'Sales Forecast'!BD$31</f>
        <v>0</v>
      </c>
      <c r="BE23" s="20">
        <f>'Sales Forecast'!BE$31</f>
        <v>0</v>
      </c>
      <c r="BF23" s="20">
        <f>'Sales Forecast'!BF$31</f>
        <v>0</v>
      </c>
      <c r="BG23" s="20">
        <f>'Sales Forecast'!BG$31</f>
        <v>0</v>
      </c>
      <c r="BH23" s="20">
        <f>'Sales Forecast'!BH$31</f>
        <v>0</v>
      </c>
      <c r="BI23" s="20">
        <f>'Sales Forecast'!BI$31</f>
        <v>0</v>
      </c>
      <c r="BJ23" s="20">
        <f>'Sales Forecast'!BJ$31</f>
        <v>0</v>
      </c>
      <c r="BK23" s="20">
        <f>'Sales Forecast'!BK$31</f>
        <v>0</v>
      </c>
      <c r="BL23" s="20">
        <f>'Sales Forecast'!BL$31</f>
        <v>0</v>
      </c>
      <c r="BM23" s="20">
        <f>'Sales Forecast'!BM$31</f>
        <v>0</v>
      </c>
      <c r="BN23" s="20">
        <f>'Sales Forecast'!BN$31</f>
        <v>0</v>
      </c>
      <c r="BO23" s="20">
        <f>'Sales Forecast'!BO$31</f>
        <v>0</v>
      </c>
      <c r="BP23" s="20">
        <f>'Sales Forecast'!BP$31</f>
        <v>0</v>
      </c>
      <c r="BQ23" s="20">
        <f>'Sales Forecast'!BQ$31</f>
        <v>0</v>
      </c>
      <c r="BR23" s="20">
        <f>'Sales Forecast'!BR$31</f>
        <v>0</v>
      </c>
      <c r="BS23" s="20">
        <f>'Sales Forecast'!BS$31</f>
        <v>0</v>
      </c>
      <c r="BT23" s="20">
        <f>'Sales Forecast'!BT$31</f>
        <v>0</v>
      </c>
      <c r="BU23" s="20">
        <f>'Sales Forecast'!BU$31</f>
        <v>0</v>
      </c>
      <c r="BV23" s="20">
        <f>'Sales Forecast'!BV$31</f>
        <v>0</v>
      </c>
      <c r="BW23" s="20">
        <f>'Sales Forecast'!BW$31</f>
        <v>0</v>
      </c>
      <c r="BX23" s="20">
        <f>'Sales Forecast'!BX$31</f>
        <v>0</v>
      </c>
      <c r="BY23" s="20">
        <f>'Sales Forecast'!BY$31</f>
        <v>0</v>
      </c>
      <c r="BZ23" s="20">
        <f>'Sales Forecast'!BZ$31</f>
        <v>0</v>
      </c>
      <c r="CA23" s="20">
        <f>'Sales Forecast'!CA$31</f>
        <v>0</v>
      </c>
      <c r="CB23" s="20">
        <f>'Sales Forecast'!CB$31</f>
        <v>0</v>
      </c>
      <c r="CC23" s="20">
        <f>'Sales Forecast'!CC$31</f>
        <v>0</v>
      </c>
      <c r="CD23" s="20">
        <f>'Sales Forecast'!CD$31</f>
        <v>0</v>
      </c>
      <c r="CE23" s="20">
        <f>'Sales Forecast'!CE$31</f>
        <v>0</v>
      </c>
      <c r="CF23" s="20">
        <f>'Sales Forecast'!CF$31</f>
        <v>0</v>
      </c>
      <c r="CG23" s="20">
        <f>'Sales Forecast'!CG$31</f>
        <v>0</v>
      </c>
      <c r="CH23" s="20">
        <f>'Sales Forecast'!CH$31</f>
        <v>0</v>
      </c>
      <c r="CI23" s="20">
        <f>'Sales Forecast'!CI$31</f>
        <v>0</v>
      </c>
      <c r="CJ23" s="20">
        <f>'Sales Forecast'!CJ$31</f>
        <v>0</v>
      </c>
      <c r="CK23" s="20">
        <f>'Sales Forecast'!CK$31</f>
        <v>0</v>
      </c>
      <c r="CL23" s="20">
        <f>'Sales Forecast'!CL$31</f>
        <v>0</v>
      </c>
      <c r="CM23" s="20">
        <f>'Sales Forecast'!CM$31</f>
        <v>0</v>
      </c>
      <c r="CN23" s="20">
        <f>'Sales Forecast'!CN$31</f>
        <v>0</v>
      </c>
      <c r="CO23" s="20">
        <f>'Sales Forecast'!CO$31</f>
        <v>0</v>
      </c>
      <c r="CP23" s="20">
        <f>'Sales Forecast'!CP$31</f>
        <v>0</v>
      </c>
      <c r="CQ23" s="20">
        <f>'Sales Forecast'!CQ$31</f>
        <v>0</v>
      </c>
      <c r="CR23" s="20">
        <f>'Sales Forecast'!CR$31</f>
        <v>0</v>
      </c>
      <c r="CS23" s="20">
        <f>'Sales Forecast'!CS$31</f>
        <v>0</v>
      </c>
      <c r="CT23" s="20">
        <f>'Sales Forecast'!CT$31</f>
        <v>0</v>
      </c>
      <c r="CU23" s="20">
        <f>'Sales Forecast'!CU$31</f>
        <v>0</v>
      </c>
      <c r="CV23" s="20">
        <f>'Sales Forecast'!CV$31</f>
        <v>0</v>
      </c>
      <c r="CW23" s="20">
        <f>'Sales Forecast'!CW$31</f>
        <v>0</v>
      </c>
      <c r="CX23" s="20">
        <f>'Sales Forecast'!CX$31</f>
        <v>0</v>
      </c>
      <c r="CY23" s="20">
        <f>'Sales Forecast'!CY$31</f>
        <v>0</v>
      </c>
      <c r="CZ23" s="20">
        <f>'Sales Forecast'!CZ$31</f>
        <v>0</v>
      </c>
      <c r="DA23" s="20">
        <f>'Sales Forecast'!DA$31</f>
        <v>0</v>
      </c>
      <c r="DB23" s="20">
        <f>'Sales Forecast'!DB$31</f>
        <v>0</v>
      </c>
      <c r="DC23" s="20">
        <f>'Sales Forecast'!DC$31</f>
        <v>0</v>
      </c>
      <c r="DD23" s="20">
        <f>'Sales Forecast'!DD$31</f>
        <v>0</v>
      </c>
      <c r="DE23" s="20">
        <f>'Sales Forecast'!DE$31</f>
        <v>0</v>
      </c>
      <c r="DF23" s="20">
        <f>'Sales Forecast'!DF$31</f>
        <v>0</v>
      </c>
      <c r="DG23" s="20">
        <f>'Sales Forecast'!DG$31</f>
        <v>0</v>
      </c>
      <c r="DH23" s="20">
        <f>'Sales Forecast'!DH$31</f>
        <v>0</v>
      </c>
      <c r="DI23" s="20">
        <f>'Sales Forecast'!DI$31</f>
        <v>0</v>
      </c>
      <c r="DJ23" s="20">
        <f>'Sales Forecast'!DJ$31</f>
        <v>0</v>
      </c>
      <c r="DK23" s="20">
        <f>'Sales Forecast'!DK$31</f>
        <v>0</v>
      </c>
      <c r="DL23" s="20">
        <f>'Sales Forecast'!DL$31</f>
        <v>0</v>
      </c>
      <c r="DM23" s="20">
        <f>'Sales Forecast'!DM$31</f>
        <v>0</v>
      </c>
      <c r="DN23" s="20">
        <f>'Sales Forecast'!DN$31</f>
        <v>0</v>
      </c>
      <c r="DO23" s="20">
        <f>'Sales Forecast'!DO$31</f>
        <v>0</v>
      </c>
      <c r="DP23" s="20">
        <f>'Sales Forecast'!DP$31</f>
        <v>0</v>
      </c>
      <c r="DQ23" s="20">
        <f>'Sales Forecast'!DQ$31</f>
        <v>0</v>
      </c>
      <c r="DR23" s="20">
        <f>'Sales Forecast'!DR$31</f>
        <v>0</v>
      </c>
      <c r="DS23" s="20">
        <f>'Sales Forecast'!DS$31</f>
        <v>0</v>
      </c>
      <c r="DT23" s="20">
        <f>'Sales Forecast'!DT$31</f>
        <v>0</v>
      </c>
      <c r="DU23" s="20">
        <f>'Sales Forecast'!DU$31</f>
        <v>0</v>
      </c>
      <c r="DV23" s="20">
        <f>'Sales Forecast'!DV$31</f>
        <v>0</v>
      </c>
      <c r="DW23" s="20">
        <f>'Sales Forecast'!DW$31</f>
        <v>0</v>
      </c>
      <c r="DX23" s="20">
        <f>'Sales Forecast'!DX$31</f>
        <v>0</v>
      </c>
      <c r="DY23" s="20">
        <f>'Sales Forecast'!DY$31</f>
        <v>0</v>
      </c>
      <c r="DZ23" s="20">
        <f>'Sales Forecast'!DZ$31</f>
        <v>0</v>
      </c>
      <c r="EA23" s="20">
        <f>'Sales Forecast'!EA$31</f>
        <v>0</v>
      </c>
      <c r="EB23" s="20">
        <f>'Sales Forecast'!EB$31</f>
        <v>0</v>
      </c>
      <c r="EC23" s="20">
        <f>'Sales Forecast'!EC$31</f>
        <v>0</v>
      </c>
      <c r="ED23" s="20">
        <f>'Sales Forecast'!ED$31</f>
        <v>0</v>
      </c>
      <c r="EE23" s="20">
        <f>'Sales Forecast'!EE$31</f>
        <v>0</v>
      </c>
      <c r="EF23" s="20">
        <f>'Sales Forecast'!EF$31</f>
        <v>0</v>
      </c>
      <c r="EG23" s="20">
        <f>'Sales Forecast'!EG$31</f>
        <v>0</v>
      </c>
      <c r="EH23" s="20">
        <f>'Sales Forecast'!EH$31</f>
        <v>0</v>
      </c>
      <c r="EI23" s="20">
        <f>'Sales Forecast'!EI$31</f>
        <v>0</v>
      </c>
      <c r="EJ23" s="20">
        <f>'Sales Forecast'!EJ$31</f>
        <v>0</v>
      </c>
    </row>
    <row r="24" spans="2:140" x14ac:dyDescent="0.3">
      <c r="B24" s="5" t="s">
        <v>176</v>
      </c>
      <c r="C24" s="25">
        <v>0.21</v>
      </c>
      <c r="J24" s="14" t="e">
        <f t="shared" ref="J24:S24" si="40">SUMIFS($U$24:$EK$24, $U$6:$EK$6, "&gt;=" &amp; DATE(YEAR(J6),1,1), $U$6:$EK$6, "&lt;=" &amp; DATE(YEAR(J6),12,31))</f>
        <v>#REF!</v>
      </c>
      <c r="K24" s="14" t="e">
        <f t="shared" si="40"/>
        <v>#REF!</v>
      </c>
      <c r="L24" s="14" t="e">
        <f t="shared" si="40"/>
        <v>#REF!</v>
      </c>
      <c r="M24" s="14" t="e">
        <f t="shared" si="40"/>
        <v>#REF!</v>
      </c>
      <c r="N24" s="14" t="e">
        <f t="shared" si="40"/>
        <v>#REF!</v>
      </c>
      <c r="O24" s="14" t="e">
        <f t="shared" si="40"/>
        <v>#REF!</v>
      </c>
      <c r="P24" s="14" t="e">
        <f t="shared" si="40"/>
        <v>#REF!</v>
      </c>
      <c r="Q24" s="14" t="e">
        <f t="shared" si="40"/>
        <v>#REF!</v>
      </c>
      <c r="R24" s="14" t="e">
        <f t="shared" si="40"/>
        <v>#REF!</v>
      </c>
      <c r="S24" s="14" t="e">
        <f t="shared" si="40"/>
        <v>#REF!</v>
      </c>
      <c r="U24" s="14" t="e">
        <f t="shared" ref="U24:AZ24" si="41">$C$24*U16</f>
        <v>#REF!</v>
      </c>
      <c r="V24" s="14" t="e">
        <f t="shared" si="41"/>
        <v>#REF!</v>
      </c>
      <c r="W24" s="14" t="e">
        <f t="shared" si="41"/>
        <v>#REF!</v>
      </c>
      <c r="X24" s="14" t="e">
        <f t="shared" si="41"/>
        <v>#REF!</v>
      </c>
      <c r="Y24" s="14" t="e">
        <f t="shared" si="41"/>
        <v>#REF!</v>
      </c>
      <c r="Z24" s="14" t="e">
        <f t="shared" si="41"/>
        <v>#REF!</v>
      </c>
      <c r="AA24" s="14" t="e">
        <f t="shared" si="41"/>
        <v>#REF!</v>
      </c>
      <c r="AB24" s="14" t="e">
        <f t="shared" si="41"/>
        <v>#REF!</v>
      </c>
      <c r="AC24" s="14" t="e">
        <f t="shared" si="41"/>
        <v>#REF!</v>
      </c>
      <c r="AD24" s="14" t="e">
        <f t="shared" si="41"/>
        <v>#REF!</v>
      </c>
      <c r="AE24" s="14" t="e">
        <f t="shared" si="41"/>
        <v>#REF!</v>
      </c>
      <c r="AF24" s="14" t="e">
        <f t="shared" si="41"/>
        <v>#REF!</v>
      </c>
      <c r="AG24" s="14" t="e">
        <f t="shared" si="41"/>
        <v>#REF!</v>
      </c>
      <c r="AH24" s="14" t="e">
        <f t="shared" si="41"/>
        <v>#REF!</v>
      </c>
      <c r="AI24" s="14" t="e">
        <f t="shared" si="41"/>
        <v>#REF!</v>
      </c>
      <c r="AJ24" s="14" t="e">
        <f t="shared" si="41"/>
        <v>#REF!</v>
      </c>
      <c r="AK24" s="14" t="e">
        <f t="shared" si="41"/>
        <v>#REF!</v>
      </c>
      <c r="AL24" s="14" t="e">
        <f t="shared" si="41"/>
        <v>#REF!</v>
      </c>
      <c r="AM24" s="14" t="e">
        <f t="shared" si="41"/>
        <v>#REF!</v>
      </c>
      <c r="AN24" s="14" t="e">
        <f t="shared" si="41"/>
        <v>#REF!</v>
      </c>
      <c r="AO24" s="14" t="e">
        <f t="shared" si="41"/>
        <v>#REF!</v>
      </c>
      <c r="AP24" s="14" t="e">
        <f t="shared" si="41"/>
        <v>#REF!</v>
      </c>
      <c r="AQ24" s="14" t="e">
        <f t="shared" si="41"/>
        <v>#REF!</v>
      </c>
      <c r="AR24" s="14" t="e">
        <f t="shared" si="41"/>
        <v>#REF!</v>
      </c>
      <c r="AS24" s="14" t="e">
        <f t="shared" si="41"/>
        <v>#REF!</v>
      </c>
      <c r="AT24" s="14" t="e">
        <f t="shared" si="41"/>
        <v>#REF!</v>
      </c>
      <c r="AU24" s="14" t="e">
        <f t="shared" si="41"/>
        <v>#REF!</v>
      </c>
      <c r="AV24" s="14" t="e">
        <f t="shared" si="41"/>
        <v>#REF!</v>
      </c>
      <c r="AW24" s="14" t="e">
        <f t="shared" si="41"/>
        <v>#REF!</v>
      </c>
      <c r="AX24" s="14" t="e">
        <f t="shared" si="41"/>
        <v>#REF!</v>
      </c>
      <c r="AY24" s="14" t="e">
        <f t="shared" si="41"/>
        <v>#REF!</v>
      </c>
      <c r="AZ24" s="14" t="e">
        <f t="shared" si="41"/>
        <v>#REF!</v>
      </c>
      <c r="BA24" s="14" t="e">
        <f t="shared" ref="BA24:CF24" si="42">$C$24*BA16</f>
        <v>#REF!</v>
      </c>
      <c r="BB24" s="14" t="e">
        <f t="shared" si="42"/>
        <v>#REF!</v>
      </c>
      <c r="BC24" s="14" t="e">
        <f t="shared" si="42"/>
        <v>#REF!</v>
      </c>
      <c r="BD24" s="14" t="e">
        <f t="shared" si="42"/>
        <v>#REF!</v>
      </c>
      <c r="BE24" s="14" t="e">
        <f t="shared" si="42"/>
        <v>#REF!</v>
      </c>
      <c r="BF24" s="14" t="e">
        <f t="shared" si="42"/>
        <v>#REF!</v>
      </c>
      <c r="BG24" s="14" t="e">
        <f t="shared" si="42"/>
        <v>#REF!</v>
      </c>
      <c r="BH24" s="14" t="e">
        <f t="shared" si="42"/>
        <v>#REF!</v>
      </c>
      <c r="BI24" s="14" t="e">
        <f t="shared" si="42"/>
        <v>#REF!</v>
      </c>
      <c r="BJ24" s="14" t="e">
        <f t="shared" si="42"/>
        <v>#REF!</v>
      </c>
      <c r="BK24" s="14" t="e">
        <f t="shared" si="42"/>
        <v>#REF!</v>
      </c>
      <c r="BL24" s="14" t="e">
        <f t="shared" si="42"/>
        <v>#REF!</v>
      </c>
      <c r="BM24" s="14" t="e">
        <f t="shared" si="42"/>
        <v>#REF!</v>
      </c>
      <c r="BN24" s="14" t="e">
        <f t="shared" si="42"/>
        <v>#REF!</v>
      </c>
      <c r="BO24" s="14" t="e">
        <f t="shared" si="42"/>
        <v>#REF!</v>
      </c>
      <c r="BP24" s="14" t="e">
        <f t="shared" si="42"/>
        <v>#REF!</v>
      </c>
      <c r="BQ24" s="14" t="e">
        <f t="shared" si="42"/>
        <v>#REF!</v>
      </c>
      <c r="BR24" s="14" t="e">
        <f t="shared" si="42"/>
        <v>#REF!</v>
      </c>
      <c r="BS24" s="14" t="e">
        <f t="shared" si="42"/>
        <v>#REF!</v>
      </c>
      <c r="BT24" s="14" t="e">
        <f t="shared" si="42"/>
        <v>#REF!</v>
      </c>
      <c r="BU24" s="14" t="e">
        <f t="shared" si="42"/>
        <v>#REF!</v>
      </c>
      <c r="BV24" s="14" t="e">
        <f t="shared" si="42"/>
        <v>#REF!</v>
      </c>
      <c r="BW24" s="14" t="e">
        <f t="shared" si="42"/>
        <v>#REF!</v>
      </c>
      <c r="BX24" s="14" t="e">
        <f t="shared" si="42"/>
        <v>#REF!</v>
      </c>
      <c r="BY24" s="14" t="e">
        <f t="shared" si="42"/>
        <v>#REF!</v>
      </c>
      <c r="BZ24" s="14" t="e">
        <f t="shared" si="42"/>
        <v>#REF!</v>
      </c>
      <c r="CA24" s="14" t="e">
        <f t="shared" si="42"/>
        <v>#REF!</v>
      </c>
      <c r="CB24" s="14" t="e">
        <f t="shared" si="42"/>
        <v>#REF!</v>
      </c>
      <c r="CC24" s="14" t="e">
        <f t="shared" si="42"/>
        <v>#REF!</v>
      </c>
      <c r="CD24" s="14" t="e">
        <f t="shared" si="42"/>
        <v>#REF!</v>
      </c>
      <c r="CE24" s="14" t="e">
        <f t="shared" si="42"/>
        <v>#REF!</v>
      </c>
      <c r="CF24" s="14" t="e">
        <f t="shared" si="42"/>
        <v>#REF!</v>
      </c>
      <c r="CG24" s="14" t="e">
        <f t="shared" ref="CG24:DL24" si="43">$C$24*CG16</f>
        <v>#REF!</v>
      </c>
      <c r="CH24" s="14" t="e">
        <f t="shared" si="43"/>
        <v>#REF!</v>
      </c>
      <c r="CI24" s="14" t="e">
        <f t="shared" si="43"/>
        <v>#REF!</v>
      </c>
      <c r="CJ24" s="14" t="e">
        <f t="shared" si="43"/>
        <v>#REF!</v>
      </c>
      <c r="CK24" s="14" t="e">
        <f t="shared" si="43"/>
        <v>#REF!</v>
      </c>
      <c r="CL24" s="14" t="e">
        <f t="shared" si="43"/>
        <v>#REF!</v>
      </c>
      <c r="CM24" s="14" t="e">
        <f t="shared" si="43"/>
        <v>#REF!</v>
      </c>
      <c r="CN24" s="14" t="e">
        <f t="shared" si="43"/>
        <v>#REF!</v>
      </c>
      <c r="CO24" s="14" t="e">
        <f t="shared" si="43"/>
        <v>#REF!</v>
      </c>
      <c r="CP24" s="14" t="e">
        <f t="shared" si="43"/>
        <v>#REF!</v>
      </c>
      <c r="CQ24" s="14" t="e">
        <f t="shared" si="43"/>
        <v>#REF!</v>
      </c>
      <c r="CR24" s="14" t="e">
        <f t="shared" si="43"/>
        <v>#REF!</v>
      </c>
      <c r="CS24" s="14" t="e">
        <f t="shared" si="43"/>
        <v>#REF!</v>
      </c>
      <c r="CT24" s="14" t="e">
        <f t="shared" si="43"/>
        <v>#REF!</v>
      </c>
      <c r="CU24" s="14" t="e">
        <f t="shared" si="43"/>
        <v>#REF!</v>
      </c>
      <c r="CV24" s="14" t="e">
        <f t="shared" si="43"/>
        <v>#REF!</v>
      </c>
      <c r="CW24" s="14" t="e">
        <f t="shared" si="43"/>
        <v>#REF!</v>
      </c>
      <c r="CX24" s="14" t="e">
        <f t="shared" si="43"/>
        <v>#REF!</v>
      </c>
      <c r="CY24" s="14" t="e">
        <f t="shared" si="43"/>
        <v>#REF!</v>
      </c>
      <c r="CZ24" s="14" t="e">
        <f t="shared" si="43"/>
        <v>#REF!</v>
      </c>
      <c r="DA24" s="14" t="e">
        <f t="shared" si="43"/>
        <v>#REF!</v>
      </c>
      <c r="DB24" s="14" t="e">
        <f t="shared" si="43"/>
        <v>#REF!</v>
      </c>
      <c r="DC24" s="14" t="e">
        <f t="shared" si="43"/>
        <v>#REF!</v>
      </c>
      <c r="DD24" s="14" t="e">
        <f t="shared" si="43"/>
        <v>#REF!</v>
      </c>
      <c r="DE24" s="14" t="e">
        <f t="shared" si="43"/>
        <v>#REF!</v>
      </c>
      <c r="DF24" s="14" t="e">
        <f t="shared" si="43"/>
        <v>#REF!</v>
      </c>
      <c r="DG24" s="14" t="e">
        <f t="shared" si="43"/>
        <v>#REF!</v>
      </c>
      <c r="DH24" s="14" t="e">
        <f t="shared" si="43"/>
        <v>#REF!</v>
      </c>
      <c r="DI24" s="14" t="e">
        <f t="shared" si="43"/>
        <v>#REF!</v>
      </c>
      <c r="DJ24" s="14" t="e">
        <f t="shared" si="43"/>
        <v>#REF!</v>
      </c>
      <c r="DK24" s="14" t="e">
        <f t="shared" si="43"/>
        <v>#REF!</v>
      </c>
      <c r="DL24" s="14" t="e">
        <f t="shared" si="43"/>
        <v>#REF!</v>
      </c>
      <c r="DM24" s="14" t="e">
        <f t="shared" ref="DM24:EJ24" si="44">$C$24*DM16</f>
        <v>#REF!</v>
      </c>
      <c r="DN24" s="14" t="e">
        <f t="shared" si="44"/>
        <v>#REF!</v>
      </c>
      <c r="DO24" s="14" t="e">
        <f t="shared" si="44"/>
        <v>#REF!</v>
      </c>
      <c r="DP24" s="14" t="e">
        <f t="shared" si="44"/>
        <v>#REF!</v>
      </c>
      <c r="DQ24" s="14" t="e">
        <f t="shared" si="44"/>
        <v>#REF!</v>
      </c>
      <c r="DR24" s="14" t="e">
        <f t="shared" si="44"/>
        <v>#REF!</v>
      </c>
      <c r="DS24" s="14" t="e">
        <f t="shared" si="44"/>
        <v>#REF!</v>
      </c>
      <c r="DT24" s="14" t="e">
        <f t="shared" si="44"/>
        <v>#REF!</v>
      </c>
      <c r="DU24" s="14" t="e">
        <f t="shared" si="44"/>
        <v>#REF!</v>
      </c>
      <c r="DV24" s="14" t="e">
        <f t="shared" si="44"/>
        <v>#REF!</v>
      </c>
      <c r="DW24" s="14" t="e">
        <f t="shared" si="44"/>
        <v>#REF!</v>
      </c>
      <c r="DX24" s="14" t="e">
        <f t="shared" si="44"/>
        <v>#REF!</v>
      </c>
      <c r="DY24" s="14" t="e">
        <f t="shared" si="44"/>
        <v>#REF!</v>
      </c>
      <c r="DZ24" s="14" t="e">
        <f t="shared" si="44"/>
        <v>#REF!</v>
      </c>
      <c r="EA24" s="14" t="e">
        <f t="shared" si="44"/>
        <v>#REF!</v>
      </c>
      <c r="EB24" s="14" t="e">
        <f t="shared" si="44"/>
        <v>#REF!</v>
      </c>
      <c r="EC24" s="14" t="e">
        <f t="shared" si="44"/>
        <v>#REF!</v>
      </c>
      <c r="ED24" s="14" t="e">
        <f t="shared" si="44"/>
        <v>#REF!</v>
      </c>
      <c r="EE24" s="14" t="e">
        <f t="shared" si="44"/>
        <v>#REF!</v>
      </c>
      <c r="EF24" s="14" t="e">
        <f t="shared" si="44"/>
        <v>#REF!</v>
      </c>
      <c r="EG24" s="14" t="e">
        <f t="shared" si="44"/>
        <v>#REF!</v>
      </c>
      <c r="EH24" s="14" t="e">
        <f t="shared" si="44"/>
        <v>#REF!</v>
      </c>
      <c r="EI24" s="14" t="e">
        <f t="shared" si="44"/>
        <v>#REF!</v>
      </c>
      <c r="EJ24" s="14" t="e">
        <f t="shared" si="44"/>
        <v>#REF!</v>
      </c>
    </row>
    <row r="25" spans="2:140" x14ac:dyDescent="0.3">
      <c r="B25" s="3" t="s">
        <v>177</v>
      </c>
      <c r="J25" s="15" t="e">
        <f t="shared" ref="J25:S25" si="45">J$20-J$23-J$24</f>
        <v>#REF!</v>
      </c>
      <c r="K25" s="15" t="e">
        <f t="shared" si="45"/>
        <v>#REF!</v>
      </c>
      <c r="L25" s="15" t="e">
        <f t="shared" si="45"/>
        <v>#REF!</v>
      </c>
      <c r="M25" s="15" t="e">
        <f t="shared" si="45"/>
        <v>#REF!</v>
      </c>
      <c r="N25" s="15" t="e">
        <f t="shared" si="45"/>
        <v>#REF!</v>
      </c>
      <c r="O25" s="15" t="e">
        <f t="shared" si="45"/>
        <v>#REF!</v>
      </c>
      <c r="P25" s="15" t="e">
        <f t="shared" si="45"/>
        <v>#REF!</v>
      </c>
      <c r="Q25" s="15" t="e">
        <f t="shared" si="45"/>
        <v>#REF!</v>
      </c>
      <c r="R25" s="15" t="e">
        <f t="shared" si="45"/>
        <v>#REF!</v>
      </c>
      <c r="S25" s="15" t="e">
        <f t="shared" si="45"/>
        <v>#REF!</v>
      </c>
      <c r="U25" s="15" t="e">
        <f t="shared" ref="U25:AZ25" si="46">U$20-U$23-U$24</f>
        <v>#REF!</v>
      </c>
      <c r="V25" s="15" t="e">
        <f t="shared" si="46"/>
        <v>#REF!</v>
      </c>
      <c r="W25" s="15" t="e">
        <f t="shared" si="46"/>
        <v>#REF!</v>
      </c>
      <c r="X25" s="15" t="e">
        <f t="shared" si="46"/>
        <v>#REF!</v>
      </c>
      <c r="Y25" s="15" t="e">
        <f t="shared" si="46"/>
        <v>#REF!</v>
      </c>
      <c r="Z25" s="15" t="e">
        <f t="shared" si="46"/>
        <v>#REF!</v>
      </c>
      <c r="AA25" s="15" t="e">
        <f t="shared" si="46"/>
        <v>#REF!</v>
      </c>
      <c r="AB25" s="15" t="e">
        <f t="shared" si="46"/>
        <v>#REF!</v>
      </c>
      <c r="AC25" s="15" t="e">
        <f t="shared" si="46"/>
        <v>#REF!</v>
      </c>
      <c r="AD25" s="15" t="e">
        <f t="shared" si="46"/>
        <v>#REF!</v>
      </c>
      <c r="AE25" s="15" t="e">
        <f t="shared" si="46"/>
        <v>#REF!</v>
      </c>
      <c r="AF25" s="15" t="e">
        <f t="shared" si="46"/>
        <v>#REF!</v>
      </c>
      <c r="AG25" s="15" t="e">
        <f t="shared" si="46"/>
        <v>#REF!</v>
      </c>
      <c r="AH25" s="15" t="e">
        <f t="shared" si="46"/>
        <v>#REF!</v>
      </c>
      <c r="AI25" s="15" t="e">
        <f t="shared" si="46"/>
        <v>#REF!</v>
      </c>
      <c r="AJ25" s="15" t="e">
        <f t="shared" si="46"/>
        <v>#REF!</v>
      </c>
      <c r="AK25" s="15" t="e">
        <f t="shared" si="46"/>
        <v>#REF!</v>
      </c>
      <c r="AL25" s="15" t="e">
        <f t="shared" si="46"/>
        <v>#REF!</v>
      </c>
      <c r="AM25" s="15" t="e">
        <f t="shared" si="46"/>
        <v>#REF!</v>
      </c>
      <c r="AN25" s="15" t="e">
        <f t="shared" si="46"/>
        <v>#REF!</v>
      </c>
      <c r="AO25" s="15" t="e">
        <f t="shared" si="46"/>
        <v>#REF!</v>
      </c>
      <c r="AP25" s="15" t="e">
        <f t="shared" si="46"/>
        <v>#REF!</v>
      </c>
      <c r="AQ25" s="15" t="e">
        <f t="shared" si="46"/>
        <v>#REF!</v>
      </c>
      <c r="AR25" s="15" t="e">
        <f t="shared" si="46"/>
        <v>#REF!</v>
      </c>
      <c r="AS25" s="15" t="e">
        <f t="shared" si="46"/>
        <v>#REF!</v>
      </c>
      <c r="AT25" s="15" t="e">
        <f t="shared" si="46"/>
        <v>#REF!</v>
      </c>
      <c r="AU25" s="15" t="e">
        <f t="shared" si="46"/>
        <v>#REF!</v>
      </c>
      <c r="AV25" s="15" t="e">
        <f t="shared" si="46"/>
        <v>#REF!</v>
      </c>
      <c r="AW25" s="15" t="e">
        <f t="shared" si="46"/>
        <v>#REF!</v>
      </c>
      <c r="AX25" s="15" t="e">
        <f t="shared" si="46"/>
        <v>#REF!</v>
      </c>
      <c r="AY25" s="15" t="e">
        <f t="shared" si="46"/>
        <v>#REF!</v>
      </c>
      <c r="AZ25" s="15" t="e">
        <f t="shared" si="46"/>
        <v>#REF!</v>
      </c>
      <c r="BA25" s="15" t="e">
        <f t="shared" ref="BA25:CF25" si="47">BA$20-BA$23-BA$24</f>
        <v>#REF!</v>
      </c>
      <c r="BB25" s="15" t="e">
        <f t="shared" si="47"/>
        <v>#REF!</v>
      </c>
      <c r="BC25" s="15" t="e">
        <f t="shared" si="47"/>
        <v>#REF!</v>
      </c>
      <c r="BD25" s="15" t="e">
        <f t="shared" si="47"/>
        <v>#REF!</v>
      </c>
      <c r="BE25" s="15" t="e">
        <f t="shared" si="47"/>
        <v>#REF!</v>
      </c>
      <c r="BF25" s="15" t="e">
        <f t="shared" si="47"/>
        <v>#REF!</v>
      </c>
      <c r="BG25" s="15" t="e">
        <f t="shared" si="47"/>
        <v>#REF!</v>
      </c>
      <c r="BH25" s="15" t="e">
        <f t="shared" si="47"/>
        <v>#REF!</v>
      </c>
      <c r="BI25" s="15" t="e">
        <f t="shared" si="47"/>
        <v>#REF!</v>
      </c>
      <c r="BJ25" s="15" t="e">
        <f t="shared" si="47"/>
        <v>#REF!</v>
      </c>
      <c r="BK25" s="15" t="e">
        <f t="shared" si="47"/>
        <v>#REF!</v>
      </c>
      <c r="BL25" s="15" t="e">
        <f t="shared" si="47"/>
        <v>#REF!</v>
      </c>
      <c r="BM25" s="15" t="e">
        <f t="shared" si="47"/>
        <v>#REF!</v>
      </c>
      <c r="BN25" s="15" t="e">
        <f t="shared" si="47"/>
        <v>#REF!</v>
      </c>
      <c r="BO25" s="15" t="e">
        <f t="shared" si="47"/>
        <v>#REF!</v>
      </c>
      <c r="BP25" s="15" t="e">
        <f t="shared" si="47"/>
        <v>#REF!</v>
      </c>
      <c r="BQ25" s="15" t="e">
        <f t="shared" si="47"/>
        <v>#REF!</v>
      </c>
      <c r="BR25" s="15" t="e">
        <f t="shared" si="47"/>
        <v>#REF!</v>
      </c>
      <c r="BS25" s="15" t="e">
        <f t="shared" si="47"/>
        <v>#REF!</v>
      </c>
      <c r="BT25" s="15" t="e">
        <f t="shared" si="47"/>
        <v>#REF!</v>
      </c>
      <c r="BU25" s="15" t="e">
        <f t="shared" si="47"/>
        <v>#REF!</v>
      </c>
      <c r="BV25" s="15" t="e">
        <f t="shared" si="47"/>
        <v>#REF!</v>
      </c>
      <c r="BW25" s="15" t="e">
        <f t="shared" si="47"/>
        <v>#REF!</v>
      </c>
      <c r="BX25" s="15" t="e">
        <f t="shared" si="47"/>
        <v>#REF!</v>
      </c>
      <c r="BY25" s="15" t="e">
        <f t="shared" si="47"/>
        <v>#REF!</v>
      </c>
      <c r="BZ25" s="15" t="e">
        <f t="shared" si="47"/>
        <v>#REF!</v>
      </c>
      <c r="CA25" s="15" t="e">
        <f t="shared" si="47"/>
        <v>#REF!</v>
      </c>
      <c r="CB25" s="15" t="e">
        <f t="shared" si="47"/>
        <v>#REF!</v>
      </c>
      <c r="CC25" s="15" t="e">
        <f t="shared" si="47"/>
        <v>#REF!</v>
      </c>
      <c r="CD25" s="15" t="e">
        <f t="shared" si="47"/>
        <v>#REF!</v>
      </c>
      <c r="CE25" s="15" t="e">
        <f t="shared" si="47"/>
        <v>#REF!</v>
      </c>
      <c r="CF25" s="15" t="e">
        <f t="shared" si="47"/>
        <v>#REF!</v>
      </c>
      <c r="CG25" s="15" t="e">
        <f t="shared" ref="CG25:DL25" si="48">CG$20-CG$23-CG$24</f>
        <v>#REF!</v>
      </c>
      <c r="CH25" s="15" t="e">
        <f t="shared" si="48"/>
        <v>#REF!</v>
      </c>
      <c r="CI25" s="15" t="e">
        <f t="shared" si="48"/>
        <v>#REF!</v>
      </c>
      <c r="CJ25" s="15" t="e">
        <f t="shared" si="48"/>
        <v>#REF!</v>
      </c>
      <c r="CK25" s="15" t="e">
        <f t="shared" si="48"/>
        <v>#REF!</v>
      </c>
      <c r="CL25" s="15" t="e">
        <f t="shared" si="48"/>
        <v>#REF!</v>
      </c>
      <c r="CM25" s="15" t="e">
        <f t="shared" si="48"/>
        <v>#REF!</v>
      </c>
      <c r="CN25" s="15" t="e">
        <f t="shared" si="48"/>
        <v>#REF!</v>
      </c>
      <c r="CO25" s="15" t="e">
        <f t="shared" si="48"/>
        <v>#REF!</v>
      </c>
      <c r="CP25" s="15" t="e">
        <f t="shared" si="48"/>
        <v>#REF!</v>
      </c>
      <c r="CQ25" s="15" t="e">
        <f t="shared" si="48"/>
        <v>#REF!</v>
      </c>
      <c r="CR25" s="15" t="e">
        <f t="shared" si="48"/>
        <v>#REF!</v>
      </c>
      <c r="CS25" s="15" t="e">
        <f t="shared" si="48"/>
        <v>#REF!</v>
      </c>
      <c r="CT25" s="15" t="e">
        <f t="shared" si="48"/>
        <v>#REF!</v>
      </c>
      <c r="CU25" s="15" t="e">
        <f t="shared" si="48"/>
        <v>#REF!</v>
      </c>
      <c r="CV25" s="15" t="e">
        <f t="shared" si="48"/>
        <v>#REF!</v>
      </c>
      <c r="CW25" s="15" t="e">
        <f t="shared" si="48"/>
        <v>#REF!</v>
      </c>
      <c r="CX25" s="15" t="e">
        <f t="shared" si="48"/>
        <v>#REF!</v>
      </c>
      <c r="CY25" s="15" t="e">
        <f t="shared" si="48"/>
        <v>#REF!</v>
      </c>
      <c r="CZ25" s="15" t="e">
        <f t="shared" si="48"/>
        <v>#REF!</v>
      </c>
      <c r="DA25" s="15" t="e">
        <f t="shared" si="48"/>
        <v>#REF!</v>
      </c>
      <c r="DB25" s="15" t="e">
        <f t="shared" si="48"/>
        <v>#REF!</v>
      </c>
      <c r="DC25" s="15" t="e">
        <f t="shared" si="48"/>
        <v>#REF!</v>
      </c>
      <c r="DD25" s="15" t="e">
        <f t="shared" si="48"/>
        <v>#REF!</v>
      </c>
      <c r="DE25" s="15" t="e">
        <f t="shared" si="48"/>
        <v>#REF!</v>
      </c>
      <c r="DF25" s="15" t="e">
        <f t="shared" si="48"/>
        <v>#REF!</v>
      </c>
      <c r="DG25" s="15" t="e">
        <f t="shared" si="48"/>
        <v>#REF!</v>
      </c>
      <c r="DH25" s="15" t="e">
        <f t="shared" si="48"/>
        <v>#REF!</v>
      </c>
      <c r="DI25" s="15" t="e">
        <f t="shared" si="48"/>
        <v>#REF!</v>
      </c>
      <c r="DJ25" s="15" t="e">
        <f t="shared" si="48"/>
        <v>#REF!</v>
      </c>
      <c r="DK25" s="15" t="e">
        <f t="shared" si="48"/>
        <v>#REF!</v>
      </c>
      <c r="DL25" s="15" t="e">
        <f t="shared" si="48"/>
        <v>#REF!</v>
      </c>
      <c r="DM25" s="15" t="e">
        <f t="shared" ref="DM25:EJ25" si="49">DM$20-DM$23-DM$24</f>
        <v>#REF!</v>
      </c>
      <c r="DN25" s="15" t="e">
        <f t="shared" si="49"/>
        <v>#REF!</v>
      </c>
      <c r="DO25" s="15" t="e">
        <f t="shared" si="49"/>
        <v>#REF!</v>
      </c>
      <c r="DP25" s="15" t="e">
        <f t="shared" si="49"/>
        <v>#REF!</v>
      </c>
      <c r="DQ25" s="15" t="e">
        <f t="shared" si="49"/>
        <v>#REF!</v>
      </c>
      <c r="DR25" s="15" t="e">
        <f t="shared" si="49"/>
        <v>#REF!</v>
      </c>
      <c r="DS25" s="15" t="e">
        <f t="shared" si="49"/>
        <v>#REF!</v>
      </c>
      <c r="DT25" s="15" t="e">
        <f t="shared" si="49"/>
        <v>#REF!</v>
      </c>
      <c r="DU25" s="15" t="e">
        <f t="shared" si="49"/>
        <v>#REF!</v>
      </c>
      <c r="DV25" s="15" t="e">
        <f t="shared" si="49"/>
        <v>#REF!</v>
      </c>
      <c r="DW25" s="15" t="e">
        <f t="shared" si="49"/>
        <v>#REF!</v>
      </c>
      <c r="DX25" s="15" t="e">
        <f t="shared" si="49"/>
        <v>#REF!</v>
      </c>
      <c r="DY25" s="15" t="e">
        <f t="shared" si="49"/>
        <v>#REF!</v>
      </c>
      <c r="DZ25" s="15" t="e">
        <f t="shared" si="49"/>
        <v>#REF!</v>
      </c>
      <c r="EA25" s="15" t="e">
        <f t="shared" si="49"/>
        <v>#REF!</v>
      </c>
      <c r="EB25" s="15" t="e">
        <f t="shared" si="49"/>
        <v>#REF!</v>
      </c>
      <c r="EC25" s="15" t="e">
        <f t="shared" si="49"/>
        <v>#REF!</v>
      </c>
      <c r="ED25" s="15" t="e">
        <f t="shared" si="49"/>
        <v>#REF!</v>
      </c>
      <c r="EE25" s="15" t="e">
        <f t="shared" si="49"/>
        <v>#REF!</v>
      </c>
      <c r="EF25" s="15" t="e">
        <f t="shared" si="49"/>
        <v>#REF!</v>
      </c>
      <c r="EG25" s="15" t="e">
        <f t="shared" si="49"/>
        <v>#REF!</v>
      </c>
      <c r="EH25" s="15" t="e">
        <f t="shared" si="49"/>
        <v>#REF!</v>
      </c>
      <c r="EI25" s="15" t="e">
        <f t="shared" si="49"/>
        <v>#REF!</v>
      </c>
      <c r="EJ25" s="15" t="e">
        <f t="shared" si="49"/>
        <v>#REF!</v>
      </c>
    </row>
    <row r="26" spans="2:140" x14ac:dyDescent="0.3">
      <c r="B26" s="24" t="s">
        <v>167</v>
      </c>
      <c r="K26" s="23" t="e">
        <f t="shared" ref="K26:S26" si="50">K25/K$8</f>
        <v>#REF!</v>
      </c>
      <c r="L26" s="23" t="e">
        <f t="shared" si="50"/>
        <v>#REF!</v>
      </c>
      <c r="M26" s="23" t="e">
        <f t="shared" si="50"/>
        <v>#REF!</v>
      </c>
      <c r="N26" s="23" t="e">
        <f t="shared" si="50"/>
        <v>#REF!</v>
      </c>
      <c r="O26" s="23" t="e">
        <f t="shared" si="50"/>
        <v>#REF!</v>
      </c>
      <c r="P26" s="23" t="e">
        <f t="shared" si="50"/>
        <v>#REF!</v>
      </c>
      <c r="Q26" s="23" t="e">
        <f t="shared" si="50"/>
        <v>#REF!</v>
      </c>
      <c r="R26" s="23" t="e">
        <f t="shared" si="50"/>
        <v>#REF!</v>
      </c>
      <c r="S26" s="23" t="e">
        <f t="shared" si="50"/>
        <v>#REF!</v>
      </c>
      <c r="V26" s="23" t="e">
        <f t="shared" ref="V26:BA26" si="51">V25/V$8</f>
        <v>#REF!</v>
      </c>
      <c r="W26" s="23" t="e">
        <f t="shared" si="51"/>
        <v>#REF!</v>
      </c>
      <c r="X26" s="23" t="e">
        <f t="shared" si="51"/>
        <v>#REF!</v>
      </c>
      <c r="Y26" s="23" t="e">
        <f t="shared" si="51"/>
        <v>#REF!</v>
      </c>
      <c r="Z26" s="23" t="e">
        <f t="shared" si="51"/>
        <v>#REF!</v>
      </c>
      <c r="AA26" s="23" t="e">
        <f t="shared" si="51"/>
        <v>#REF!</v>
      </c>
      <c r="AB26" s="23" t="e">
        <f t="shared" si="51"/>
        <v>#REF!</v>
      </c>
      <c r="AC26" s="23" t="e">
        <f t="shared" si="51"/>
        <v>#REF!</v>
      </c>
      <c r="AD26" s="23" t="e">
        <f t="shared" si="51"/>
        <v>#REF!</v>
      </c>
      <c r="AE26" s="23" t="e">
        <f t="shared" si="51"/>
        <v>#REF!</v>
      </c>
      <c r="AF26" s="23" t="e">
        <f t="shared" si="51"/>
        <v>#REF!</v>
      </c>
      <c r="AG26" s="23" t="e">
        <f t="shared" si="51"/>
        <v>#REF!</v>
      </c>
      <c r="AH26" s="23" t="e">
        <f t="shared" si="51"/>
        <v>#REF!</v>
      </c>
      <c r="AI26" s="23" t="e">
        <f t="shared" si="51"/>
        <v>#REF!</v>
      </c>
      <c r="AJ26" s="23" t="e">
        <f t="shared" si="51"/>
        <v>#REF!</v>
      </c>
      <c r="AK26" s="23" t="e">
        <f t="shared" si="51"/>
        <v>#REF!</v>
      </c>
      <c r="AL26" s="23" t="e">
        <f t="shared" si="51"/>
        <v>#REF!</v>
      </c>
      <c r="AM26" s="23" t="e">
        <f t="shared" si="51"/>
        <v>#REF!</v>
      </c>
      <c r="AN26" s="23" t="e">
        <f t="shared" si="51"/>
        <v>#REF!</v>
      </c>
      <c r="AO26" s="23" t="e">
        <f t="shared" si="51"/>
        <v>#REF!</v>
      </c>
      <c r="AP26" s="23" t="e">
        <f t="shared" si="51"/>
        <v>#REF!</v>
      </c>
      <c r="AQ26" s="23" t="e">
        <f t="shared" si="51"/>
        <v>#REF!</v>
      </c>
      <c r="AR26" s="23" t="e">
        <f t="shared" si="51"/>
        <v>#REF!</v>
      </c>
      <c r="AS26" s="23" t="e">
        <f t="shared" si="51"/>
        <v>#REF!</v>
      </c>
      <c r="AT26" s="23" t="e">
        <f t="shared" si="51"/>
        <v>#REF!</v>
      </c>
      <c r="AU26" s="23" t="e">
        <f t="shared" si="51"/>
        <v>#REF!</v>
      </c>
      <c r="AV26" s="23" t="e">
        <f t="shared" si="51"/>
        <v>#REF!</v>
      </c>
      <c r="AW26" s="23" t="e">
        <f t="shared" si="51"/>
        <v>#REF!</v>
      </c>
      <c r="AX26" s="23" t="e">
        <f t="shared" si="51"/>
        <v>#REF!</v>
      </c>
      <c r="AY26" s="23" t="e">
        <f t="shared" si="51"/>
        <v>#REF!</v>
      </c>
      <c r="AZ26" s="23" t="e">
        <f t="shared" si="51"/>
        <v>#REF!</v>
      </c>
      <c r="BA26" s="23" t="e">
        <f t="shared" si="51"/>
        <v>#REF!</v>
      </c>
      <c r="BB26" s="23" t="e">
        <f t="shared" ref="BB26:CG26" si="52">BB25/BB$8</f>
        <v>#REF!</v>
      </c>
      <c r="BC26" s="23" t="e">
        <f t="shared" si="52"/>
        <v>#REF!</v>
      </c>
      <c r="BD26" s="23" t="e">
        <f t="shared" si="52"/>
        <v>#REF!</v>
      </c>
      <c r="BE26" s="23" t="e">
        <f t="shared" si="52"/>
        <v>#REF!</v>
      </c>
      <c r="BF26" s="23" t="e">
        <f t="shared" si="52"/>
        <v>#REF!</v>
      </c>
      <c r="BG26" s="23" t="e">
        <f t="shared" si="52"/>
        <v>#REF!</v>
      </c>
      <c r="BH26" s="23" t="e">
        <f t="shared" si="52"/>
        <v>#REF!</v>
      </c>
      <c r="BI26" s="23" t="e">
        <f t="shared" si="52"/>
        <v>#REF!</v>
      </c>
      <c r="BJ26" s="23" t="e">
        <f t="shared" si="52"/>
        <v>#REF!</v>
      </c>
      <c r="BK26" s="23" t="e">
        <f t="shared" si="52"/>
        <v>#REF!</v>
      </c>
      <c r="BL26" s="23" t="e">
        <f t="shared" si="52"/>
        <v>#REF!</v>
      </c>
      <c r="BM26" s="23" t="e">
        <f t="shared" si="52"/>
        <v>#REF!</v>
      </c>
      <c r="BN26" s="23" t="e">
        <f t="shared" si="52"/>
        <v>#REF!</v>
      </c>
      <c r="BO26" s="23" t="e">
        <f t="shared" si="52"/>
        <v>#REF!</v>
      </c>
      <c r="BP26" s="23" t="e">
        <f t="shared" si="52"/>
        <v>#REF!</v>
      </c>
      <c r="BQ26" s="23" t="e">
        <f t="shared" si="52"/>
        <v>#REF!</v>
      </c>
      <c r="BR26" s="23" t="e">
        <f t="shared" si="52"/>
        <v>#REF!</v>
      </c>
      <c r="BS26" s="23" t="e">
        <f t="shared" si="52"/>
        <v>#REF!</v>
      </c>
      <c r="BT26" s="23" t="e">
        <f t="shared" si="52"/>
        <v>#REF!</v>
      </c>
      <c r="BU26" s="23" t="e">
        <f t="shared" si="52"/>
        <v>#REF!</v>
      </c>
      <c r="BV26" s="23" t="e">
        <f t="shared" si="52"/>
        <v>#REF!</v>
      </c>
      <c r="BW26" s="23" t="e">
        <f t="shared" si="52"/>
        <v>#REF!</v>
      </c>
      <c r="BX26" s="23" t="e">
        <f t="shared" si="52"/>
        <v>#REF!</v>
      </c>
      <c r="BY26" s="23" t="e">
        <f t="shared" si="52"/>
        <v>#REF!</v>
      </c>
      <c r="BZ26" s="23" t="e">
        <f t="shared" si="52"/>
        <v>#REF!</v>
      </c>
      <c r="CA26" s="23" t="e">
        <f t="shared" si="52"/>
        <v>#REF!</v>
      </c>
      <c r="CB26" s="23" t="e">
        <f t="shared" si="52"/>
        <v>#REF!</v>
      </c>
      <c r="CC26" s="23" t="e">
        <f t="shared" si="52"/>
        <v>#REF!</v>
      </c>
      <c r="CD26" s="23" t="e">
        <f t="shared" si="52"/>
        <v>#REF!</v>
      </c>
      <c r="CE26" s="23" t="e">
        <f t="shared" si="52"/>
        <v>#REF!</v>
      </c>
      <c r="CF26" s="23" t="e">
        <f t="shared" si="52"/>
        <v>#REF!</v>
      </c>
      <c r="CG26" s="23" t="e">
        <f t="shared" si="52"/>
        <v>#REF!</v>
      </c>
      <c r="CH26" s="23" t="e">
        <f t="shared" ref="CH26:DM26" si="53">CH25/CH$8</f>
        <v>#REF!</v>
      </c>
      <c r="CI26" s="23" t="e">
        <f t="shared" si="53"/>
        <v>#REF!</v>
      </c>
      <c r="CJ26" s="23" t="e">
        <f t="shared" si="53"/>
        <v>#REF!</v>
      </c>
      <c r="CK26" s="23" t="e">
        <f t="shared" si="53"/>
        <v>#REF!</v>
      </c>
      <c r="CL26" s="23" t="e">
        <f t="shared" si="53"/>
        <v>#REF!</v>
      </c>
      <c r="CM26" s="23" t="e">
        <f t="shared" si="53"/>
        <v>#REF!</v>
      </c>
      <c r="CN26" s="23" t="e">
        <f t="shared" si="53"/>
        <v>#REF!</v>
      </c>
      <c r="CO26" s="23" t="e">
        <f t="shared" si="53"/>
        <v>#REF!</v>
      </c>
      <c r="CP26" s="23" t="e">
        <f t="shared" si="53"/>
        <v>#REF!</v>
      </c>
      <c r="CQ26" s="23" t="e">
        <f t="shared" si="53"/>
        <v>#REF!</v>
      </c>
      <c r="CR26" s="23" t="e">
        <f t="shared" si="53"/>
        <v>#REF!</v>
      </c>
      <c r="CS26" s="23" t="e">
        <f t="shared" si="53"/>
        <v>#REF!</v>
      </c>
      <c r="CT26" s="23" t="e">
        <f t="shared" si="53"/>
        <v>#REF!</v>
      </c>
      <c r="CU26" s="23" t="e">
        <f t="shared" si="53"/>
        <v>#REF!</v>
      </c>
      <c r="CV26" s="23" t="e">
        <f t="shared" si="53"/>
        <v>#REF!</v>
      </c>
      <c r="CW26" s="23" t="e">
        <f t="shared" si="53"/>
        <v>#REF!</v>
      </c>
      <c r="CX26" s="23" t="e">
        <f t="shared" si="53"/>
        <v>#REF!</v>
      </c>
      <c r="CY26" s="23" t="e">
        <f t="shared" si="53"/>
        <v>#REF!</v>
      </c>
      <c r="CZ26" s="23" t="e">
        <f t="shared" si="53"/>
        <v>#REF!</v>
      </c>
      <c r="DA26" s="23" t="e">
        <f t="shared" si="53"/>
        <v>#REF!</v>
      </c>
      <c r="DB26" s="23" t="e">
        <f t="shared" si="53"/>
        <v>#REF!</v>
      </c>
      <c r="DC26" s="23" t="e">
        <f t="shared" si="53"/>
        <v>#REF!</v>
      </c>
      <c r="DD26" s="23" t="e">
        <f t="shared" si="53"/>
        <v>#REF!</v>
      </c>
      <c r="DE26" s="23" t="e">
        <f t="shared" si="53"/>
        <v>#REF!</v>
      </c>
      <c r="DF26" s="23" t="e">
        <f t="shared" si="53"/>
        <v>#REF!</v>
      </c>
      <c r="DG26" s="23" t="e">
        <f t="shared" si="53"/>
        <v>#REF!</v>
      </c>
      <c r="DH26" s="23" t="e">
        <f t="shared" si="53"/>
        <v>#REF!</v>
      </c>
      <c r="DI26" s="23" t="e">
        <f t="shared" si="53"/>
        <v>#REF!</v>
      </c>
      <c r="DJ26" s="23" t="e">
        <f t="shared" si="53"/>
        <v>#REF!</v>
      </c>
      <c r="DK26" s="23" t="e">
        <f t="shared" si="53"/>
        <v>#REF!</v>
      </c>
      <c r="DL26" s="23" t="e">
        <f t="shared" si="53"/>
        <v>#REF!</v>
      </c>
      <c r="DM26" s="23" t="e">
        <f t="shared" si="53"/>
        <v>#REF!</v>
      </c>
      <c r="DN26" s="23" t="e">
        <f t="shared" ref="DN26:ES26" si="54">DN25/DN$8</f>
        <v>#REF!</v>
      </c>
      <c r="DO26" s="23" t="e">
        <f t="shared" si="54"/>
        <v>#REF!</v>
      </c>
      <c r="DP26" s="23" t="e">
        <f t="shared" si="54"/>
        <v>#REF!</v>
      </c>
      <c r="DQ26" s="23" t="e">
        <f t="shared" si="54"/>
        <v>#REF!</v>
      </c>
      <c r="DR26" s="23" t="e">
        <f t="shared" si="54"/>
        <v>#REF!</v>
      </c>
      <c r="DS26" s="23" t="e">
        <f t="shared" si="54"/>
        <v>#REF!</v>
      </c>
      <c r="DT26" s="23" t="e">
        <f t="shared" si="54"/>
        <v>#REF!</v>
      </c>
      <c r="DU26" s="23" t="e">
        <f t="shared" si="54"/>
        <v>#REF!</v>
      </c>
      <c r="DV26" s="23" t="e">
        <f t="shared" si="54"/>
        <v>#REF!</v>
      </c>
      <c r="DW26" s="23" t="e">
        <f t="shared" si="54"/>
        <v>#REF!</v>
      </c>
      <c r="DX26" s="23" t="e">
        <f t="shared" si="54"/>
        <v>#REF!</v>
      </c>
      <c r="DY26" s="23" t="e">
        <f t="shared" si="54"/>
        <v>#REF!</v>
      </c>
      <c r="DZ26" s="23" t="e">
        <f t="shared" si="54"/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E17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4" max="15" width="10.6640625" customWidth="1"/>
  </cols>
  <sheetData>
    <row r="2" spans="2:135" ht="18" x14ac:dyDescent="0.35">
      <c r="B2" s="1" t="s">
        <v>178</v>
      </c>
    </row>
    <row r="3" spans="2:135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 x14ac:dyDescent="0.3">
      <c r="E5" s="3" t="s">
        <v>61</v>
      </c>
      <c r="P5" s="3" t="s">
        <v>62</v>
      </c>
    </row>
    <row r="6" spans="2:135" x14ac:dyDescent="0.3"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64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65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66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67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68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69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70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71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  <c r="EE6" s="5" t="s">
        <v>72</v>
      </c>
    </row>
    <row r="7" spans="2:135" x14ac:dyDescent="0.3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 x14ac:dyDescent="0.3">
      <c r="B8" s="5" t="s">
        <v>177</v>
      </c>
      <c r="E8" s="14" t="e">
        <f t="shared" ref="E8:N8" si="0">SUMIF($O6:$ZZ6, E6, $O8:$ZZ8)</f>
        <v>#REF!</v>
      </c>
      <c r="F8" s="14" t="e">
        <f t="shared" si="0"/>
        <v>#REF!</v>
      </c>
      <c r="G8" s="14" t="e">
        <f t="shared" si="0"/>
        <v>#REF!</v>
      </c>
      <c r="H8" s="14" t="e">
        <f t="shared" si="0"/>
        <v>#REF!</v>
      </c>
      <c r="I8" s="14" t="e">
        <f t="shared" si="0"/>
        <v>#REF!</v>
      </c>
      <c r="J8" s="14" t="e">
        <f t="shared" si="0"/>
        <v>#REF!</v>
      </c>
      <c r="K8" s="14" t="e">
        <f t="shared" si="0"/>
        <v>#REF!</v>
      </c>
      <c r="L8" s="14" t="e">
        <f t="shared" si="0"/>
        <v>#REF!</v>
      </c>
      <c r="M8" s="14" t="e">
        <f t="shared" si="0"/>
        <v>#REF!</v>
      </c>
      <c r="N8" s="14" t="e">
        <f t="shared" si="0"/>
        <v>#REF!</v>
      </c>
      <c r="P8" s="20" t="e">
        <f>Consolidated_IS!U$25</f>
        <v>#REF!</v>
      </c>
      <c r="Q8" s="20" t="e">
        <f>Consolidated_IS!V$25</f>
        <v>#REF!</v>
      </c>
      <c r="R8" s="20" t="e">
        <f>Consolidated_IS!W$25</f>
        <v>#REF!</v>
      </c>
      <c r="S8" s="20" t="e">
        <f>Consolidated_IS!X$25</f>
        <v>#REF!</v>
      </c>
      <c r="T8" s="20" t="e">
        <f>Consolidated_IS!Y$25</f>
        <v>#REF!</v>
      </c>
      <c r="U8" s="20" t="e">
        <f>Consolidated_IS!Z$25</f>
        <v>#REF!</v>
      </c>
      <c r="V8" s="20" t="e">
        <f>Consolidated_IS!AA$25</f>
        <v>#REF!</v>
      </c>
      <c r="W8" s="20" t="e">
        <f>Consolidated_IS!AB$25</f>
        <v>#REF!</v>
      </c>
      <c r="X8" s="20" t="e">
        <f>Consolidated_IS!AC$25</f>
        <v>#REF!</v>
      </c>
      <c r="Y8" s="20" t="e">
        <f>Consolidated_IS!AD$25</f>
        <v>#REF!</v>
      </c>
      <c r="Z8" s="20" t="e">
        <f>Consolidated_IS!AE$25</f>
        <v>#REF!</v>
      </c>
      <c r="AA8" s="20" t="e">
        <f>Consolidated_IS!AF$25</f>
        <v>#REF!</v>
      </c>
      <c r="AB8" s="20" t="e">
        <f>Consolidated_IS!AG$25</f>
        <v>#REF!</v>
      </c>
      <c r="AC8" s="20" t="e">
        <f>Consolidated_IS!AH$25</f>
        <v>#REF!</v>
      </c>
      <c r="AD8" s="20" t="e">
        <f>Consolidated_IS!AI$25</f>
        <v>#REF!</v>
      </c>
      <c r="AE8" s="20" t="e">
        <f>Consolidated_IS!AJ$25</f>
        <v>#REF!</v>
      </c>
      <c r="AF8" s="20" t="e">
        <f>Consolidated_IS!AK$25</f>
        <v>#REF!</v>
      </c>
      <c r="AG8" s="20" t="e">
        <f>Consolidated_IS!AL$25</f>
        <v>#REF!</v>
      </c>
      <c r="AH8" s="20" t="e">
        <f>Consolidated_IS!AM$25</f>
        <v>#REF!</v>
      </c>
      <c r="AI8" s="20" t="e">
        <f>Consolidated_IS!AN$25</f>
        <v>#REF!</v>
      </c>
      <c r="AJ8" s="20" t="e">
        <f>Consolidated_IS!AO$25</f>
        <v>#REF!</v>
      </c>
      <c r="AK8" s="20" t="e">
        <f>Consolidated_IS!AP$25</f>
        <v>#REF!</v>
      </c>
      <c r="AL8" s="20" t="e">
        <f>Consolidated_IS!AQ$25</f>
        <v>#REF!</v>
      </c>
      <c r="AM8" s="20" t="e">
        <f>Consolidated_IS!AR$25</f>
        <v>#REF!</v>
      </c>
      <c r="AN8" s="20" t="e">
        <f>Consolidated_IS!AS$25</f>
        <v>#REF!</v>
      </c>
      <c r="AO8" s="20" t="e">
        <f>Consolidated_IS!AT$25</f>
        <v>#REF!</v>
      </c>
      <c r="AP8" s="20" t="e">
        <f>Consolidated_IS!AU$25</f>
        <v>#REF!</v>
      </c>
      <c r="AQ8" s="20" t="e">
        <f>Consolidated_IS!AV$25</f>
        <v>#REF!</v>
      </c>
      <c r="AR8" s="20" t="e">
        <f>Consolidated_IS!AW$25</f>
        <v>#REF!</v>
      </c>
      <c r="AS8" s="20" t="e">
        <f>Consolidated_IS!AX$25</f>
        <v>#REF!</v>
      </c>
      <c r="AT8" s="20" t="e">
        <f>Consolidated_IS!AY$25</f>
        <v>#REF!</v>
      </c>
      <c r="AU8" s="20" t="e">
        <f>Consolidated_IS!AZ$25</f>
        <v>#REF!</v>
      </c>
      <c r="AV8" s="20" t="e">
        <f>Consolidated_IS!BA$25</f>
        <v>#REF!</v>
      </c>
      <c r="AW8" s="20" t="e">
        <f>Consolidated_IS!BB$25</f>
        <v>#REF!</v>
      </c>
      <c r="AX8" s="20" t="e">
        <f>Consolidated_IS!BC$25</f>
        <v>#REF!</v>
      </c>
      <c r="AY8" s="20" t="e">
        <f>Consolidated_IS!BD$25</f>
        <v>#REF!</v>
      </c>
      <c r="AZ8" s="20" t="e">
        <f>Consolidated_IS!BE$25</f>
        <v>#REF!</v>
      </c>
      <c r="BA8" s="20" t="e">
        <f>Consolidated_IS!BF$25</f>
        <v>#REF!</v>
      </c>
      <c r="BB8" s="20" t="e">
        <f>Consolidated_IS!BG$25</f>
        <v>#REF!</v>
      </c>
      <c r="BC8" s="20" t="e">
        <f>Consolidated_IS!BH$25</f>
        <v>#REF!</v>
      </c>
      <c r="BD8" s="20" t="e">
        <f>Consolidated_IS!BI$25</f>
        <v>#REF!</v>
      </c>
      <c r="BE8" s="20" t="e">
        <f>Consolidated_IS!BJ$25</f>
        <v>#REF!</v>
      </c>
      <c r="BF8" s="20" t="e">
        <f>Consolidated_IS!BK$25</f>
        <v>#REF!</v>
      </c>
      <c r="BG8" s="20" t="e">
        <f>Consolidated_IS!BL$25</f>
        <v>#REF!</v>
      </c>
      <c r="BH8" s="20" t="e">
        <f>Consolidated_IS!BM$25</f>
        <v>#REF!</v>
      </c>
      <c r="BI8" s="20" t="e">
        <f>Consolidated_IS!BN$25</f>
        <v>#REF!</v>
      </c>
      <c r="BJ8" s="20" t="e">
        <f>Consolidated_IS!BO$25</f>
        <v>#REF!</v>
      </c>
      <c r="BK8" s="20" t="e">
        <f>Consolidated_IS!BP$25</f>
        <v>#REF!</v>
      </c>
      <c r="BL8" s="20" t="e">
        <f>Consolidated_IS!BQ$25</f>
        <v>#REF!</v>
      </c>
      <c r="BM8" s="20" t="e">
        <f>Consolidated_IS!BR$25</f>
        <v>#REF!</v>
      </c>
      <c r="BN8" s="20" t="e">
        <f>Consolidated_IS!BS$25</f>
        <v>#REF!</v>
      </c>
      <c r="BO8" s="20" t="e">
        <f>Consolidated_IS!BT$25</f>
        <v>#REF!</v>
      </c>
      <c r="BP8" s="20" t="e">
        <f>Consolidated_IS!BU$25</f>
        <v>#REF!</v>
      </c>
      <c r="BQ8" s="20" t="e">
        <f>Consolidated_IS!BV$25</f>
        <v>#REF!</v>
      </c>
      <c r="BR8" s="20" t="e">
        <f>Consolidated_IS!BW$25</f>
        <v>#REF!</v>
      </c>
      <c r="BS8" s="20" t="e">
        <f>Consolidated_IS!BX$25</f>
        <v>#REF!</v>
      </c>
      <c r="BT8" s="20" t="e">
        <f>Consolidated_IS!BY$25</f>
        <v>#REF!</v>
      </c>
      <c r="BU8" s="20" t="e">
        <f>Consolidated_IS!BZ$25</f>
        <v>#REF!</v>
      </c>
      <c r="BV8" s="20" t="e">
        <f>Consolidated_IS!CA$25</f>
        <v>#REF!</v>
      </c>
      <c r="BW8" s="20" t="e">
        <f>Consolidated_IS!CB$25</f>
        <v>#REF!</v>
      </c>
      <c r="BX8" s="20" t="e">
        <f>Consolidated_IS!CC$25</f>
        <v>#REF!</v>
      </c>
      <c r="BY8" s="20" t="e">
        <f>Consolidated_IS!CD$25</f>
        <v>#REF!</v>
      </c>
      <c r="BZ8" s="20" t="e">
        <f>Consolidated_IS!CE$25</f>
        <v>#REF!</v>
      </c>
      <c r="CA8" s="20" t="e">
        <f>Consolidated_IS!CF$25</f>
        <v>#REF!</v>
      </c>
      <c r="CB8" s="20" t="e">
        <f>Consolidated_IS!CG$25</f>
        <v>#REF!</v>
      </c>
      <c r="CC8" s="20" t="e">
        <f>Consolidated_IS!CH$25</f>
        <v>#REF!</v>
      </c>
      <c r="CD8" s="20" t="e">
        <f>Consolidated_IS!CI$25</f>
        <v>#REF!</v>
      </c>
      <c r="CE8" s="20" t="e">
        <f>Consolidated_IS!CJ$25</f>
        <v>#REF!</v>
      </c>
      <c r="CF8" s="20" t="e">
        <f>Consolidated_IS!CK$25</f>
        <v>#REF!</v>
      </c>
      <c r="CG8" s="20" t="e">
        <f>Consolidated_IS!CL$25</f>
        <v>#REF!</v>
      </c>
      <c r="CH8" s="20" t="e">
        <f>Consolidated_IS!CM$25</f>
        <v>#REF!</v>
      </c>
      <c r="CI8" s="20" t="e">
        <f>Consolidated_IS!CN$25</f>
        <v>#REF!</v>
      </c>
      <c r="CJ8" s="20" t="e">
        <f>Consolidated_IS!CO$25</f>
        <v>#REF!</v>
      </c>
      <c r="CK8" s="20" t="e">
        <f>Consolidated_IS!CP$25</f>
        <v>#REF!</v>
      </c>
      <c r="CL8" s="20" t="e">
        <f>Consolidated_IS!CQ$25</f>
        <v>#REF!</v>
      </c>
      <c r="CM8" s="20" t="e">
        <f>Consolidated_IS!CR$25</f>
        <v>#REF!</v>
      </c>
      <c r="CN8" s="20" t="e">
        <f>Consolidated_IS!CS$25</f>
        <v>#REF!</v>
      </c>
      <c r="CO8" s="20" t="e">
        <f>Consolidated_IS!CT$25</f>
        <v>#REF!</v>
      </c>
      <c r="CP8" s="20" t="e">
        <f>Consolidated_IS!CU$25</f>
        <v>#REF!</v>
      </c>
      <c r="CQ8" s="20" t="e">
        <f>Consolidated_IS!CV$25</f>
        <v>#REF!</v>
      </c>
      <c r="CR8" s="20" t="e">
        <f>Consolidated_IS!CW$25</f>
        <v>#REF!</v>
      </c>
      <c r="CS8" s="20" t="e">
        <f>Consolidated_IS!CX$25</f>
        <v>#REF!</v>
      </c>
      <c r="CT8" s="20" t="e">
        <f>Consolidated_IS!CY$25</f>
        <v>#REF!</v>
      </c>
      <c r="CU8" s="20" t="e">
        <f>Consolidated_IS!CZ$25</f>
        <v>#REF!</v>
      </c>
      <c r="CV8" s="20" t="e">
        <f>Consolidated_IS!DA$25</f>
        <v>#REF!</v>
      </c>
      <c r="CW8" s="20" t="e">
        <f>Consolidated_IS!DB$25</f>
        <v>#REF!</v>
      </c>
      <c r="CX8" s="20" t="e">
        <f>Consolidated_IS!DC$25</f>
        <v>#REF!</v>
      </c>
      <c r="CY8" s="20" t="e">
        <f>Consolidated_IS!DD$25</f>
        <v>#REF!</v>
      </c>
      <c r="CZ8" s="20" t="e">
        <f>Consolidated_IS!DE$25</f>
        <v>#REF!</v>
      </c>
      <c r="DA8" s="20" t="e">
        <f>Consolidated_IS!DF$25</f>
        <v>#REF!</v>
      </c>
      <c r="DB8" s="20" t="e">
        <f>Consolidated_IS!DG$25</f>
        <v>#REF!</v>
      </c>
      <c r="DC8" s="20" t="e">
        <f>Consolidated_IS!DH$25</f>
        <v>#REF!</v>
      </c>
      <c r="DD8" s="20" t="e">
        <f>Consolidated_IS!DI$25</f>
        <v>#REF!</v>
      </c>
      <c r="DE8" s="20" t="e">
        <f>Consolidated_IS!DJ$25</f>
        <v>#REF!</v>
      </c>
      <c r="DF8" s="20" t="e">
        <f>Consolidated_IS!DK$25</f>
        <v>#REF!</v>
      </c>
      <c r="DG8" s="20" t="e">
        <f>Consolidated_IS!DL$25</f>
        <v>#REF!</v>
      </c>
      <c r="DH8" s="20" t="e">
        <f>Consolidated_IS!DM$25</f>
        <v>#REF!</v>
      </c>
      <c r="DI8" s="20" t="e">
        <f>Consolidated_IS!DN$25</f>
        <v>#REF!</v>
      </c>
      <c r="DJ8" s="20" t="e">
        <f>Consolidated_IS!DO$25</f>
        <v>#REF!</v>
      </c>
      <c r="DK8" s="20" t="e">
        <f>Consolidated_IS!DP$25</f>
        <v>#REF!</v>
      </c>
      <c r="DL8" s="20" t="e">
        <f>Consolidated_IS!DQ$25</f>
        <v>#REF!</v>
      </c>
      <c r="DM8" s="20" t="e">
        <f>Consolidated_IS!DR$25</f>
        <v>#REF!</v>
      </c>
      <c r="DN8" s="20" t="e">
        <f>Consolidated_IS!DS$25</f>
        <v>#REF!</v>
      </c>
      <c r="DO8" s="20" t="e">
        <f>Consolidated_IS!DT$25</f>
        <v>#REF!</v>
      </c>
      <c r="DP8" s="20" t="e">
        <f>Consolidated_IS!DU$25</f>
        <v>#REF!</v>
      </c>
      <c r="DQ8" s="20" t="e">
        <f>Consolidated_IS!DV$25</f>
        <v>#REF!</v>
      </c>
      <c r="DR8" s="20" t="e">
        <f>Consolidated_IS!DW$25</f>
        <v>#REF!</v>
      </c>
      <c r="DS8" s="20" t="e">
        <f>Consolidated_IS!DX$25</f>
        <v>#REF!</v>
      </c>
      <c r="DT8" s="20" t="e">
        <f>Consolidated_IS!DY$25</f>
        <v>#REF!</v>
      </c>
      <c r="DU8" s="20" t="e">
        <f>Consolidated_IS!DZ$25</f>
        <v>#REF!</v>
      </c>
      <c r="DV8" s="20" t="e">
        <f>Consolidated_IS!EA$25</f>
        <v>#REF!</v>
      </c>
      <c r="DW8" s="20" t="e">
        <f>Consolidated_IS!EB$25</f>
        <v>#REF!</v>
      </c>
      <c r="DX8" s="20" t="e">
        <f>Consolidated_IS!EC$25</f>
        <v>#REF!</v>
      </c>
      <c r="DY8" s="20" t="e">
        <f>Consolidated_IS!ED$25</f>
        <v>#REF!</v>
      </c>
      <c r="DZ8" s="20" t="e">
        <f>Consolidated_IS!EE$25</f>
        <v>#REF!</v>
      </c>
      <c r="EA8" s="20" t="e">
        <f>Consolidated_IS!EF$25</f>
        <v>#REF!</v>
      </c>
      <c r="EB8" s="20" t="e">
        <f>Consolidated_IS!EG$25</f>
        <v>#REF!</v>
      </c>
      <c r="EC8" s="20" t="e">
        <f>Consolidated_IS!EH$25</f>
        <v>#REF!</v>
      </c>
      <c r="ED8" s="20" t="e">
        <f>Consolidated_IS!EI$25</f>
        <v>#REF!</v>
      </c>
      <c r="EE8" s="20" t="e">
        <f>Consolidated_IS!EJ$25</f>
        <v>#REF!</v>
      </c>
    </row>
    <row r="9" spans="2:135" x14ac:dyDescent="0.3">
      <c r="B9" s="5" t="s">
        <v>173</v>
      </c>
      <c r="E9" s="14">
        <f t="shared" ref="E9:N9" si="1">SUMIF($O6:$ZZ6, E6, $O9:$ZZ9)</f>
        <v>1930857.142857143</v>
      </c>
      <c r="F9" s="14">
        <f t="shared" si="1"/>
        <v>1930857.142857143</v>
      </c>
      <c r="G9" s="14">
        <f t="shared" si="1"/>
        <v>1930857.142857143</v>
      </c>
      <c r="H9" s="14">
        <f t="shared" si="1"/>
        <v>1930857.142857143</v>
      </c>
      <c r="I9" s="14">
        <f t="shared" si="1"/>
        <v>1930857.142857143</v>
      </c>
      <c r="J9" s="14">
        <f t="shared" si="1"/>
        <v>1930857.142857143</v>
      </c>
      <c r="K9" s="14">
        <f t="shared" si="1"/>
        <v>1930857.142857143</v>
      </c>
      <c r="L9" s="14">
        <f t="shared" si="1"/>
        <v>1930857.142857143</v>
      </c>
      <c r="M9" s="14">
        <f t="shared" si="1"/>
        <v>1930857.142857143</v>
      </c>
      <c r="N9" s="14">
        <f t="shared" si="1"/>
        <v>1930857.142857143</v>
      </c>
      <c r="P9" s="20">
        <f>OPEX_CAPEX!U$31</f>
        <v>160904.76190476192</v>
      </c>
      <c r="Q9" s="20">
        <f>OPEX_CAPEX!V$31</f>
        <v>160904.76190476192</v>
      </c>
      <c r="R9" s="20">
        <f>OPEX_CAPEX!W$31</f>
        <v>160904.76190476192</v>
      </c>
      <c r="S9" s="20">
        <f>OPEX_CAPEX!X$31</f>
        <v>160904.76190476192</v>
      </c>
      <c r="T9" s="20">
        <f>OPEX_CAPEX!Y$31</f>
        <v>160904.76190476192</v>
      </c>
      <c r="U9" s="20">
        <f>OPEX_CAPEX!Z$31</f>
        <v>160904.76190476192</v>
      </c>
      <c r="V9" s="20">
        <f>OPEX_CAPEX!AA$31</f>
        <v>160904.76190476192</v>
      </c>
      <c r="W9" s="20">
        <f>OPEX_CAPEX!AB$31</f>
        <v>160904.76190476192</v>
      </c>
      <c r="X9" s="20">
        <f>OPEX_CAPEX!AC$31</f>
        <v>160904.76190476192</v>
      </c>
      <c r="Y9" s="20">
        <f>OPEX_CAPEX!AD$31</f>
        <v>160904.76190476192</v>
      </c>
      <c r="Z9" s="20">
        <f>OPEX_CAPEX!AE$31</f>
        <v>160904.76190476192</v>
      </c>
      <c r="AA9" s="20">
        <f>OPEX_CAPEX!AF$31</f>
        <v>160904.76190476192</v>
      </c>
      <c r="AB9" s="20">
        <f>OPEX_CAPEX!AG$31</f>
        <v>160904.76190476192</v>
      </c>
      <c r="AC9" s="20">
        <f>OPEX_CAPEX!AH$31</f>
        <v>160904.76190476192</v>
      </c>
      <c r="AD9" s="20">
        <f>OPEX_CAPEX!AI$31</f>
        <v>160904.76190476192</v>
      </c>
      <c r="AE9" s="20">
        <f>OPEX_CAPEX!AJ$31</f>
        <v>160904.76190476192</v>
      </c>
      <c r="AF9" s="20">
        <f>OPEX_CAPEX!AK$31</f>
        <v>160904.76190476192</v>
      </c>
      <c r="AG9" s="20">
        <f>OPEX_CAPEX!AL$31</f>
        <v>160904.76190476192</v>
      </c>
      <c r="AH9" s="20">
        <f>OPEX_CAPEX!AM$31</f>
        <v>160904.76190476192</v>
      </c>
      <c r="AI9" s="20">
        <f>OPEX_CAPEX!AN$31</f>
        <v>160904.76190476192</v>
      </c>
      <c r="AJ9" s="20">
        <f>OPEX_CAPEX!AO$31</f>
        <v>160904.76190476192</v>
      </c>
      <c r="AK9" s="20">
        <f>OPEX_CAPEX!AP$31</f>
        <v>160904.76190476192</v>
      </c>
      <c r="AL9" s="20">
        <f>OPEX_CAPEX!AQ$31</f>
        <v>160904.76190476192</v>
      </c>
      <c r="AM9" s="20">
        <f>OPEX_CAPEX!AR$31</f>
        <v>160904.76190476192</v>
      </c>
      <c r="AN9" s="20">
        <f>OPEX_CAPEX!AS$31</f>
        <v>160904.76190476192</v>
      </c>
      <c r="AO9" s="20">
        <f>OPEX_CAPEX!AT$31</f>
        <v>160904.76190476192</v>
      </c>
      <c r="AP9" s="20">
        <f>OPEX_CAPEX!AU$31</f>
        <v>160904.76190476192</v>
      </c>
      <c r="AQ9" s="20">
        <f>OPEX_CAPEX!AV$31</f>
        <v>160904.76190476192</v>
      </c>
      <c r="AR9" s="20">
        <f>OPEX_CAPEX!AW$31</f>
        <v>160904.76190476192</v>
      </c>
      <c r="AS9" s="20">
        <f>OPEX_CAPEX!AX$31</f>
        <v>160904.76190476192</v>
      </c>
      <c r="AT9" s="20">
        <f>OPEX_CAPEX!AY$31</f>
        <v>160904.76190476192</v>
      </c>
      <c r="AU9" s="20">
        <f>OPEX_CAPEX!AZ$31</f>
        <v>160904.76190476192</v>
      </c>
      <c r="AV9" s="20">
        <f>OPEX_CAPEX!BA$31</f>
        <v>160904.76190476192</v>
      </c>
      <c r="AW9" s="20">
        <f>OPEX_CAPEX!BB$31</f>
        <v>160904.76190476192</v>
      </c>
      <c r="AX9" s="20">
        <f>OPEX_CAPEX!BC$31</f>
        <v>160904.76190476192</v>
      </c>
      <c r="AY9" s="20">
        <f>OPEX_CAPEX!BD$31</f>
        <v>160904.76190476192</v>
      </c>
      <c r="AZ9" s="20">
        <f>OPEX_CAPEX!BE$31</f>
        <v>160904.76190476192</v>
      </c>
      <c r="BA9" s="20">
        <f>OPEX_CAPEX!BF$31</f>
        <v>160904.76190476192</v>
      </c>
      <c r="BB9" s="20">
        <f>OPEX_CAPEX!BG$31</f>
        <v>160904.76190476192</v>
      </c>
      <c r="BC9" s="20">
        <f>OPEX_CAPEX!BH$31</f>
        <v>160904.76190476192</v>
      </c>
      <c r="BD9" s="20">
        <f>OPEX_CAPEX!BI$31</f>
        <v>160904.76190476192</v>
      </c>
      <c r="BE9" s="20">
        <f>OPEX_CAPEX!BJ$31</f>
        <v>160904.76190476192</v>
      </c>
      <c r="BF9" s="20">
        <f>OPEX_CAPEX!BK$31</f>
        <v>160904.76190476192</v>
      </c>
      <c r="BG9" s="20">
        <f>OPEX_CAPEX!BL$31</f>
        <v>160904.76190476192</v>
      </c>
      <c r="BH9" s="20">
        <f>OPEX_CAPEX!BM$31</f>
        <v>160904.76190476192</v>
      </c>
      <c r="BI9" s="20">
        <f>OPEX_CAPEX!BN$31</f>
        <v>160904.76190476192</v>
      </c>
      <c r="BJ9" s="20">
        <f>OPEX_CAPEX!BO$31</f>
        <v>160904.76190476192</v>
      </c>
      <c r="BK9" s="20">
        <f>OPEX_CAPEX!BP$31</f>
        <v>160904.76190476192</v>
      </c>
      <c r="BL9" s="20">
        <f>OPEX_CAPEX!BQ$31</f>
        <v>160904.76190476192</v>
      </c>
      <c r="BM9" s="20">
        <f>OPEX_CAPEX!BR$31</f>
        <v>160904.76190476192</v>
      </c>
      <c r="BN9" s="20">
        <f>OPEX_CAPEX!BS$31</f>
        <v>160904.76190476192</v>
      </c>
      <c r="BO9" s="20">
        <f>OPEX_CAPEX!BT$31</f>
        <v>160904.76190476192</v>
      </c>
      <c r="BP9" s="20">
        <f>OPEX_CAPEX!BU$31</f>
        <v>160904.76190476192</v>
      </c>
      <c r="BQ9" s="20">
        <f>OPEX_CAPEX!BV$31</f>
        <v>160904.76190476192</v>
      </c>
      <c r="BR9" s="20">
        <f>OPEX_CAPEX!BW$31</f>
        <v>160904.76190476192</v>
      </c>
      <c r="BS9" s="20">
        <f>OPEX_CAPEX!BX$31</f>
        <v>160904.76190476192</v>
      </c>
      <c r="BT9" s="20">
        <f>OPEX_CAPEX!BY$31</f>
        <v>160904.76190476192</v>
      </c>
      <c r="BU9" s="20">
        <f>OPEX_CAPEX!BZ$31</f>
        <v>160904.76190476192</v>
      </c>
      <c r="BV9" s="20">
        <f>OPEX_CAPEX!CA$31</f>
        <v>160904.76190476192</v>
      </c>
      <c r="BW9" s="20">
        <f>OPEX_CAPEX!CB$31</f>
        <v>160904.76190476192</v>
      </c>
      <c r="BX9" s="20">
        <f>OPEX_CAPEX!CC$31</f>
        <v>160904.76190476192</v>
      </c>
      <c r="BY9" s="20">
        <f>OPEX_CAPEX!CD$31</f>
        <v>160904.76190476192</v>
      </c>
      <c r="BZ9" s="20">
        <f>OPEX_CAPEX!CE$31</f>
        <v>160904.76190476192</v>
      </c>
      <c r="CA9" s="20">
        <f>OPEX_CAPEX!CF$31</f>
        <v>160904.76190476192</v>
      </c>
      <c r="CB9" s="20">
        <f>OPEX_CAPEX!CG$31</f>
        <v>160904.76190476192</v>
      </c>
      <c r="CC9" s="20">
        <f>OPEX_CAPEX!CH$31</f>
        <v>160904.76190476192</v>
      </c>
      <c r="CD9" s="20">
        <f>OPEX_CAPEX!CI$31</f>
        <v>160904.76190476192</v>
      </c>
      <c r="CE9" s="20">
        <f>OPEX_CAPEX!CJ$31</f>
        <v>160904.76190476192</v>
      </c>
      <c r="CF9" s="20">
        <f>OPEX_CAPEX!CK$31</f>
        <v>160904.76190476192</v>
      </c>
      <c r="CG9" s="20">
        <f>OPEX_CAPEX!CL$31</f>
        <v>160904.76190476192</v>
      </c>
      <c r="CH9" s="20">
        <f>OPEX_CAPEX!CM$31</f>
        <v>160904.76190476192</v>
      </c>
      <c r="CI9" s="20">
        <f>OPEX_CAPEX!CN$31</f>
        <v>160904.76190476192</v>
      </c>
      <c r="CJ9" s="20">
        <f>OPEX_CAPEX!CO$31</f>
        <v>160904.76190476192</v>
      </c>
      <c r="CK9" s="20">
        <f>OPEX_CAPEX!CP$31</f>
        <v>160904.76190476192</v>
      </c>
      <c r="CL9" s="20">
        <f>OPEX_CAPEX!CQ$31</f>
        <v>160904.76190476192</v>
      </c>
      <c r="CM9" s="20">
        <f>OPEX_CAPEX!CR$31</f>
        <v>160904.76190476192</v>
      </c>
      <c r="CN9" s="20">
        <f>OPEX_CAPEX!CS$31</f>
        <v>160904.76190476192</v>
      </c>
      <c r="CO9" s="20">
        <f>OPEX_CAPEX!CT$31</f>
        <v>160904.76190476192</v>
      </c>
      <c r="CP9" s="20">
        <f>OPEX_CAPEX!CU$31</f>
        <v>160904.76190476192</v>
      </c>
      <c r="CQ9" s="20">
        <f>OPEX_CAPEX!CV$31</f>
        <v>160904.76190476192</v>
      </c>
      <c r="CR9" s="20">
        <f>OPEX_CAPEX!CW$31</f>
        <v>160904.76190476192</v>
      </c>
      <c r="CS9" s="20">
        <f>OPEX_CAPEX!CX$31</f>
        <v>160904.76190476192</v>
      </c>
      <c r="CT9" s="20">
        <f>OPEX_CAPEX!CY$31</f>
        <v>160904.76190476192</v>
      </c>
      <c r="CU9" s="20">
        <f>OPEX_CAPEX!CZ$31</f>
        <v>160904.76190476192</v>
      </c>
      <c r="CV9" s="20">
        <f>OPEX_CAPEX!DA$31</f>
        <v>160904.76190476192</v>
      </c>
      <c r="CW9" s="20">
        <f>OPEX_CAPEX!DB$31</f>
        <v>160904.76190476192</v>
      </c>
      <c r="CX9" s="20">
        <f>OPEX_CAPEX!DC$31</f>
        <v>160904.76190476192</v>
      </c>
      <c r="CY9" s="20">
        <f>OPEX_CAPEX!DD$31</f>
        <v>160904.76190476192</v>
      </c>
      <c r="CZ9" s="20">
        <f>OPEX_CAPEX!DE$31</f>
        <v>160904.76190476192</v>
      </c>
      <c r="DA9" s="20">
        <f>OPEX_CAPEX!DF$31</f>
        <v>160904.76190476192</v>
      </c>
      <c r="DB9" s="20">
        <f>OPEX_CAPEX!DG$31</f>
        <v>160904.76190476192</v>
      </c>
      <c r="DC9" s="20">
        <f>OPEX_CAPEX!DH$31</f>
        <v>160904.76190476192</v>
      </c>
      <c r="DD9" s="20">
        <f>OPEX_CAPEX!DI$31</f>
        <v>160904.76190476192</v>
      </c>
      <c r="DE9" s="20">
        <f>OPEX_CAPEX!DJ$31</f>
        <v>160904.76190476192</v>
      </c>
      <c r="DF9" s="20">
        <f>OPEX_CAPEX!DK$31</f>
        <v>160904.76190476192</v>
      </c>
      <c r="DG9" s="20">
        <f>OPEX_CAPEX!DL$31</f>
        <v>160904.76190476192</v>
      </c>
      <c r="DH9" s="20">
        <f>OPEX_CAPEX!DM$31</f>
        <v>160904.76190476192</v>
      </c>
      <c r="DI9" s="20">
        <f>OPEX_CAPEX!DN$31</f>
        <v>160904.76190476192</v>
      </c>
      <c r="DJ9" s="20">
        <f>OPEX_CAPEX!DO$31</f>
        <v>160904.76190476192</v>
      </c>
      <c r="DK9" s="20">
        <f>OPEX_CAPEX!DP$31</f>
        <v>160904.76190476192</v>
      </c>
      <c r="DL9" s="20">
        <f>OPEX_CAPEX!DQ$31</f>
        <v>160904.76190476192</v>
      </c>
      <c r="DM9" s="20">
        <f>OPEX_CAPEX!DR$31</f>
        <v>160904.76190476192</v>
      </c>
      <c r="DN9" s="20">
        <f>OPEX_CAPEX!DS$31</f>
        <v>160904.76190476192</v>
      </c>
      <c r="DO9" s="20">
        <f>OPEX_CAPEX!DT$31</f>
        <v>160904.76190476192</v>
      </c>
      <c r="DP9" s="20">
        <f>OPEX_CAPEX!DU$31</f>
        <v>160904.76190476192</v>
      </c>
      <c r="DQ9" s="20">
        <f>OPEX_CAPEX!DV$31</f>
        <v>160904.76190476192</v>
      </c>
      <c r="DR9" s="20">
        <f>OPEX_CAPEX!DW$31</f>
        <v>160904.76190476192</v>
      </c>
      <c r="DS9" s="20">
        <f>OPEX_CAPEX!DX$31</f>
        <v>160904.76190476192</v>
      </c>
      <c r="DT9" s="20">
        <f>OPEX_CAPEX!DY$31</f>
        <v>160904.76190476192</v>
      </c>
      <c r="DU9" s="20">
        <f>OPEX_CAPEX!DZ$31</f>
        <v>160904.76190476192</v>
      </c>
      <c r="DV9" s="20">
        <f>OPEX_CAPEX!EA$31</f>
        <v>160904.76190476192</v>
      </c>
      <c r="DW9" s="20">
        <f>OPEX_CAPEX!EB$31</f>
        <v>160904.76190476192</v>
      </c>
      <c r="DX9" s="20">
        <f>OPEX_CAPEX!EC$31</f>
        <v>160904.76190476192</v>
      </c>
      <c r="DY9" s="20">
        <f>OPEX_CAPEX!ED$31</f>
        <v>160904.76190476192</v>
      </c>
      <c r="DZ9" s="20">
        <f>OPEX_CAPEX!EE$31</f>
        <v>160904.76190476192</v>
      </c>
      <c r="EA9" s="20">
        <f>OPEX_CAPEX!EF$31</f>
        <v>160904.76190476192</v>
      </c>
      <c r="EB9" s="20">
        <f>OPEX_CAPEX!EG$31</f>
        <v>160904.76190476192</v>
      </c>
      <c r="EC9" s="20">
        <f>OPEX_CAPEX!EH$31</f>
        <v>160904.76190476192</v>
      </c>
      <c r="ED9" s="20">
        <f>OPEX_CAPEX!EI$31</f>
        <v>160904.76190476192</v>
      </c>
      <c r="EE9" s="20">
        <f>OPEX_CAPEX!EJ$31</f>
        <v>160904.76190476192</v>
      </c>
    </row>
    <row r="10" spans="2:135" x14ac:dyDescent="0.3">
      <c r="B10" s="5" t="s">
        <v>130</v>
      </c>
      <c r="E10" s="14">
        <f t="shared" ref="E10:N10" si="2">SUMIF($O6:$ZZ6, E6, $O10:$ZZ10)</f>
        <v>5200000</v>
      </c>
      <c r="F10" s="14">
        <f t="shared" si="2"/>
        <v>0</v>
      </c>
      <c r="G10" s="14">
        <f t="shared" si="2"/>
        <v>1450000</v>
      </c>
      <c r="H10" s="14">
        <f t="shared" si="2"/>
        <v>3350000</v>
      </c>
      <c r="I10" s="14">
        <f t="shared" si="2"/>
        <v>0</v>
      </c>
      <c r="J10" s="14">
        <f t="shared" si="2"/>
        <v>0</v>
      </c>
      <c r="K10" s="14">
        <f t="shared" si="2"/>
        <v>0</v>
      </c>
      <c r="L10" s="14">
        <f t="shared" si="2"/>
        <v>6650000</v>
      </c>
      <c r="M10" s="14">
        <f t="shared" si="2"/>
        <v>3600000</v>
      </c>
      <c r="N10" s="14">
        <f t="shared" si="2"/>
        <v>0</v>
      </c>
      <c r="P10" s="20">
        <f>OPEX_CAPEX!U$22</f>
        <v>5200000</v>
      </c>
      <c r="Q10" s="20">
        <f>OPEX_CAPEX!V$22</f>
        <v>0</v>
      </c>
      <c r="R10" s="20">
        <f>OPEX_CAPEX!W$22</f>
        <v>0</v>
      </c>
      <c r="S10" s="20">
        <f>OPEX_CAPEX!X$22</f>
        <v>0</v>
      </c>
      <c r="T10" s="20">
        <f>OPEX_CAPEX!Y$22</f>
        <v>0</v>
      </c>
      <c r="U10" s="20">
        <f>OPEX_CAPEX!Z$22</f>
        <v>0</v>
      </c>
      <c r="V10" s="20">
        <f>OPEX_CAPEX!AA$22</f>
        <v>0</v>
      </c>
      <c r="W10" s="20">
        <f>OPEX_CAPEX!AB$22</f>
        <v>0</v>
      </c>
      <c r="X10" s="20">
        <f>OPEX_CAPEX!AC$22</f>
        <v>0</v>
      </c>
      <c r="Y10" s="20">
        <f>OPEX_CAPEX!AD$22</f>
        <v>0</v>
      </c>
      <c r="Z10" s="20">
        <f>OPEX_CAPEX!AE$22</f>
        <v>0</v>
      </c>
      <c r="AA10" s="20">
        <f>OPEX_CAPEX!AF$22</f>
        <v>0</v>
      </c>
      <c r="AB10" s="20">
        <f>OPEX_CAPEX!AG$22</f>
        <v>0</v>
      </c>
      <c r="AC10" s="20">
        <f>OPEX_CAPEX!AH$22</f>
        <v>0</v>
      </c>
      <c r="AD10" s="20">
        <f>OPEX_CAPEX!AI$22</f>
        <v>0</v>
      </c>
      <c r="AE10" s="20">
        <f>OPEX_CAPEX!AJ$22</f>
        <v>0</v>
      </c>
      <c r="AF10" s="20">
        <f>OPEX_CAPEX!AK$22</f>
        <v>0</v>
      </c>
      <c r="AG10" s="20">
        <f>OPEX_CAPEX!AL$22</f>
        <v>0</v>
      </c>
      <c r="AH10" s="20">
        <f>OPEX_CAPEX!AM$22</f>
        <v>0</v>
      </c>
      <c r="AI10" s="20">
        <f>OPEX_CAPEX!AN$22</f>
        <v>0</v>
      </c>
      <c r="AJ10" s="20">
        <f>OPEX_CAPEX!AO$22</f>
        <v>0</v>
      </c>
      <c r="AK10" s="20">
        <f>OPEX_CAPEX!AP$22</f>
        <v>0</v>
      </c>
      <c r="AL10" s="20">
        <f>OPEX_CAPEX!AQ$22</f>
        <v>0</v>
      </c>
      <c r="AM10" s="20">
        <f>OPEX_CAPEX!AR$22</f>
        <v>0</v>
      </c>
      <c r="AN10" s="20">
        <f>OPEX_CAPEX!AS$22</f>
        <v>1450000</v>
      </c>
      <c r="AO10" s="20">
        <f>OPEX_CAPEX!AT$22</f>
        <v>0</v>
      </c>
      <c r="AP10" s="20">
        <f>OPEX_CAPEX!AU$22</f>
        <v>0</v>
      </c>
      <c r="AQ10" s="20">
        <f>OPEX_CAPEX!AV$22</f>
        <v>0</v>
      </c>
      <c r="AR10" s="20">
        <f>OPEX_CAPEX!AW$22</f>
        <v>0</v>
      </c>
      <c r="AS10" s="20">
        <f>OPEX_CAPEX!AX$22</f>
        <v>0</v>
      </c>
      <c r="AT10" s="20">
        <f>OPEX_CAPEX!AY$22</f>
        <v>0</v>
      </c>
      <c r="AU10" s="20">
        <f>OPEX_CAPEX!AZ$22</f>
        <v>0</v>
      </c>
      <c r="AV10" s="20">
        <f>OPEX_CAPEX!BA$22</f>
        <v>0</v>
      </c>
      <c r="AW10" s="20">
        <f>OPEX_CAPEX!BB$22</f>
        <v>0</v>
      </c>
      <c r="AX10" s="20">
        <f>OPEX_CAPEX!BC$22</f>
        <v>0</v>
      </c>
      <c r="AY10" s="20">
        <f>OPEX_CAPEX!BD$22</f>
        <v>0</v>
      </c>
      <c r="AZ10" s="20">
        <f>OPEX_CAPEX!BE$22</f>
        <v>3350000</v>
      </c>
      <c r="BA10" s="20">
        <f>OPEX_CAPEX!BF$22</f>
        <v>0</v>
      </c>
      <c r="BB10" s="20">
        <f>OPEX_CAPEX!BG$22</f>
        <v>0</v>
      </c>
      <c r="BC10" s="20">
        <f>OPEX_CAPEX!BH$22</f>
        <v>0</v>
      </c>
      <c r="BD10" s="20">
        <f>OPEX_CAPEX!BI$22</f>
        <v>0</v>
      </c>
      <c r="BE10" s="20">
        <f>OPEX_CAPEX!BJ$22</f>
        <v>0</v>
      </c>
      <c r="BF10" s="20">
        <f>OPEX_CAPEX!BK$22</f>
        <v>0</v>
      </c>
      <c r="BG10" s="20">
        <f>OPEX_CAPEX!BL$22</f>
        <v>0</v>
      </c>
      <c r="BH10" s="20">
        <f>OPEX_CAPEX!BM$22</f>
        <v>0</v>
      </c>
      <c r="BI10" s="20">
        <f>OPEX_CAPEX!BN$22</f>
        <v>0</v>
      </c>
      <c r="BJ10" s="20">
        <f>OPEX_CAPEX!BO$22</f>
        <v>0</v>
      </c>
      <c r="BK10" s="20">
        <f>OPEX_CAPEX!BP$22</f>
        <v>0</v>
      </c>
      <c r="BL10" s="20">
        <f>OPEX_CAPEX!BQ$22</f>
        <v>0</v>
      </c>
      <c r="BM10" s="20">
        <f>OPEX_CAPEX!BR$22</f>
        <v>0</v>
      </c>
      <c r="BN10" s="20">
        <f>OPEX_CAPEX!BS$22</f>
        <v>0</v>
      </c>
      <c r="BO10" s="20">
        <f>OPEX_CAPEX!BT$22</f>
        <v>0</v>
      </c>
      <c r="BP10" s="20">
        <f>OPEX_CAPEX!BU$22</f>
        <v>0</v>
      </c>
      <c r="BQ10" s="20">
        <f>OPEX_CAPEX!BV$22</f>
        <v>0</v>
      </c>
      <c r="BR10" s="20">
        <f>OPEX_CAPEX!BW$22</f>
        <v>0</v>
      </c>
      <c r="BS10" s="20">
        <f>OPEX_CAPEX!BX$22</f>
        <v>0</v>
      </c>
      <c r="BT10" s="20">
        <f>OPEX_CAPEX!BY$22</f>
        <v>0</v>
      </c>
      <c r="BU10" s="20">
        <f>OPEX_CAPEX!BZ$22</f>
        <v>0</v>
      </c>
      <c r="BV10" s="20">
        <f>OPEX_CAPEX!CA$22</f>
        <v>0</v>
      </c>
      <c r="BW10" s="20">
        <f>OPEX_CAPEX!CB$22</f>
        <v>0</v>
      </c>
      <c r="BX10" s="20">
        <f>OPEX_CAPEX!CC$22</f>
        <v>0</v>
      </c>
      <c r="BY10" s="20">
        <f>OPEX_CAPEX!CD$22</f>
        <v>0</v>
      </c>
      <c r="BZ10" s="20">
        <f>OPEX_CAPEX!CE$22</f>
        <v>0</v>
      </c>
      <c r="CA10" s="20">
        <f>OPEX_CAPEX!CF$22</f>
        <v>0</v>
      </c>
      <c r="CB10" s="20">
        <f>OPEX_CAPEX!CG$22</f>
        <v>0</v>
      </c>
      <c r="CC10" s="20">
        <f>OPEX_CAPEX!CH$22</f>
        <v>0</v>
      </c>
      <c r="CD10" s="20">
        <f>OPEX_CAPEX!CI$22</f>
        <v>0</v>
      </c>
      <c r="CE10" s="20">
        <f>OPEX_CAPEX!CJ$22</f>
        <v>0</v>
      </c>
      <c r="CF10" s="20">
        <f>OPEX_CAPEX!CK$22</f>
        <v>0</v>
      </c>
      <c r="CG10" s="20">
        <f>OPEX_CAPEX!CL$22</f>
        <v>0</v>
      </c>
      <c r="CH10" s="20">
        <f>OPEX_CAPEX!CM$22</f>
        <v>0</v>
      </c>
      <c r="CI10" s="20">
        <f>OPEX_CAPEX!CN$22</f>
        <v>0</v>
      </c>
      <c r="CJ10" s="20">
        <f>OPEX_CAPEX!CO$22</f>
        <v>0</v>
      </c>
      <c r="CK10" s="20">
        <f>OPEX_CAPEX!CP$22</f>
        <v>0</v>
      </c>
      <c r="CL10" s="20">
        <f>OPEX_CAPEX!CQ$22</f>
        <v>0</v>
      </c>
      <c r="CM10" s="20">
        <f>OPEX_CAPEX!CR$22</f>
        <v>0</v>
      </c>
      <c r="CN10" s="20">
        <f>OPEX_CAPEX!CS$22</f>
        <v>0</v>
      </c>
      <c r="CO10" s="20">
        <f>OPEX_CAPEX!CT$22</f>
        <v>0</v>
      </c>
      <c r="CP10" s="20">
        <f>OPEX_CAPEX!CU$22</f>
        <v>0</v>
      </c>
      <c r="CQ10" s="20">
        <f>OPEX_CAPEX!CV$22</f>
        <v>0</v>
      </c>
      <c r="CR10" s="20">
        <f>OPEX_CAPEX!CW$22</f>
        <v>0</v>
      </c>
      <c r="CS10" s="20">
        <f>OPEX_CAPEX!CX$22</f>
        <v>0</v>
      </c>
      <c r="CT10" s="20">
        <f>OPEX_CAPEX!CY$22</f>
        <v>0</v>
      </c>
      <c r="CU10" s="20">
        <f>OPEX_CAPEX!CZ$22</f>
        <v>0</v>
      </c>
      <c r="CV10" s="20">
        <f>OPEX_CAPEX!DA$22</f>
        <v>6650000</v>
      </c>
      <c r="CW10" s="20">
        <f>OPEX_CAPEX!DB$22</f>
        <v>0</v>
      </c>
      <c r="CX10" s="20">
        <f>OPEX_CAPEX!DC$22</f>
        <v>0</v>
      </c>
      <c r="CY10" s="20">
        <f>OPEX_CAPEX!DD$22</f>
        <v>0</v>
      </c>
      <c r="CZ10" s="20">
        <f>OPEX_CAPEX!DE$22</f>
        <v>0</v>
      </c>
      <c r="DA10" s="20">
        <f>OPEX_CAPEX!DF$22</f>
        <v>0</v>
      </c>
      <c r="DB10" s="20">
        <f>OPEX_CAPEX!DG$22</f>
        <v>0</v>
      </c>
      <c r="DC10" s="20">
        <f>OPEX_CAPEX!DH$22</f>
        <v>0</v>
      </c>
      <c r="DD10" s="20">
        <f>OPEX_CAPEX!DI$22</f>
        <v>0</v>
      </c>
      <c r="DE10" s="20">
        <f>OPEX_CAPEX!DJ$22</f>
        <v>0</v>
      </c>
      <c r="DF10" s="20">
        <f>OPEX_CAPEX!DK$22</f>
        <v>0</v>
      </c>
      <c r="DG10" s="20">
        <f>OPEX_CAPEX!DL$22</f>
        <v>0</v>
      </c>
      <c r="DH10" s="20">
        <f>OPEX_CAPEX!DM$22</f>
        <v>3600000</v>
      </c>
      <c r="DI10" s="20">
        <f>OPEX_CAPEX!DN$22</f>
        <v>0</v>
      </c>
      <c r="DJ10" s="20">
        <f>OPEX_CAPEX!DO$22</f>
        <v>0</v>
      </c>
      <c r="DK10" s="20">
        <f>OPEX_CAPEX!DP$22</f>
        <v>0</v>
      </c>
      <c r="DL10" s="20">
        <f>OPEX_CAPEX!DQ$22</f>
        <v>0</v>
      </c>
      <c r="DM10" s="20">
        <f>OPEX_CAPEX!DR$22</f>
        <v>0</v>
      </c>
      <c r="DN10" s="20">
        <f>OPEX_CAPEX!DS$22</f>
        <v>0</v>
      </c>
      <c r="DO10" s="20">
        <f>OPEX_CAPEX!DT$22</f>
        <v>0</v>
      </c>
      <c r="DP10" s="20">
        <f>OPEX_CAPEX!DU$22</f>
        <v>0</v>
      </c>
      <c r="DQ10" s="20">
        <f>OPEX_CAPEX!DV$22</f>
        <v>0</v>
      </c>
      <c r="DR10" s="20">
        <f>OPEX_CAPEX!DW$22</f>
        <v>0</v>
      </c>
      <c r="DS10" s="20">
        <f>OPEX_CAPEX!DX$22</f>
        <v>0</v>
      </c>
      <c r="DT10" s="20">
        <f>OPEX_CAPEX!DY$22</f>
        <v>0</v>
      </c>
      <c r="DU10" s="20">
        <f>OPEX_CAPEX!DZ$22</f>
        <v>0</v>
      </c>
      <c r="DV10" s="20">
        <f>OPEX_CAPEX!EA$22</f>
        <v>0</v>
      </c>
      <c r="DW10" s="20">
        <f>OPEX_CAPEX!EB$22</f>
        <v>0</v>
      </c>
      <c r="DX10" s="20">
        <f>OPEX_CAPEX!EC$22</f>
        <v>0</v>
      </c>
      <c r="DY10" s="20">
        <f>OPEX_CAPEX!ED$22</f>
        <v>0</v>
      </c>
      <c r="DZ10" s="20">
        <f>OPEX_CAPEX!EE$22</f>
        <v>0</v>
      </c>
      <c r="EA10" s="20">
        <f>OPEX_CAPEX!EF$22</f>
        <v>0</v>
      </c>
      <c r="EB10" s="20">
        <f>OPEX_CAPEX!EG$22</f>
        <v>0</v>
      </c>
      <c r="EC10" s="20">
        <f>OPEX_CAPEX!EH$22</f>
        <v>0</v>
      </c>
      <c r="ED10" s="20">
        <f>OPEX_CAPEX!EI$22</f>
        <v>0</v>
      </c>
      <c r="EE10" s="20">
        <f>OPEX_CAPEX!EJ$22</f>
        <v>0</v>
      </c>
    </row>
    <row r="11" spans="2:135" x14ac:dyDescent="0.3">
      <c r="B11" s="5" t="s">
        <v>179</v>
      </c>
    </row>
    <row r="12" spans="2:135" x14ac:dyDescent="0.3">
      <c r="B12" s="5" t="s">
        <v>180</v>
      </c>
    </row>
    <row r="13" spans="2:135" x14ac:dyDescent="0.3">
      <c r="B13" s="5" t="s">
        <v>181</v>
      </c>
    </row>
    <row r="14" spans="2:135" x14ac:dyDescent="0.3">
      <c r="B14" s="5" t="s">
        <v>182</v>
      </c>
    </row>
    <row r="15" spans="2:135" x14ac:dyDescent="0.3">
      <c r="B15" s="5" t="s">
        <v>183</v>
      </c>
    </row>
    <row r="16" spans="2:135" x14ac:dyDescent="0.3">
      <c r="B16" s="5" t="s">
        <v>184</v>
      </c>
    </row>
    <row r="17" spans="2:2" x14ac:dyDescent="0.3">
      <c r="B17" s="5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6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3" max="3" width="10.6640625" customWidth="1"/>
    <col min="4" max="4" width="15.6640625" customWidth="1"/>
    <col min="5" max="5" width="12.6640625" customWidth="1"/>
    <col min="6" max="6" width="30.6640625" customWidth="1"/>
    <col min="7" max="7" width="10.6640625" customWidth="1"/>
  </cols>
  <sheetData>
    <row r="2" spans="1:18" ht="18" x14ac:dyDescent="0.35">
      <c r="B2" s="1" t="s">
        <v>40</v>
      </c>
    </row>
    <row r="3" spans="1:18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5" spans="1:18" x14ac:dyDescent="0.3">
      <c r="D5" s="3" t="s">
        <v>41</v>
      </c>
      <c r="I5" s="3" t="s">
        <v>42</v>
      </c>
    </row>
    <row r="6" spans="1:18" x14ac:dyDescent="0.3">
      <c r="D6" s="8">
        <v>2019</v>
      </c>
      <c r="E6" s="8">
        <v>2020</v>
      </c>
      <c r="F6" s="8">
        <v>2021</v>
      </c>
      <c r="G6" s="8">
        <v>2022</v>
      </c>
      <c r="H6" s="8">
        <v>2023</v>
      </c>
      <c r="I6" s="8">
        <v>43466</v>
      </c>
      <c r="J6" s="8">
        <f t="shared" ref="J6:R6" si="0">EDATE(I6,12)</f>
        <v>43831</v>
      </c>
      <c r="K6" s="8">
        <f t="shared" si="0"/>
        <v>44197</v>
      </c>
      <c r="L6" s="8">
        <f t="shared" si="0"/>
        <v>44562</v>
      </c>
      <c r="M6" s="8">
        <f t="shared" si="0"/>
        <v>44927</v>
      </c>
      <c r="N6" s="8">
        <f t="shared" si="0"/>
        <v>45292</v>
      </c>
      <c r="O6" s="8">
        <f t="shared" si="0"/>
        <v>45658</v>
      </c>
      <c r="P6" s="8">
        <f t="shared" si="0"/>
        <v>46023</v>
      </c>
      <c r="Q6" s="8">
        <f t="shared" si="0"/>
        <v>46388</v>
      </c>
      <c r="R6" s="8">
        <f t="shared" si="0"/>
        <v>46753</v>
      </c>
    </row>
    <row r="8" spans="1:18" x14ac:dyDescent="0.3">
      <c r="A8" s="3" t="s">
        <v>43</v>
      </c>
    </row>
    <row r="9" spans="1:18" x14ac:dyDescent="0.3">
      <c r="A9" s="9" t="s">
        <v>44</v>
      </c>
    </row>
    <row r="10" spans="1:18" x14ac:dyDescent="0.3">
      <c r="A10" s="5" t="s">
        <v>45</v>
      </c>
      <c r="D10" s="7"/>
      <c r="E10" s="7"/>
      <c r="F10" s="7"/>
      <c r="G10" s="7"/>
      <c r="H10" s="7"/>
    </row>
    <row r="11" spans="1:18" x14ac:dyDescent="0.3">
      <c r="A11" s="5" t="s">
        <v>46</v>
      </c>
      <c r="D11" s="7"/>
      <c r="E11" s="7"/>
      <c r="F11" s="7"/>
      <c r="G11" s="7"/>
      <c r="H11" s="7"/>
    </row>
    <row r="12" spans="1:18" x14ac:dyDescent="0.3">
      <c r="A12" s="5" t="s">
        <v>47</v>
      </c>
      <c r="D12" s="7"/>
      <c r="E12" s="7"/>
      <c r="F12" s="7"/>
      <c r="G12" s="7"/>
      <c r="H12" s="7"/>
    </row>
    <row r="13" spans="1:18" x14ac:dyDescent="0.3">
      <c r="A13" s="5" t="s">
        <v>48</v>
      </c>
      <c r="D13" s="7"/>
      <c r="E13" s="7"/>
      <c r="F13" s="7"/>
      <c r="G13" s="7"/>
      <c r="H13" s="7"/>
    </row>
    <row r="14" spans="1:18" x14ac:dyDescent="0.3">
      <c r="A14" s="5" t="s">
        <v>49</v>
      </c>
      <c r="D14" s="7">
        <f>6300000/12/25</f>
        <v>21000</v>
      </c>
      <c r="E14" s="7">
        <f>30200000/12/25</f>
        <v>100666.66666666666</v>
      </c>
      <c r="F14" s="7">
        <f>51100000/12/25</f>
        <v>170333.33333333331</v>
      </c>
      <c r="G14" s="7">
        <f>72600000/12/25</f>
        <v>242000</v>
      </c>
      <c r="H14" s="7">
        <f>97800000/12/25</f>
        <v>326000</v>
      </c>
    </row>
    <row r="15" spans="1:18" x14ac:dyDescent="0.3">
      <c r="A15" s="5" t="s">
        <v>50</v>
      </c>
      <c r="D15" s="7"/>
      <c r="E15" s="7"/>
      <c r="F15" s="7"/>
      <c r="G15" s="7"/>
      <c r="H15" s="7"/>
    </row>
    <row r="16" spans="1:18" x14ac:dyDescent="0.3">
      <c r="A16" s="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workbookViewId="0"/>
  </sheetViews>
  <sheetFormatPr defaultRowHeight="14.4" x14ac:dyDescent="0.3"/>
  <cols>
    <col min="1" max="1" width="5.6640625" customWidth="1"/>
    <col min="2" max="2" width="35.6640625" customWidth="1"/>
  </cols>
  <sheetData>
    <row r="2" spans="2:10" ht="18" x14ac:dyDescent="0.35">
      <c r="B2" s="1" t="s">
        <v>52</v>
      </c>
    </row>
    <row r="3" spans="2:10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6" spans="2:10" x14ac:dyDescent="0.3">
      <c r="B6" s="5" t="s">
        <v>53</v>
      </c>
      <c r="C6" s="10">
        <v>2</v>
      </c>
      <c r="D6" s="5" t="s">
        <v>54</v>
      </c>
    </row>
    <row r="7" spans="2:10" x14ac:dyDescent="0.3">
      <c r="B7" s="5" t="s">
        <v>55</v>
      </c>
      <c r="C7" s="10">
        <v>8</v>
      </c>
      <c r="D7" s="5" t="s">
        <v>56</v>
      </c>
    </row>
    <row r="8" spans="2:10" x14ac:dyDescent="0.3">
      <c r="B8" s="5" t="s">
        <v>55</v>
      </c>
      <c r="C8" s="10">
        <v>30</v>
      </c>
      <c r="D8" s="5" t="s">
        <v>57</v>
      </c>
    </row>
    <row r="9" spans="2:10" x14ac:dyDescent="0.3">
      <c r="B9" s="5" t="s">
        <v>58</v>
      </c>
      <c r="C9" s="7">
        <f>C8*C7*C6</f>
        <v>480</v>
      </c>
      <c r="D9" s="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L22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3" max="7" width="10.6640625" customWidth="1"/>
    <col min="8" max="8" width="30.6640625" customWidth="1"/>
  </cols>
  <sheetData>
    <row r="2" spans="2:142" ht="18" x14ac:dyDescent="0.35">
      <c r="B2" s="1" t="s">
        <v>60</v>
      </c>
    </row>
    <row r="3" spans="2:142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6" spans="2:142" x14ac:dyDescent="0.3">
      <c r="K6" s="3" t="s">
        <v>61</v>
      </c>
      <c r="W6" s="3" t="s">
        <v>62</v>
      </c>
    </row>
    <row r="7" spans="2:142" x14ac:dyDescent="0.3">
      <c r="K7" s="5" t="s">
        <v>63</v>
      </c>
      <c r="L7" s="5" t="s">
        <v>64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  <c r="S7" s="5" t="s">
        <v>71</v>
      </c>
      <c r="T7" s="5" t="s">
        <v>72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64</v>
      </c>
      <c r="AJ7" s="5" t="s">
        <v>64</v>
      </c>
      <c r="AK7" s="5" t="s">
        <v>64</v>
      </c>
      <c r="AL7" s="5" t="s">
        <v>64</v>
      </c>
      <c r="AM7" s="5" t="s">
        <v>64</v>
      </c>
      <c r="AN7" s="5" t="s">
        <v>64</v>
      </c>
      <c r="AO7" s="5" t="s">
        <v>64</v>
      </c>
      <c r="AP7" s="5" t="s">
        <v>64</v>
      </c>
      <c r="AQ7" s="5" t="s">
        <v>64</v>
      </c>
      <c r="AR7" s="5" t="s">
        <v>64</v>
      </c>
      <c r="AS7" s="5" t="s">
        <v>64</v>
      </c>
      <c r="AT7" s="5" t="s">
        <v>64</v>
      </c>
      <c r="AU7" s="5" t="s">
        <v>65</v>
      </c>
      <c r="AV7" s="5" t="s">
        <v>65</v>
      </c>
      <c r="AW7" s="5" t="s">
        <v>65</v>
      </c>
      <c r="AX7" s="5" t="s">
        <v>65</v>
      </c>
      <c r="AY7" s="5" t="s">
        <v>65</v>
      </c>
      <c r="AZ7" s="5" t="s">
        <v>65</v>
      </c>
      <c r="BA7" s="5" t="s">
        <v>65</v>
      </c>
      <c r="BB7" s="5" t="s">
        <v>65</v>
      </c>
      <c r="BC7" s="5" t="s">
        <v>65</v>
      </c>
      <c r="BD7" s="5" t="s">
        <v>65</v>
      </c>
      <c r="BE7" s="5" t="s">
        <v>65</v>
      </c>
      <c r="BF7" s="5" t="s">
        <v>65</v>
      </c>
      <c r="BG7" s="5" t="s">
        <v>66</v>
      </c>
      <c r="BH7" s="5" t="s">
        <v>66</v>
      </c>
      <c r="BI7" s="5" t="s">
        <v>66</v>
      </c>
      <c r="BJ7" s="5" t="s">
        <v>66</v>
      </c>
      <c r="BK7" s="5" t="s">
        <v>66</v>
      </c>
      <c r="BL7" s="5" t="s">
        <v>66</v>
      </c>
      <c r="BM7" s="5" t="s">
        <v>66</v>
      </c>
      <c r="BN7" s="5" t="s">
        <v>66</v>
      </c>
      <c r="BO7" s="5" t="s">
        <v>66</v>
      </c>
      <c r="BP7" s="5" t="s">
        <v>66</v>
      </c>
      <c r="BQ7" s="5" t="s">
        <v>66</v>
      </c>
      <c r="BR7" s="5" t="s">
        <v>66</v>
      </c>
      <c r="BS7" s="5" t="s">
        <v>67</v>
      </c>
      <c r="BT7" s="5" t="s">
        <v>67</v>
      </c>
      <c r="BU7" s="5" t="s">
        <v>67</v>
      </c>
      <c r="BV7" s="5" t="s">
        <v>67</v>
      </c>
      <c r="BW7" s="5" t="s">
        <v>67</v>
      </c>
      <c r="BX7" s="5" t="s">
        <v>67</v>
      </c>
      <c r="BY7" s="5" t="s">
        <v>67</v>
      </c>
      <c r="BZ7" s="5" t="s">
        <v>67</v>
      </c>
      <c r="CA7" s="5" t="s">
        <v>67</v>
      </c>
      <c r="CB7" s="5" t="s">
        <v>67</v>
      </c>
      <c r="CC7" s="5" t="s">
        <v>67</v>
      </c>
      <c r="CD7" s="5" t="s">
        <v>67</v>
      </c>
      <c r="CE7" s="5" t="s">
        <v>68</v>
      </c>
      <c r="CF7" s="5" t="s">
        <v>68</v>
      </c>
      <c r="CG7" s="5" t="s">
        <v>68</v>
      </c>
      <c r="CH7" s="5" t="s">
        <v>68</v>
      </c>
      <c r="CI7" s="5" t="s">
        <v>68</v>
      </c>
      <c r="CJ7" s="5" t="s">
        <v>68</v>
      </c>
      <c r="CK7" s="5" t="s">
        <v>68</v>
      </c>
      <c r="CL7" s="5" t="s">
        <v>68</v>
      </c>
      <c r="CM7" s="5" t="s">
        <v>68</v>
      </c>
      <c r="CN7" s="5" t="s">
        <v>68</v>
      </c>
      <c r="CO7" s="5" t="s">
        <v>68</v>
      </c>
      <c r="CP7" s="5" t="s">
        <v>68</v>
      </c>
      <c r="CQ7" s="5" t="s">
        <v>69</v>
      </c>
      <c r="CR7" s="5" t="s">
        <v>69</v>
      </c>
      <c r="CS7" s="5" t="s">
        <v>69</v>
      </c>
      <c r="CT7" s="5" t="s">
        <v>69</v>
      </c>
      <c r="CU7" s="5" t="s">
        <v>69</v>
      </c>
      <c r="CV7" s="5" t="s">
        <v>69</v>
      </c>
      <c r="CW7" s="5" t="s">
        <v>69</v>
      </c>
      <c r="CX7" s="5" t="s">
        <v>69</v>
      </c>
      <c r="CY7" s="5" t="s">
        <v>69</v>
      </c>
      <c r="CZ7" s="5" t="s">
        <v>69</v>
      </c>
      <c r="DA7" s="5" t="s">
        <v>69</v>
      </c>
      <c r="DB7" s="5" t="s">
        <v>69</v>
      </c>
      <c r="DC7" s="5" t="s">
        <v>70</v>
      </c>
      <c r="DD7" s="5" t="s">
        <v>70</v>
      </c>
      <c r="DE7" s="5" t="s">
        <v>70</v>
      </c>
      <c r="DF7" s="5" t="s">
        <v>70</v>
      </c>
      <c r="DG7" s="5" t="s">
        <v>70</v>
      </c>
      <c r="DH7" s="5" t="s">
        <v>70</v>
      </c>
      <c r="DI7" s="5" t="s">
        <v>70</v>
      </c>
      <c r="DJ7" s="5" t="s">
        <v>70</v>
      </c>
      <c r="DK7" s="5" t="s">
        <v>70</v>
      </c>
      <c r="DL7" s="5" t="s">
        <v>70</v>
      </c>
      <c r="DM7" s="5" t="s">
        <v>70</v>
      </c>
      <c r="DN7" s="5" t="s">
        <v>70</v>
      </c>
      <c r="DO7" s="5" t="s">
        <v>71</v>
      </c>
      <c r="DP7" s="5" t="s">
        <v>71</v>
      </c>
      <c r="DQ7" s="5" t="s">
        <v>71</v>
      </c>
      <c r="DR7" s="5" t="s">
        <v>71</v>
      </c>
      <c r="DS7" s="5" t="s">
        <v>71</v>
      </c>
      <c r="DT7" s="5" t="s">
        <v>71</v>
      </c>
      <c r="DU7" s="5" t="s">
        <v>71</v>
      </c>
      <c r="DV7" s="5" t="s">
        <v>71</v>
      </c>
      <c r="DW7" s="5" t="s">
        <v>71</v>
      </c>
      <c r="DX7" s="5" t="s">
        <v>71</v>
      </c>
      <c r="DY7" s="5" t="s">
        <v>71</v>
      </c>
      <c r="DZ7" s="5" t="s">
        <v>71</v>
      </c>
      <c r="EA7" s="5" t="s">
        <v>72</v>
      </c>
      <c r="EB7" s="5" t="s">
        <v>72</v>
      </c>
      <c r="EC7" s="5" t="s">
        <v>72</v>
      </c>
      <c r="ED7" s="5" t="s">
        <v>72</v>
      </c>
      <c r="EE7" s="5" t="s">
        <v>72</v>
      </c>
      <c r="EF7" s="5" t="s">
        <v>72</v>
      </c>
      <c r="EG7" s="5" t="s">
        <v>72</v>
      </c>
      <c r="EH7" s="5" t="s">
        <v>72</v>
      </c>
      <c r="EI7" s="5" t="s">
        <v>72</v>
      </c>
      <c r="EJ7" s="5" t="s">
        <v>72</v>
      </c>
      <c r="EK7" s="5" t="s">
        <v>72</v>
      </c>
      <c r="EL7" s="5" t="s">
        <v>72</v>
      </c>
    </row>
    <row r="8" spans="2:142" ht="28.8" x14ac:dyDescent="0.3">
      <c r="B8" s="11" t="s">
        <v>85</v>
      </c>
      <c r="C8" s="11" t="s">
        <v>86</v>
      </c>
      <c r="D8" s="11" t="s">
        <v>87</v>
      </c>
      <c r="E8" s="11" t="s">
        <v>88</v>
      </c>
      <c r="F8" s="11" t="s">
        <v>89</v>
      </c>
      <c r="G8" s="11" t="s">
        <v>90</v>
      </c>
      <c r="H8" s="11" t="s">
        <v>91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73</v>
      </c>
      <c r="X8" s="12" t="s">
        <v>74</v>
      </c>
      <c r="Y8" s="12" t="s">
        <v>75</v>
      </c>
      <c r="Z8" s="12" t="s">
        <v>76</v>
      </c>
      <c r="AA8" s="12" t="s">
        <v>77</v>
      </c>
      <c r="AB8" s="12" t="s">
        <v>78</v>
      </c>
      <c r="AC8" s="12" t="s">
        <v>79</v>
      </c>
      <c r="AD8" s="12" t="s">
        <v>80</v>
      </c>
      <c r="AE8" s="12" t="s">
        <v>81</v>
      </c>
      <c r="AF8" s="12" t="s">
        <v>82</v>
      </c>
      <c r="AG8" s="12" t="s">
        <v>83</v>
      </c>
      <c r="AH8" s="12" t="s">
        <v>84</v>
      </c>
      <c r="AI8" s="12" t="s">
        <v>73</v>
      </c>
      <c r="AJ8" s="12" t="s">
        <v>74</v>
      </c>
      <c r="AK8" s="12" t="s">
        <v>75</v>
      </c>
      <c r="AL8" s="12" t="s">
        <v>76</v>
      </c>
      <c r="AM8" s="12" t="s">
        <v>77</v>
      </c>
      <c r="AN8" s="12" t="s">
        <v>78</v>
      </c>
      <c r="AO8" s="12" t="s">
        <v>79</v>
      </c>
      <c r="AP8" s="12" t="s">
        <v>80</v>
      </c>
      <c r="AQ8" s="12" t="s">
        <v>81</v>
      </c>
      <c r="AR8" s="12" t="s">
        <v>82</v>
      </c>
      <c r="AS8" s="12" t="s">
        <v>83</v>
      </c>
      <c r="AT8" s="12" t="s">
        <v>84</v>
      </c>
      <c r="AU8" s="12" t="s">
        <v>73</v>
      </c>
      <c r="AV8" s="12" t="s">
        <v>74</v>
      </c>
      <c r="AW8" s="12" t="s">
        <v>75</v>
      </c>
      <c r="AX8" s="12" t="s">
        <v>76</v>
      </c>
      <c r="AY8" s="12" t="s">
        <v>77</v>
      </c>
      <c r="AZ8" s="12" t="s">
        <v>78</v>
      </c>
      <c r="BA8" s="12" t="s">
        <v>79</v>
      </c>
      <c r="BB8" s="12" t="s">
        <v>80</v>
      </c>
      <c r="BC8" s="12" t="s">
        <v>81</v>
      </c>
      <c r="BD8" s="12" t="s">
        <v>82</v>
      </c>
      <c r="BE8" s="12" t="s">
        <v>83</v>
      </c>
      <c r="BF8" s="12" t="s">
        <v>84</v>
      </c>
      <c r="BG8" s="12" t="s">
        <v>73</v>
      </c>
      <c r="BH8" s="12" t="s">
        <v>74</v>
      </c>
      <c r="BI8" s="12" t="s">
        <v>75</v>
      </c>
      <c r="BJ8" s="12" t="s">
        <v>76</v>
      </c>
      <c r="BK8" s="12" t="s">
        <v>77</v>
      </c>
      <c r="BL8" s="12" t="s">
        <v>78</v>
      </c>
      <c r="BM8" s="12" t="s">
        <v>79</v>
      </c>
      <c r="BN8" s="12" t="s">
        <v>80</v>
      </c>
      <c r="BO8" s="12" t="s">
        <v>81</v>
      </c>
      <c r="BP8" s="12" t="s">
        <v>82</v>
      </c>
      <c r="BQ8" s="12" t="s">
        <v>83</v>
      </c>
      <c r="BR8" s="12" t="s">
        <v>84</v>
      </c>
      <c r="BS8" s="12" t="s">
        <v>73</v>
      </c>
      <c r="BT8" s="12" t="s">
        <v>74</v>
      </c>
      <c r="BU8" s="12" t="s">
        <v>75</v>
      </c>
      <c r="BV8" s="12" t="s">
        <v>76</v>
      </c>
      <c r="BW8" s="12" t="s">
        <v>77</v>
      </c>
      <c r="BX8" s="12" t="s">
        <v>78</v>
      </c>
      <c r="BY8" s="12" t="s">
        <v>79</v>
      </c>
      <c r="BZ8" s="12" t="s">
        <v>80</v>
      </c>
      <c r="CA8" s="12" t="s">
        <v>81</v>
      </c>
      <c r="CB8" s="12" t="s">
        <v>82</v>
      </c>
      <c r="CC8" s="12" t="s">
        <v>83</v>
      </c>
      <c r="CD8" s="12" t="s">
        <v>84</v>
      </c>
      <c r="CE8" s="12" t="s">
        <v>73</v>
      </c>
      <c r="CF8" s="12" t="s">
        <v>74</v>
      </c>
      <c r="CG8" s="12" t="s">
        <v>75</v>
      </c>
      <c r="CH8" s="12" t="s">
        <v>76</v>
      </c>
      <c r="CI8" s="12" t="s">
        <v>77</v>
      </c>
      <c r="CJ8" s="12" t="s">
        <v>78</v>
      </c>
      <c r="CK8" s="12" t="s">
        <v>79</v>
      </c>
      <c r="CL8" s="12" t="s">
        <v>80</v>
      </c>
      <c r="CM8" s="12" t="s">
        <v>81</v>
      </c>
      <c r="CN8" s="12" t="s">
        <v>82</v>
      </c>
      <c r="CO8" s="12" t="s">
        <v>83</v>
      </c>
      <c r="CP8" s="12" t="s">
        <v>84</v>
      </c>
      <c r="CQ8" s="12" t="s">
        <v>73</v>
      </c>
      <c r="CR8" s="12" t="s">
        <v>74</v>
      </c>
      <c r="CS8" s="12" t="s">
        <v>75</v>
      </c>
      <c r="CT8" s="12" t="s">
        <v>76</v>
      </c>
      <c r="CU8" s="12" t="s">
        <v>77</v>
      </c>
      <c r="CV8" s="12" t="s">
        <v>78</v>
      </c>
      <c r="CW8" s="12" t="s">
        <v>79</v>
      </c>
      <c r="CX8" s="12" t="s">
        <v>80</v>
      </c>
      <c r="CY8" s="12" t="s">
        <v>81</v>
      </c>
      <c r="CZ8" s="12" t="s">
        <v>82</v>
      </c>
      <c r="DA8" s="12" t="s">
        <v>83</v>
      </c>
      <c r="DB8" s="12" t="s">
        <v>84</v>
      </c>
      <c r="DC8" s="12" t="s">
        <v>73</v>
      </c>
      <c r="DD8" s="12" t="s">
        <v>74</v>
      </c>
      <c r="DE8" s="12" t="s">
        <v>75</v>
      </c>
      <c r="DF8" s="12" t="s">
        <v>76</v>
      </c>
      <c r="DG8" s="12" t="s">
        <v>77</v>
      </c>
      <c r="DH8" s="12" t="s">
        <v>78</v>
      </c>
      <c r="DI8" s="12" t="s">
        <v>79</v>
      </c>
      <c r="DJ8" s="12" t="s">
        <v>80</v>
      </c>
      <c r="DK8" s="12" t="s">
        <v>81</v>
      </c>
      <c r="DL8" s="12" t="s">
        <v>82</v>
      </c>
      <c r="DM8" s="12" t="s">
        <v>83</v>
      </c>
      <c r="DN8" s="12" t="s">
        <v>84</v>
      </c>
      <c r="DO8" s="12" t="s">
        <v>73</v>
      </c>
      <c r="DP8" s="12" t="s">
        <v>74</v>
      </c>
      <c r="DQ8" s="12" t="s">
        <v>75</v>
      </c>
      <c r="DR8" s="12" t="s">
        <v>76</v>
      </c>
      <c r="DS8" s="12" t="s">
        <v>77</v>
      </c>
      <c r="DT8" s="12" t="s">
        <v>78</v>
      </c>
      <c r="DU8" s="12" t="s">
        <v>79</v>
      </c>
      <c r="DV8" s="12" t="s">
        <v>80</v>
      </c>
      <c r="DW8" s="12" t="s">
        <v>81</v>
      </c>
      <c r="DX8" s="12" t="s">
        <v>82</v>
      </c>
      <c r="DY8" s="12" t="s">
        <v>83</v>
      </c>
      <c r="DZ8" s="12" t="s">
        <v>84</v>
      </c>
      <c r="EA8" s="12" t="s">
        <v>73</v>
      </c>
      <c r="EB8" s="12" t="s">
        <v>74</v>
      </c>
      <c r="EC8" s="12" t="s">
        <v>75</v>
      </c>
      <c r="ED8" s="12" t="s">
        <v>76</v>
      </c>
      <c r="EE8" s="12" t="s">
        <v>77</v>
      </c>
      <c r="EF8" s="12" t="s">
        <v>78</v>
      </c>
      <c r="EG8" s="12" t="s">
        <v>79</v>
      </c>
      <c r="EH8" s="12" t="s">
        <v>80</v>
      </c>
      <c r="EI8" s="12" t="s">
        <v>81</v>
      </c>
      <c r="EJ8" s="12" t="s">
        <v>82</v>
      </c>
      <c r="EK8" s="12" t="s">
        <v>83</v>
      </c>
      <c r="EL8" s="12" t="s">
        <v>84</v>
      </c>
    </row>
    <row r="9" spans="2:142" x14ac:dyDescent="0.3">
      <c r="B9" s="5" t="s">
        <v>92</v>
      </c>
      <c r="C9" s="10">
        <v>5</v>
      </c>
      <c r="D9" s="13">
        <v>20</v>
      </c>
      <c r="E9" s="10" t="s">
        <v>93</v>
      </c>
      <c r="F9" s="10">
        <v>160</v>
      </c>
      <c r="G9" s="14">
        <f>IF(E9="salary",D9/12, F9*D9)</f>
        <v>3200</v>
      </c>
      <c r="H9" s="5" t="s">
        <v>94</v>
      </c>
      <c r="I9" s="5" t="s">
        <v>95</v>
      </c>
      <c r="K9" s="14">
        <f t="shared" ref="K9:T9" si="0">SUMIF($W7:$EM7, K7, $W9:$EM9)</f>
        <v>38400</v>
      </c>
      <c r="L9" s="14">
        <f t="shared" si="0"/>
        <v>38400</v>
      </c>
      <c r="M9" s="14">
        <f t="shared" si="0"/>
        <v>38400</v>
      </c>
      <c r="N9" s="14">
        <f t="shared" si="0"/>
        <v>38400</v>
      </c>
      <c r="O9" s="14">
        <f t="shared" si="0"/>
        <v>38400</v>
      </c>
      <c r="P9" s="14">
        <f t="shared" si="0"/>
        <v>38400</v>
      </c>
      <c r="Q9" s="14">
        <f t="shared" si="0"/>
        <v>38400</v>
      </c>
      <c r="R9" s="14">
        <f t="shared" si="0"/>
        <v>38400</v>
      </c>
      <c r="S9" s="14">
        <f t="shared" si="0"/>
        <v>38400</v>
      </c>
      <c r="T9" s="14">
        <f t="shared" si="0"/>
        <v>38400</v>
      </c>
      <c r="W9" s="14">
        <f t="shared" ref="W9:AF13" si="1">$G9</f>
        <v>3200</v>
      </c>
      <c r="X9" s="14">
        <f t="shared" si="1"/>
        <v>3200</v>
      </c>
      <c r="Y9" s="14">
        <f t="shared" si="1"/>
        <v>3200</v>
      </c>
      <c r="Z9" s="14">
        <f t="shared" si="1"/>
        <v>3200</v>
      </c>
      <c r="AA9" s="14">
        <f t="shared" si="1"/>
        <v>3200</v>
      </c>
      <c r="AB9" s="14">
        <f t="shared" si="1"/>
        <v>3200</v>
      </c>
      <c r="AC9" s="14">
        <f t="shared" si="1"/>
        <v>3200</v>
      </c>
      <c r="AD9" s="14">
        <f t="shared" si="1"/>
        <v>3200</v>
      </c>
      <c r="AE9" s="14">
        <f t="shared" si="1"/>
        <v>3200</v>
      </c>
      <c r="AF9" s="14">
        <f t="shared" si="1"/>
        <v>3200</v>
      </c>
      <c r="AG9" s="14">
        <f t="shared" ref="AG9:AP13" si="2">$G9</f>
        <v>3200</v>
      </c>
      <c r="AH9" s="14">
        <f t="shared" si="2"/>
        <v>3200</v>
      </c>
      <c r="AI9" s="14">
        <f t="shared" si="2"/>
        <v>3200</v>
      </c>
      <c r="AJ9" s="14">
        <f t="shared" si="2"/>
        <v>3200</v>
      </c>
      <c r="AK9" s="14">
        <f t="shared" si="2"/>
        <v>3200</v>
      </c>
      <c r="AL9" s="14">
        <f t="shared" si="2"/>
        <v>3200</v>
      </c>
      <c r="AM9" s="14">
        <f t="shared" si="2"/>
        <v>3200</v>
      </c>
      <c r="AN9" s="14">
        <f t="shared" si="2"/>
        <v>3200</v>
      </c>
      <c r="AO9" s="14">
        <f t="shared" si="2"/>
        <v>3200</v>
      </c>
      <c r="AP9" s="14">
        <f t="shared" si="2"/>
        <v>3200</v>
      </c>
      <c r="AQ9" s="14">
        <f t="shared" ref="AQ9:AZ13" si="3">$G9</f>
        <v>3200</v>
      </c>
      <c r="AR9" s="14">
        <f t="shared" si="3"/>
        <v>3200</v>
      </c>
      <c r="AS9" s="14">
        <f t="shared" si="3"/>
        <v>3200</v>
      </c>
      <c r="AT9" s="14">
        <f t="shared" si="3"/>
        <v>3200</v>
      </c>
      <c r="AU9" s="14">
        <f t="shared" si="3"/>
        <v>3200</v>
      </c>
      <c r="AV9" s="14">
        <f t="shared" si="3"/>
        <v>3200</v>
      </c>
      <c r="AW9" s="14">
        <f t="shared" si="3"/>
        <v>3200</v>
      </c>
      <c r="AX9" s="14">
        <f t="shared" si="3"/>
        <v>3200</v>
      </c>
      <c r="AY9" s="14">
        <f t="shared" si="3"/>
        <v>3200</v>
      </c>
      <c r="AZ9" s="14">
        <f t="shared" si="3"/>
        <v>3200</v>
      </c>
      <c r="BA9" s="14">
        <f t="shared" ref="BA9:BJ13" si="4">$G9</f>
        <v>3200</v>
      </c>
      <c r="BB9" s="14">
        <f t="shared" si="4"/>
        <v>3200</v>
      </c>
      <c r="BC9" s="14">
        <f t="shared" si="4"/>
        <v>3200</v>
      </c>
      <c r="BD9" s="14">
        <f t="shared" si="4"/>
        <v>3200</v>
      </c>
      <c r="BE9" s="14">
        <f t="shared" si="4"/>
        <v>3200</v>
      </c>
      <c r="BF9" s="14">
        <f t="shared" si="4"/>
        <v>3200</v>
      </c>
      <c r="BG9" s="14">
        <f t="shared" si="4"/>
        <v>3200</v>
      </c>
      <c r="BH9" s="14">
        <f t="shared" si="4"/>
        <v>3200</v>
      </c>
      <c r="BI9" s="14">
        <f t="shared" si="4"/>
        <v>3200</v>
      </c>
      <c r="BJ9" s="14">
        <f t="shared" si="4"/>
        <v>3200</v>
      </c>
      <c r="BK9" s="14">
        <f t="shared" ref="BK9:BT13" si="5">$G9</f>
        <v>3200</v>
      </c>
      <c r="BL9" s="14">
        <f t="shared" si="5"/>
        <v>3200</v>
      </c>
      <c r="BM9" s="14">
        <f t="shared" si="5"/>
        <v>3200</v>
      </c>
      <c r="BN9" s="14">
        <f t="shared" si="5"/>
        <v>3200</v>
      </c>
      <c r="BO9" s="14">
        <f t="shared" si="5"/>
        <v>3200</v>
      </c>
      <c r="BP9" s="14">
        <f t="shared" si="5"/>
        <v>3200</v>
      </c>
      <c r="BQ9" s="14">
        <f t="shared" si="5"/>
        <v>3200</v>
      </c>
      <c r="BR9" s="14">
        <f t="shared" si="5"/>
        <v>3200</v>
      </c>
      <c r="BS9" s="14">
        <f t="shared" si="5"/>
        <v>3200</v>
      </c>
      <c r="BT9" s="14">
        <f t="shared" si="5"/>
        <v>3200</v>
      </c>
      <c r="BU9" s="14">
        <f t="shared" ref="BU9:CD13" si="6">$G9</f>
        <v>3200</v>
      </c>
      <c r="BV9" s="14">
        <f t="shared" si="6"/>
        <v>3200</v>
      </c>
      <c r="BW9" s="14">
        <f t="shared" si="6"/>
        <v>3200</v>
      </c>
      <c r="BX9" s="14">
        <f t="shared" si="6"/>
        <v>3200</v>
      </c>
      <c r="BY9" s="14">
        <f t="shared" si="6"/>
        <v>3200</v>
      </c>
      <c r="BZ9" s="14">
        <f t="shared" si="6"/>
        <v>3200</v>
      </c>
      <c r="CA9" s="14">
        <f t="shared" si="6"/>
        <v>3200</v>
      </c>
      <c r="CB9" s="14">
        <f t="shared" si="6"/>
        <v>3200</v>
      </c>
      <c r="CC9" s="14">
        <f t="shared" si="6"/>
        <v>3200</v>
      </c>
      <c r="CD9" s="14">
        <f t="shared" si="6"/>
        <v>3200</v>
      </c>
      <c r="CE9" s="14">
        <f t="shared" ref="CE9:CN13" si="7">$G9</f>
        <v>3200</v>
      </c>
      <c r="CF9" s="14">
        <f t="shared" si="7"/>
        <v>3200</v>
      </c>
      <c r="CG9" s="14">
        <f t="shared" si="7"/>
        <v>3200</v>
      </c>
      <c r="CH9" s="14">
        <f t="shared" si="7"/>
        <v>3200</v>
      </c>
      <c r="CI9" s="14">
        <f t="shared" si="7"/>
        <v>3200</v>
      </c>
      <c r="CJ9" s="14">
        <f t="shared" si="7"/>
        <v>3200</v>
      </c>
      <c r="CK9" s="14">
        <f t="shared" si="7"/>
        <v>3200</v>
      </c>
      <c r="CL9" s="14">
        <f t="shared" si="7"/>
        <v>3200</v>
      </c>
      <c r="CM9" s="14">
        <f t="shared" si="7"/>
        <v>3200</v>
      </c>
      <c r="CN9" s="14">
        <f t="shared" si="7"/>
        <v>3200</v>
      </c>
      <c r="CO9" s="14">
        <f t="shared" ref="CO9:CX13" si="8">$G9</f>
        <v>3200</v>
      </c>
      <c r="CP9" s="14">
        <f t="shared" si="8"/>
        <v>3200</v>
      </c>
      <c r="CQ9" s="14">
        <f t="shared" si="8"/>
        <v>3200</v>
      </c>
      <c r="CR9" s="14">
        <f t="shared" si="8"/>
        <v>3200</v>
      </c>
      <c r="CS9" s="14">
        <f t="shared" si="8"/>
        <v>3200</v>
      </c>
      <c r="CT9" s="14">
        <f t="shared" si="8"/>
        <v>3200</v>
      </c>
      <c r="CU9" s="14">
        <f t="shared" si="8"/>
        <v>3200</v>
      </c>
      <c r="CV9" s="14">
        <f t="shared" si="8"/>
        <v>3200</v>
      </c>
      <c r="CW9" s="14">
        <f t="shared" si="8"/>
        <v>3200</v>
      </c>
      <c r="CX9" s="14">
        <f t="shared" si="8"/>
        <v>3200</v>
      </c>
      <c r="CY9" s="14">
        <f t="shared" ref="CY9:DH13" si="9">$G9</f>
        <v>3200</v>
      </c>
      <c r="CZ9" s="14">
        <f t="shared" si="9"/>
        <v>3200</v>
      </c>
      <c r="DA9" s="14">
        <f t="shared" si="9"/>
        <v>3200</v>
      </c>
      <c r="DB9" s="14">
        <f t="shared" si="9"/>
        <v>3200</v>
      </c>
      <c r="DC9" s="14">
        <f t="shared" si="9"/>
        <v>3200</v>
      </c>
      <c r="DD9" s="14">
        <f t="shared" si="9"/>
        <v>3200</v>
      </c>
      <c r="DE9" s="14">
        <f t="shared" si="9"/>
        <v>3200</v>
      </c>
      <c r="DF9" s="14">
        <f t="shared" si="9"/>
        <v>3200</v>
      </c>
      <c r="DG9" s="14">
        <f t="shared" si="9"/>
        <v>3200</v>
      </c>
      <c r="DH9" s="14">
        <f t="shared" si="9"/>
        <v>3200</v>
      </c>
      <c r="DI9" s="14">
        <f t="shared" ref="DI9:DR13" si="10">$G9</f>
        <v>3200</v>
      </c>
      <c r="DJ9" s="14">
        <f t="shared" si="10"/>
        <v>3200</v>
      </c>
      <c r="DK9" s="14">
        <f t="shared" si="10"/>
        <v>3200</v>
      </c>
      <c r="DL9" s="14">
        <f t="shared" si="10"/>
        <v>3200</v>
      </c>
      <c r="DM9" s="14">
        <f t="shared" si="10"/>
        <v>3200</v>
      </c>
      <c r="DN9" s="14">
        <f t="shared" si="10"/>
        <v>3200</v>
      </c>
      <c r="DO9" s="14">
        <f t="shared" si="10"/>
        <v>3200</v>
      </c>
      <c r="DP9" s="14">
        <f t="shared" si="10"/>
        <v>3200</v>
      </c>
      <c r="DQ9" s="14">
        <f t="shared" si="10"/>
        <v>3200</v>
      </c>
      <c r="DR9" s="14">
        <f t="shared" si="10"/>
        <v>3200</v>
      </c>
      <c r="DS9" s="14">
        <f t="shared" ref="DS9:EB13" si="11">$G9</f>
        <v>3200</v>
      </c>
      <c r="DT9" s="14">
        <f t="shared" si="11"/>
        <v>3200</v>
      </c>
      <c r="DU9" s="14">
        <f t="shared" si="11"/>
        <v>3200</v>
      </c>
      <c r="DV9" s="14">
        <f t="shared" si="11"/>
        <v>3200</v>
      </c>
      <c r="DW9" s="14">
        <f t="shared" si="11"/>
        <v>3200</v>
      </c>
      <c r="DX9" s="14">
        <f t="shared" si="11"/>
        <v>3200</v>
      </c>
      <c r="DY9" s="14">
        <f t="shared" si="11"/>
        <v>3200</v>
      </c>
      <c r="DZ9" s="14">
        <f t="shared" si="11"/>
        <v>3200</v>
      </c>
      <c r="EA9" s="14">
        <f t="shared" si="11"/>
        <v>3200</v>
      </c>
      <c r="EB9" s="14">
        <f t="shared" si="11"/>
        <v>3200</v>
      </c>
      <c r="EC9" s="14">
        <f t="shared" ref="EC9:EL13" si="12">$G9</f>
        <v>3200</v>
      </c>
      <c r="ED9" s="14">
        <f t="shared" si="12"/>
        <v>3200</v>
      </c>
      <c r="EE9" s="14">
        <f t="shared" si="12"/>
        <v>3200</v>
      </c>
      <c r="EF9" s="14">
        <f t="shared" si="12"/>
        <v>3200</v>
      </c>
      <c r="EG9" s="14">
        <f t="shared" si="12"/>
        <v>3200</v>
      </c>
      <c r="EH9" s="14">
        <f t="shared" si="12"/>
        <v>3200</v>
      </c>
      <c r="EI9" s="14">
        <f t="shared" si="12"/>
        <v>3200</v>
      </c>
      <c r="EJ9" s="14">
        <f t="shared" si="12"/>
        <v>3200</v>
      </c>
      <c r="EK9" s="14">
        <f t="shared" si="12"/>
        <v>3200</v>
      </c>
      <c r="EL9" s="14">
        <f t="shared" si="12"/>
        <v>3200</v>
      </c>
    </row>
    <row r="10" spans="2:142" x14ac:dyDescent="0.3">
      <c r="B10" s="5" t="s">
        <v>96</v>
      </c>
      <c r="C10" s="10">
        <v>2</v>
      </c>
      <c r="D10" s="13">
        <v>5500</v>
      </c>
      <c r="E10" s="10" t="s">
        <v>97</v>
      </c>
      <c r="F10" s="10">
        <v>160</v>
      </c>
      <c r="G10" s="14">
        <f>IF(E10="salary",D10/12, F10*D10)</f>
        <v>880000</v>
      </c>
      <c r="H10" s="5" t="s">
        <v>98</v>
      </c>
      <c r="I10" s="5" t="s">
        <v>95</v>
      </c>
      <c r="K10" s="14">
        <f t="shared" ref="K10:T10" si="13">SUMIF($W7:$EM7, K7, $W10:$EM10)</f>
        <v>10560000</v>
      </c>
      <c r="L10" s="14">
        <f t="shared" si="13"/>
        <v>10560000</v>
      </c>
      <c r="M10" s="14">
        <f t="shared" si="13"/>
        <v>10560000</v>
      </c>
      <c r="N10" s="14">
        <f t="shared" si="13"/>
        <v>10560000</v>
      </c>
      <c r="O10" s="14">
        <f t="shared" si="13"/>
        <v>10560000</v>
      </c>
      <c r="P10" s="14">
        <f t="shared" si="13"/>
        <v>10560000</v>
      </c>
      <c r="Q10" s="14">
        <f t="shared" si="13"/>
        <v>10560000</v>
      </c>
      <c r="R10" s="14">
        <f t="shared" si="13"/>
        <v>10560000</v>
      </c>
      <c r="S10" s="14">
        <f t="shared" si="13"/>
        <v>10560000</v>
      </c>
      <c r="T10" s="14">
        <f t="shared" si="13"/>
        <v>10560000</v>
      </c>
      <c r="W10" s="14">
        <f t="shared" si="1"/>
        <v>880000</v>
      </c>
      <c r="X10" s="14">
        <f t="shared" si="1"/>
        <v>880000</v>
      </c>
      <c r="Y10" s="14">
        <f t="shared" si="1"/>
        <v>880000</v>
      </c>
      <c r="Z10" s="14">
        <f t="shared" si="1"/>
        <v>880000</v>
      </c>
      <c r="AA10" s="14">
        <f t="shared" si="1"/>
        <v>880000</v>
      </c>
      <c r="AB10" s="14">
        <f t="shared" si="1"/>
        <v>880000</v>
      </c>
      <c r="AC10" s="14">
        <f t="shared" si="1"/>
        <v>880000</v>
      </c>
      <c r="AD10" s="14">
        <f t="shared" si="1"/>
        <v>880000</v>
      </c>
      <c r="AE10" s="14">
        <f t="shared" si="1"/>
        <v>880000</v>
      </c>
      <c r="AF10" s="14">
        <f t="shared" si="1"/>
        <v>880000</v>
      </c>
      <c r="AG10" s="14">
        <f t="shared" si="2"/>
        <v>880000</v>
      </c>
      <c r="AH10" s="14">
        <f t="shared" si="2"/>
        <v>880000</v>
      </c>
      <c r="AI10" s="14">
        <f t="shared" si="2"/>
        <v>880000</v>
      </c>
      <c r="AJ10" s="14">
        <f t="shared" si="2"/>
        <v>880000</v>
      </c>
      <c r="AK10" s="14">
        <f t="shared" si="2"/>
        <v>880000</v>
      </c>
      <c r="AL10" s="14">
        <f t="shared" si="2"/>
        <v>880000</v>
      </c>
      <c r="AM10" s="14">
        <f t="shared" si="2"/>
        <v>880000</v>
      </c>
      <c r="AN10" s="14">
        <f t="shared" si="2"/>
        <v>880000</v>
      </c>
      <c r="AO10" s="14">
        <f t="shared" si="2"/>
        <v>880000</v>
      </c>
      <c r="AP10" s="14">
        <f t="shared" si="2"/>
        <v>880000</v>
      </c>
      <c r="AQ10" s="14">
        <f t="shared" si="3"/>
        <v>880000</v>
      </c>
      <c r="AR10" s="14">
        <f t="shared" si="3"/>
        <v>880000</v>
      </c>
      <c r="AS10" s="14">
        <f t="shared" si="3"/>
        <v>880000</v>
      </c>
      <c r="AT10" s="14">
        <f t="shared" si="3"/>
        <v>880000</v>
      </c>
      <c r="AU10" s="14">
        <f t="shared" si="3"/>
        <v>880000</v>
      </c>
      <c r="AV10" s="14">
        <f t="shared" si="3"/>
        <v>880000</v>
      </c>
      <c r="AW10" s="14">
        <f t="shared" si="3"/>
        <v>880000</v>
      </c>
      <c r="AX10" s="14">
        <f t="shared" si="3"/>
        <v>880000</v>
      </c>
      <c r="AY10" s="14">
        <f t="shared" si="3"/>
        <v>880000</v>
      </c>
      <c r="AZ10" s="14">
        <f t="shared" si="3"/>
        <v>880000</v>
      </c>
      <c r="BA10" s="14">
        <f t="shared" si="4"/>
        <v>880000</v>
      </c>
      <c r="BB10" s="14">
        <f t="shared" si="4"/>
        <v>880000</v>
      </c>
      <c r="BC10" s="14">
        <f t="shared" si="4"/>
        <v>880000</v>
      </c>
      <c r="BD10" s="14">
        <f t="shared" si="4"/>
        <v>880000</v>
      </c>
      <c r="BE10" s="14">
        <f t="shared" si="4"/>
        <v>880000</v>
      </c>
      <c r="BF10" s="14">
        <f t="shared" si="4"/>
        <v>880000</v>
      </c>
      <c r="BG10" s="14">
        <f t="shared" si="4"/>
        <v>880000</v>
      </c>
      <c r="BH10" s="14">
        <f t="shared" si="4"/>
        <v>880000</v>
      </c>
      <c r="BI10" s="14">
        <f t="shared" si="4"/>
        <v>880000</v>
      </c>
      <c r="BJ10" s="14">
        <f t="shared" si="4"/>
        <v>880000</v>
      </c>
      <c r="BK10" s="14">
        <f t="shared" si="5"/>
        <v>880000</v>
      </c>
      <c r="BL10" s="14">
        <f t="shared" si="5"/>
        <v>880000</v>
      </c>
      <c r="BM10" s="14">
        <f t="shared" si="5"/>
        <v>880000</v>
      </c>
      <c r="BN10" s="14">
        <f t="shared" si="5"/>
        <v>880000</v>
      </c>
      <c r="BO10" s="14">
        <f t="shared" si="5"/>
        <v>880000</v>
      </c>
      <c r="BP10" s="14">
        <f t="shared" si="5"/>
        <v>880000</v>
      </c>
      <c r="BQ10" s="14">
        <f t="shared" si="5"/>
        <v>880000</v>
      </c>
      <c r="BR10" s="14">
        <f t="shared" si="5"/>
        <v>880000</v>
      </c>
      <c r="BS10" s="14">
        <f t="shared" si="5"/>
        <v>880000</v>
      </c>
      <c r="BT10" s="14">
        <f t="shared" si="5"/>
        <v>880000</v>
      </c>
      <c r="BU10" s="14">
        <f t="shared" si="6"/>
        <v>880000</v>
      </c>
      <c r="BV10" s="14">
        <f t="shared" si="6"/>
        <v>880000</v>
      </c>
      <c r="BW10" s="14">
        <f t="shared" si="6"/>
        <v>880000</v>
      </c>
      <c r="BX10" s="14">
        <f t="shared" si="6"/>
        <v>880000</v>
      </c>
      <c r="BY10" s="14">
        <f t="shared" si="6"/>
        <v>880000</v>
      </c>
      <c r="BZ10" s="14">
        <f t="shared" si="6"/>
        <v>880000</v>
      </c>
      <c r="CA10" s="14">
        <f t="shared" si="6"/>
        <v>880000</v>
      </c>
      <c r="CB10" s="14">
        <f t="shared" si="6"/>
        <v>880000</v>
      </c>
      <c r="CC10" s="14">
        <f t="shared" si="6"/>
        <v>880000</v>
      </c>
      <c r="CD10" s="14">
        <f t="shared" si="6"/>
        <v>880000</v>
      </c>
      <c r="CE10" s="14">
        <f t="shared" si="7"/>
        <v>880000</v>
      </c>
      <c r="CF10" s="14">
        <f t="shared" si="7"/>
        <v>880000</v>
      </c>
      <c r="CG10" s="14">
        <f t="shared" si="7"/>
        <v>880000</v>
      </c>
      <c r="CH10" s="14">
        <f t="shared" si="7"/>
        <v>880000</v>
      </c>
      <c r="CI10" s="14">
        <f t="shared" si="7"/>
        <v>880000</v>
      </c>
      <c r="CJ10" s="14">
        <f t="shared" si="7"/>
        <v>880000</v>
      </c>
      <c r="CK10" s="14">
        <f t="shared" si="7"/>
        <v>880000</v>
      </c>
      <c r="CL10" s="14">
        <f t="shared" si="7"/>
        <v>880000</v>
      </c>
      <c r="CM10" s="14">
        <f t="shared" si="7"/>
        <v>880000</v>
      </c>
      <c r="CN10" s="14">
        <f t="shared" si="7"/>
        <v>880000</v>
      </c>
      <c r="CO10" s="14">
        <f t="shared" si="8"/>
        <v>880000</v>
      </c>
      <c r="CP10" s="14">
        <f t="shared" si="8"/>
        <v>880000</v>
      </c>
      <c r="CQ10" s="14">
        <f t="shared" si="8"/>
        <v>880000</v>
      </c>
      <c r="CR10" s="14">
        <f t="shared" si="8"/>
        <v>880000</v>
      </c>
      <c r="CS10" s="14">
        <f t="shared" si="8"/>
        <v>880000</v>
      </c>
      <c r="CT10" s="14">
        <f t="shared" si="8"/>
        <v>880000</v>
      </c>
      <c r="CU10" s="14">
        <f t="shared" si="8"/>
        <v>880000</v>
      </c>
      <c r="CV10" s="14">
        <f t="shared" si="8"/>
        <v>880000</v>
      </c>
      <c r="CW10" s="14">
        <f t="shared" si="8"/>
        <v>880000</v>
      </c>
      <c r="CX10" s="14">
        <f t="shared" si="8"/>
        <v>880000</v>
      </c>
      <c r="CY10" s="14">
        <f t="shared" si="9"/>
        <v>880000</v>
      </c>
      <c r="CZ10" s="14">
        <f t="shared" si="9"/>
        <v>880000</v>
      </c>
      <c r="DA10" s="14">
        <f t="shared" si="9"/>
        <v>880000</v>
      </c>
      <c r="DB10" s="14">
        <f t="shared" si="9"/>
        <v>880000</v>
      </c>
      <c r="DC10" s="14">
        <f t="shared" si="9"/>
        <v>880000</v>
      </c>
      <c r="DD10" s="14">
        <f t="shared" si="9"/>
        <v>880000</v>
      </c>
      <c r="DE10" s="14">
        <f t="shared" si="9"/>
        <v>880000</v>
      </c>
      <c r="DF10" s="14">
        <f t="shared" si="9"/>
        <v>880000</v>
      </c>
      <c r="DG10" s="14">
        <f t="shared" si="9"/>
        <v>880000</v>
      </c>
      <c r="DH10" s="14">
        <f t="shared" si="9"/>
        <v>880000</v>
      </c>
      <c r="DI10" s="14">
        <f t="shared" si="10"/>
        <v>880000</v>
      </c>
      <c r="DJ10" s="14">
        <f t="shared" si="10"/>
        <v>880000</v>
      </c>
      <c r="DK10" s="14">
        <f t="shared" si="10"/>
        <v>880000</v>
      </c>
      <c r="DL10" s="14">
        <f t="shared" si="10"/>
        <v>880000</v>
      </c>
      <c r="DM10" s="14">
        <f t="shared" si="10"/>
        <v>880000</v>
      </c>
      <c r="DN10" s="14">
        <f t="shared" si="10"/>
        <v>880000</v>
      </c>
      <c r="DO10" s="14">
        <f t="shared" si="10"/>
        <v>880000</v>
      </c>
      <c r="DP10" s="14">
        <f t="shared" si="10"/>
        <v>880000</v>
      </c>
      <c r="DQ10" s="14">
        <f t="shared" si="10"/>
        <v>880000</v>
      </c>
      <c r="DR10" s="14">
        <f t="shared" si="10"/>
        <v>880000</v>
      </c>
      <c r="DS10" s="14">
        <f t="shared" si="11"/>
        <v>880000</v>
      </c>
      <c r="DT10" s="14">
        <f t="shared" si="11"/>
        <v>880000</v>
      </c>
      <c r="DU10" s="14">
        <f t="shared" si="11"/>
        <v>880000</v>
      </c>
      <c r="DV10" s="14">
        <f t="shared" si="11"/>
        <v>880000</v>
      </c>
      <c r="DW10" s="14">
        <f t="shared" si="11"/>
        <v>880000</v>
      </c>
      <c r="DX10" s="14">
        <f t="shared" si="11"/>
        <v>880000</v>
      </c>
      <c r="DY10" s="14">
        <f t="shared" si="11"/>
        <v>880000</v>
      </c>
      <c r="DZ10" s="14">
        <f t="shared" si="11"/>
        <v>880000</v>
      </c>
      <c r="EA10" s="14">
        <f t="shared" si="11"/>
        <v>880000</v>
      </c>
      <c r="EB10" s="14">
        <f t="shared" si="11"/>
        <v>880000</v>
      </c>
      <c r="EC10" s="14">
        <f t="shared" si="12"/>
        <v>880000</v>
      </c>
      <c r="ED10" s="14">
        <f t="shared" si="12"/>
        <v>880000</v>
      </c>
      <c r="EE10" s="14">
        <f t="shared" si="12"/>
        <v>880000</v>
      </c>
      <c r="EF10" s="14">
        <f t="shared" si="12"/>
        <v>880000</v>
      </c>
      <c r="EG10" s="14">
        <f t="shared" si="12"/>
        <v>880000</v>
      </c>
      <c r="EH10" s="14">
        <f t="shared" si="12"/>
        <v>880000</v>
      </c>
      <c r="EI10" s="14">
        <f t="shared" si="12"/>
        <v>880000</v>
      </c>
      <c r="EJ10" s="14">
        <f t="shared" si="12"/>
        <v>880000</v>
      </c>
      <c r="EK10" s="14">
        <f t="shared" si="12"/>
        <v>880000</v>
      </c>
      <c r="EL10" s="14">
        <f t="shared" si="12"/>
        <v>880000</v>
      </c>
    </row>
    <row r="11" spans="2:142" x14ac:dyDescent="0.3">
      <c r="B11" s="5" t="s">
        <v>99</v>
      </c>
      <c r="C11" s="10">
        <v>3</v>
      </c>
      <c r="D11" s="13">
        <v>18</v>
      </c>
      <c r="E11" s="10" t="s">
        <v>93</v>
      </c>
      <c r="F11" s="10">
        <v>160</v>
      </c>
      <c r="G11" s="14">
        <f>IF(E11="salary",D11/12, F11*D11)</f>
        <v>2880</v>
      </c>
      <c r="H11" s="5" t="s">
        <v>100</v>
      </c>
      <c r="I11" s="5" t="s">
        <v>95</v>
      </c>
      <c r="K11" s="14">
        <f t="shared" ref="K11:T11" si="14">SUMIF($W7:$EM7, K7, $W11:$EM11)</f>
        <v>34560</v>
      </c>
      <c r="L11" s="14">
        <f t="shared" si="14"/>
        <v>34560</v>
      </c>
      <c r="M11" s="14">
        <f t="shared" si="14"/>
        <v>34560</v>
      </c>
      <c r="N11" s="14">
        <f t="shared" si="14"/>
        <v>34560</v>
      </c>
      <c r="O11" s="14">
        <f t="shared" si="14"/>
        <v>34560</v>
      </c>
      <c r="P11" s="14">
        <f t="shared" si="14"/>
        <v>34560</v>
      </c>
      <c r="Q11" s="14">
        <f t="shared" si="14"/>
        <v>34560</v>
      </c>
      <c r="R11" s="14">
        <f t="shared" si="14"/>
        <v>34560</v>
      </c>
      <c r="S11" s="14">
        <f t="shared" si="14"/>
        <v>34560</v>
      </c>
      <c r="T11" s="14">
        <f t="shared" si="14"/>
        <v>34560</v>
      </c>
      <c r="W11" s="14">
        <f t="shared" si="1"/>
        <v>2880</v>
      </c>
      <c r="X11" s="14">
        <f t="shared" si="1"/>
        <v>2880</v>
      </c>
      <c r="Y11" s="14">
        <f t="shared" si="1"/>
        <v>2880</v>
      </c>
      <c r="Z11" s="14">
        <f t="shared" si="1"/>
        <v>2880</v>
      </c>
      <c r="AA11" s="14">
        <f t="shared" si="1"/>
        <v>2880</v>
      </c>
      <c r="AB11" s="14">
        <f t="shared" si="1"/>
        <v>2880</v>
      </c>
      <c r="AC11" s="14">
        <f t="shared" si="1"/>
        <v>2880</v>
      </c>
      <c r="AD11" s="14">
        <f t="shared" si="1"/>
        <v>2880</v>
      </c>
      <c r="AE11" s="14">
        <f t="shared" si="1"/>
        <v>2880</v>
      </c>
      <c r="AF11" s="14">
        <f t="shared" si="1"/>
        <v>2880</v>
      </c>
      <c r="AG11" s="14">
        <f t="shared" si="2"/>
        <v>2880</v>
      </c>
      <c r="AH11" s="14">
        <f t="shared" si="2"/>
        <v>2880</v>
      </c>
      <c r="AI11" s="14">
        <f t="shared" si="2"/>
        <v>2880</v>
      </c>
      <c r="AJ11" s="14">
        <f t="shared" si="2"/>
        <v>2880</v>
      </c>
      <c r="AK11" s="14">
        <f t="shared" si="2"/>
        <v>2880</v>
      </c>
      <c r="AL11" s="14">
        <f t="shared" si="2"/>
        <v>2880</v>
      </c>
      <c r="AM11" s="14">
        <f t="shared" si="2"/>
        <v>2880</v>
      </c>
      <c r="AN11" s="14">
        <f t="shared" si="2"/>
        <v>2880</v>
      </c>
      <c r="AO11" s="14">
        <f t="shared" si="2"/>
        <v>2880</v>
      </c>
      <c r="AP11" s="14">
        <f t="shared" si="2"/>
        <v>2880</v>
      </c>
      <c r="AQ11" s="14">
        <f t="shared" si="3"/>
        <v>2880</v>
      </c>
      <c r="AR11" s="14">
        <f t="shared" si="3"/>
        <v>2880</v>
      </c>
      <c r="AS11" s="14">
        <f t="shared" si="3"/>
        <v>2880</v>
      </c>
      <c r="AT11" s="14">
        <f t="shared" si="3"/>
        <v>2880</v>
      </c>
      <c r="AU11" s="14">
        <f t="shared" si="3"/>
        <v>2880</v>
      </c>
      <c r="AV11" s="14">
        <f t="shared" si="3"/>
        <v>2880</v>
      </c>
      <c r="AW11" s="14">
        <f t="shared" si="3"/>
        <v>2880</v>
      </c>
      <c r="AX11" s="14">
        <f t="shared" si="3"/>
        <v>2880</v>
      </c>
      <c r="AY11" s="14">
        <f t="shared" si="3"/>
        <v>2880</v>
      </c>
      <c r="AZ11" s="14">
        <f t="shared" si="3"/>
        <v>2880</v>
      </c>
      <c r="BA11" s="14">
        <f t="shared" si="4"/>
        <v>2880</v>
      </c>
      <c r="BB11" s="14">
        <f t="shared" si="4"/>
        <v>2880</v>
      </c>
      <c r="BC11" s="14">
        <f t="shared" si="4"/>
        <v>2880</v>
      </c>
      <c r="BD11" s="14">
        <f t="shared" si="4"/>
        <v>2880</v>
      </c>
      <c r="BE11" s="14">
        <f t="shared" si="4"/>
        <v>2880</v>
      </c>
      <c r="BF11" s="14">
        <f t="shared" si="4"/>
        <v>2880</v>
      </c>
      <c r="BG11" s="14">
        <f t="shared" si="4"/>
        <v>2880</v>
      </c>
      <c r="BH11" s="14">
        <f t="shared" si="4"/>
        <v>2880</v>
      </c>
      <c r="BI11" s="14">
        <f t="shared" si="4"/>
        <v>2880</v>
      </c>
      <c r="BJ11" s="14">
        <f t="shared" si="4"/>
        <v>2880</v>
      </c>
      <c r="BK11" s="14">
        <f t="shared" si="5"/>
        <v>2880</v>
      </c>
      <c r="BL11" s="14">
        <f t="shared" si="5"/>
        <v>2880</v>
      </c>
      <c r="BM11" s="14">
        <f t="shared" si="5"/>
        <v>2880</v>
      </c>
      <c r="BN11" s="14">
        <f t="shared" si="5"/>
        <v>2880</v>
      </c>
      <c r="BO11" s="14">
        <f t="shared" si="5"/>
        <v>2880</v>
      </c>
      <c r="BP11" s="14">
        <f t="shared" si="5"/>
        <v>2880</v>
      </c>
      <c r="BQ11" s="14">
        <f t="shared" si="5"/>
        <v>2880</v>
      </c>
      <c r="BR11" s="14">
        <f t="shared" si="5"/>
        <v>2880</v>
      </c>
      <c r="BS11" s="14">
        <f t="shared" si="5"/>
        <v>2880</v>
      </c>
      <c r="BT11" s="14">
        <f t="shared" si="5"/>
        <v>2880</v>
      </c>
      <c r="BU11" s="14">
        <f t="shared" si="6"/>
        <v>2880</v>
      </c>
      <c r="BV11" s="14">
        <f t="shared" si="6"/>
        <v>2880</v>
      </c>
      <c r="BW11" s="14">
        <f t="shared" si="6"/>
        <v>2880</v>
      </c>
      <c r="BX11" s="14">
        <f t="shared" si="6"/>
        <v>2880</v>
      </c>
      <c r="BY11" s="14">
        <f t="shared" si="6"/>
        <v>2880</v>
      </c>
      <c r="BZ11" s="14">
        <f t="shared" si="6"/>
        <v>2880</v>
      </c>
      <c r="CA11" s="14">
        <f t="shared" si="6"/>
        <v>2880</v>
      </c>
      <c r="CB11" s="14">
        <f t="shared" si="6"/>
        <v>2880</v>
      </c>
      <c r="CC11" s="14">
        <f t="shared" si="6"/>
        <v>2880</v>
      </c>
      <c r="CD11" s="14">
        <f t="shared" si="6"/>
        <v>2880</v>
      </c>
      <c r="CE11" s="14">
        <f t="shared" si="7"/>
        <v>2880</v>
      </c>
      <c r="CF11" s="14">
        <f t="shared" si="7"/>
        <v>2880</v>
      </c>
      <c r="CG11" s="14">
        <f t="shared" si="7"/>
        <v>2880</v>
      </c>
      <c r="CH11" s="14">
        <f t="shared" si="7"/>
        <v>2880</v>
      </c>
      <c r="CI11" s="14">
        <f t="shared" si="7"/>
        <v>2880</v>
      </c>
      <c r="CJ11" s="14">
        <f t="shared" si="7"/>
        <v>2880</v>
      </c>
      <c r="CK11" s="14">
        <f t="shared" si="7"/>
        <v>2880</v>
      </c>
      <c r="CL11" s="14">
        <f t="shared" si="7"/>
        <v>2880</v>
      </c>
      <c r="CM11" s="14">
        <f t="shared" si="7"/>
        <v>2880</v>
      </c>
      <c r="CN11" s="14">
        <f t="shared" si="7"/>
        <v>2880</v>
      </c>
      <c r="CO11" s="14">
        <f t="shared" si="8"/>
        <v>2880</v>
      </c>
      <c r="CP11" s="14">
        <f t="shared" si="8"/>
        <v>2880</v>
      </c>
      <c r="CQ11" s="14">
        <f t="shared" si="8"/>
        <v>2880</v>
      </c>
      <c r="CR11" s="14">
        <f t="shared" si="8"/>
        <v>2880</v>
      </c>
      <c r="CS11" s="14">
        <f t="shared" si="8"/>
        <v>2880</v>
      </c>
      <c r="CT11" s="14">
        <f t="shared" si="8"/>
        <v>2880</v>
      </c>
      <c r="CU11" s="14">
        <f t="shared" si="8"/>
        <v>2880</v>
      </c>
      <c r="CV11" s="14">
        <f t="shared" si="8"/>
        <v>2880</v>
      </c>
      <c r="CW11" s="14">
        <f t="shared" si="8"/>
        <v>2880</v>
      </c>
      <c r="CX11" s="14">
        <f t="shared" si="8"/>
        <v>2880</v>
      </c>
      <c r="CY11" s="14">
        <f t="shared" si="9"/>
        <v>2880</v>
      </c>
      <c r="CZ11" s="14">
        <f t="shared" si="9"/>
        <v>2880</v>
      </c>
      <c r="DA11" s="14">
        <f t="shared" si="9"/>
        <v>2880</v>
      </c>
      <c r="DB11" s="14">
        <f t="shared" si="9"/>
        <v>2880</v>
      </c>
      <c r="DC11" s="14">
        <f t="shared" si="9"/>
        <v>2880</v>
      </c>
      <c r="DD11" s="14">
        <f t="shared" si="9"/>
        <v>2880</v>
      </c>
      <c r="DE11" s="14">
        <f t="shared" si="9"/>
        <v>2880</v>
      </c>
      <c r="DF11" s="14">
        <f t="shared" si="9"/>
        <v>2880</v>
      </c>
      <c r="DG11" s="14">
        <f t="shared" si="9"/>
        <v>2880</v>
      </c>
      <c r="DH11" s="14">
        <f t="shared" si="9"/>
        <v>2880</v>
      </c>
      <c r="DI11" s="14">
        <f t="shared" si="10"/>
        <v>2880</v>
      </c>
      <c r="DJ11" s="14">
        <f t="shared" si="10"/>
        <v>2880</v>
      </c>
      <c r="DK11" s="14">
        <f t="shared" si="10"/>
        <v>2880</v>
      </c>
      <c r="DL11" s="14">
        <f t="shared" si="10"/>
        <v>2880</v>
      </c>
      <c r="DM11" s="14">
        <f t="shared" si="10"/>
        <v>2880</v>
      </c>
      <c r="DN11" s="14">
        <f t="shared" si="10"/>
        <v>2880</v>
      </c>
      <c r="DO11" s="14">
        <f t="shared" si="10"/>
        <v>2880</v>
      </c>
      <c r="DP11" s="14">
        <f t="shared" si="10"/>
        <v>2880</v>
      </c>
      <c r="DQ11" s="14">
        <f t="shared" si="10"/>
        <v>2880</v>
      </c>
      <c r="DR11" s="14">
        <f t="shared" si="10"/>
        <v>2880</v>
      </c>
      <c r="DS11" s="14">
        <f t="shared" si="11"/>
        <v>2880</v>
      </c>
      <c r="DT11" s="14">
        <f t="shared" si="11"/>
        <v>2880</v>
      </c>
      <c r="DU11" s="14">
        <f t="shared" si="11"/>
        <v>2880</v>
      </c>
      <c r="DV11" s="14">
        <f t="shared" si="11"/>
        <v>2880</v>
      </c>
      <c r="DW11" s="14">
        <f t="shared" si="11"/>
        <v>2880</v>
      </c>
      <c r="DX11" s="14">
        <f t="shared" si="11"/>
        <v>2880</v>
      </c>
      <c r="DY11" s="14">
        <f t="shared" si="11"/>
        <v>2880</v>
      </c>
      <c r="DZ11" s="14">
        <f t="shared" si="11"/>
        <v>2880</v>
      </c>
      <c r="EA11" s="14">
        <f t="shared" si="11"/>
        <v>2880</v>
      </c>
      <c r="EB11" s="14">
        <f t="shared" si="11"/>
        <v>2880</v>
      </c>
      <c r="EC11" s="14">
        <f t="shared" si="12"/>
        <v>2880</v>
      </c>
      <c r="ED11" s="14">
        <f t="shared" si="12"/>
        <v>2880</v>
      </c>
      <c r="EE11" s="14">
        <f t="shared" si="12"/>
        <v>2880</v>
      </c>
      <c r="EF11" s="14">
        <f t="shared" si="12"/>
        <v>2880</v>
      </c>
      <c r="EG11" s="14">
        <f t="shared" si="12"/>
        <v>2880</v>
      </c>
      <c r="EH11" s="14">
        <f t="shared" si="12"/>
        <v>2880</v>
      </c>
      <c r="EI11" s="14">
        <f t="shared" si="12"/>
        <v>2880</v>
      </c>
      <c r="EJ11" s="14">
        <f t="shared" si="12"/>
        <v>2880</v>
      </c>
      <c r="EK11" s="14">
        <f t="shared" si="12"/>
        <v>2880</v>
      </c>
      <c r="EL11" s="14">
        <f t="shared" si="12"/>
        <v>2880</v>
      </c>
    </row>
    <row r="12" spans="2:142" x14ac:dyDescent="0.3">
      <c r="B12" s="5" t="s">
        <v>101</v>
      </c>
      <c r="C12" s="10">
        <v>1</v>
      </c>
      <c r="D12" s="13">
        <v>6000</v>
      </c>
      <c r="E12" s="10" t="s">
        <v>97</v>
      </c>
      <c r="F12" s="10">
        <v>160</v>
      </c>
      <c r="G12" s="14">
        <f>IF(E12="salary",D12/12, F12*D12)</f>
        <v>960000</v>
      </c>
      <c r="H12" s="5" t="s">
        <v>102</v>
      </c>
      <c r="I12" s="5" t="s">
        <v>95</v>
      </c>
      <c r="K12" s="14">
        <f t="shared" ref="K12:T12" si="15">SUMIF($W7:$EM7, K7, $W12:$EM12)</f>
        <v>11520000</v>
      </c>
      <c r="L12" s="14">
        <f t="shared" si="15"/>
        <v>11520000</v>
      </c>
      <c r="M12" s="14">
        <f t="shared" si="15"/>
        <v>11520000</v>
      </c>
      <c r="N12" s="14">
        <f t="shared" si="15"/>
        <v>11520000</v>
      </c>
      <c r="O12" s="14">
        <f t="shared" si="15"/>
        <v>11520000</v>
      </c>
      <c r="P12" s="14">
        <f t="shared" si="15"/>
        <v>11520000</v>
      </c>
      <c r="Q12" s="14">
        <f t="shared" si="15"/>
        <v>11520000</v>
      </c>
      <c r="R12" s="14">
        <f t="shared" si="15"/>
        <v>11520000</v>
      </c>
      <c r="S12" s="14">
        <f t="shared" si="15"/>
        <v>11520000</v>
      </c>
      <c r="T12" s="14">
        <f t="shared" si="15"/>
        <v>11520000</v>
      </c>
      <c r="W12" s="14">
        <f t="shared" si="1"/>
        <v>960000</v>
      </c>
      <c r="X12" s="14">
        <f t="shared" si="1"/>
        <v>960000</v>
      </c>
      <c r="Y12" s="14">
        <f t="shared" si="1"/>
        <v>960000</v>
      </c>
      <c r="Z12" s="14">
        <f t="shared" si="1"/>
        <v>960000</v>
      </c>
      <c r="AA12" s="14">
        <f t="shared" si="1"/>
        <v>960000</v>
      </c>
      <c r="AB12" s="14">
        <f t="shared" si="1"/>
        <v>960000</v>
      </c>
      <c r="AC12" s="14">
        <f t="shared" si="1"/>
        <v>960000</v>
      </c>
      <c r="AD12" s="14">
        <f t="shared" si="1"/>
        <v>960000</v>
      </c>
      <c r="AE12" s="14">
        <f t="shared" si="1"/>
        <v>960000</v>
      </c>
      <c r="AF12" s="14">
        <f t="shared" si="1"/>
        <v>960000</v>
      </c>
      <c r="AG12" s="14">
        <f t="shared" si="2"/>
        <v>960000</v>
      </c>
      <c r="AH12" s="14">
        <f t="shared" si="2"/>
        <v>960000</v>
      </c>
      <c r="AI12" s="14">
        <f t="shared" si="2"/>
        <v>960000</v>
      </c>
      <c r="AJ12" s="14">
        <f t="shared" si="2"/>
        <v>960000</v>
      </c>
      <c r="AK12" s="14">
        <f t="shared" si="2"/>
        <v>960000</v>
      </c>
      <c r="AL12" s="14">
        <f t="shared" si="2"/>
        <v>960000</v>
      </c>
      <c r="AM12" s="14">
        <f t="shared" si="2"/>
        <v>960000</v>
      </c>
      <c r="AN12" s="14">
        <f t="shared" si="2"/>
        <v>960000</v>
      </c>
      <c r="AO12" s="14">
        <f t="shared" si="2"/>
        <v>960000</v>
      </c>
      <c r="AP12" s="14">
        <f t="shared" si="2"/>
        <v>960000</v>
      </c>
      <c r="AQ12" s="14">
        <f t="shared" si="3"/>
        <v>960000</v>
      </c>
      <c r="AR12" s="14">
        <f t="shared" si="3"/>
        <v>960000</v>
      </c>
      <c r="AS12" s="14">
        <f t="shared" si="3"/>
        <v>960000</v>
      </c>
      <c r="AT12" s="14">
        <f t="shared" si="3"/>
        <v>960000</v>
      </c>
      <c r="AU12" s="14">
        <f t="shared" si="3"/>
        <v>960000</v>
      </c>
      <c r="AV12" s="14">
        <f t="shared" si="3"/>
        <v>960000</v>
      </c>
      <c r="AW12" s="14">
        <f t="shared" si="3"/>
        <v>960000</v>
      </c>
      <c r="AX12" s="14">
        <f t="shared" si="3"/>
        <v>960000</v>
      </c>
      <c r="AY12" s="14">
        <f t="shared" si="3"/>
        <v>960000</v>
      </c>
      <c r="AZ12" s="14">
        <f t="shared" si="3"/>
        <v>960000</v>
      </c>
      <c r="BA12" s="14">
        <f t="shared" si="4"/>
        <v>960000</v>
      </c>
      <c r="BB12" s="14">
        <f t="shared" si="4"/>
        <v>960000</v>
      </c>
      <c r="BC12" s="14">
        <f t="shared" si="4"/>
        <v>960000</v>
      </c>
      <c r="BD12" s="14">
        <f t="shared" si="4"/>
        <v>960000</v>
      </c>
      <c r="BE12" s="14">
        <f t="shared" si="4"/>
        <v>960000</v>
      </c>
      <c r="BF12" s="14">
        <f t="shared" si="4"/>
        <v>960000</v>
      </c>
      <c r="BG12" s="14">
        <f t="shared" si="4"/>
        <v>960000</v>
      </c>
      <c r="BH12" s="14">
        <f t="shared" si="4"/>
        <v>960000</v>
      </c>
      <c r="BI12" s="14">
        <f t="shared" si="4"/>
        <v>960000</v>
      </c>
      <c r="BJ12" s="14">
        <f t="shared" si="4"/>
        <v>960000</v>
      </c>
      <c r="BK12" s="14">
        <f t="shared" si="5"/>
        <v>960000</v>
      </c>
      <c r="BL12" s="14">
        <f t="shared" si="5"/>
        <v>960000</v>
      </c>
      <c r="BM12" s="14">
        <f t="shared" si="5"/>
        <v>960000</v>
      </c>
      <c r="BN12" s="14">
        <f t="shared" si="5"/>
        <v>960000</v>
      </c>
      <c r="BO12" s="14">
        <f t="shared" si="5"/>
        <v>960000</v>
      </c>
      <c r="BP12" s="14">
        <f t="shared" si="5"/>
        <v>960000</v>
      </c>
      <c r="BQ12" s="14">
        <f t="shared" si="5"/>
        <v>960000</v>
      </c>
      <c r="BR12" s="14">
        <f t="shared" si="5"/>
        <v>960000</v>
      </c>
      <c r="BS12" s="14">
        <f t="shared" si="5"/>
        <v>960000</v>
      </c>
      <c r="BT12" s="14">
        <f t="shared" si="5"/>
        <v>960000</v>
      </c>
      <c r="BU12" s="14">
        <f t="shared" si="6"/>
        <v>960000</v>
      </c>
      <c r="BV12" s="14">
        <f t="shared" si="6"/>
        <v>960000</v>
      </c>
      <c r="BW12" s="14">
        <f t="shared" si="6"/>
        <v>960000</v>
      </c>
      <c r="BX12" s="14">
        <f t="shared" si="6"/>
        <v>960000</v>
      </c>
      <c r="BY12" s="14">
        <f t="shared" si="6"/>
        <v>960000</v>
      </c>
      <c r="BZ12" s="14">
        <f t="shared" si="6"/>
        <v>960000</v>
      </c>
      <c r="CA12" s="14">
        <f t="shared" si="6"/>
        <v>960000</v>
      </c>
      <c r="CB12" s="14">
        <f t="shared" si="6"/>
        <v>960000</v>
      </c>
      <c r="CC12" s="14">
        <f t="shared" si="6"/>
        <v>960000</v>
      </c>
      <c r="CD12" s="14">
        <f t="shared" si="6"/>
        <v>960000</v>
      </c>
      <c r="CE12" s="14">
        <f t="shared" si="7"/>
        <v>960000</v>
      </c>
      <c r="CF12" s="14">
        <f t="shared" si="7"/>
        <v>960000</v>
      </c>
      <c r="CG12" s="14">
        <f t="shared" si="7"/>
        <v>960000</v>
      </c>
      <c r="CH12" s="14">
        <f t="shared" si="7"/>
        <v>960000</v>
      </c>
      <c r="CI12" s="14">
        <f t="shared" si="7"/>
        <v>960000</v>
      </c>
      <c r="CJ12" s="14">
        <f t="shared" si="7"/>
        <v>960000</v>
      </c>
      <c r="CK12" s="14">
        <f t="shared" si="7"/>
        <v>960000</v>
      </c>
      <c r="CL12" s="14">
        <f t="shared" si="7"/>
        <v>960000</v>
      </c>
      <c r="CM12" s="14">
        <f t="shared" si="7"/>
        <v>960000</v>
      </c>
      <c r="CN12" s="14">
        <f t="shared" si="7"/>
        <v>960000</v>
      </c>
      <c r="CO12" s="14">
        <f t="shared" si="8"/>
        <v>960000</v>
      </c>
      <c r="CP12" s="14">
        <f t="shared" si="8"/>
        <v>960000</v>
      </c>
      <c r="CQ12" s="14">
        <f t="shared" si="8"/>
        <v>960000</v>
      </c>
      <c r="CR12" s="14">
        <f t="shared" si="8"/>
        <v>960000</v>
      </c>
      <c r="CS12" s="14">
        <f t="shared" si="8"/>
        <v>960000</v>
      </c>
      <c r="CT12" s="14">
        <f t="shared" si="8"/>
        <v>960000</v>
      </c>
      <c r="CU12" s="14">
        <f t="shared" si="8"/>
        <v>960000</v>
      </c>
      <c r="CV12" s="14">
        <f t="shared" si="8"/>
        <v>960000</v>
      </c>
      <c r="CW12" s="14">
        <f t="shared" si="8"/>
        <v>960000</v>
      </c>
      <c r="CX12" s="14">
        <f t="shared" si="8"/>
        <v>960000</v>
      </c>
      <c r="CY12" s="14">
        <f t="shared" si="9"/>
        <v>960000</v>
      </c>
      <c r="CZ12" s="14">
        <f t="shared" si="9"/>
        <v>960000</v>
      </c>
      <c r="DA12" s="14">
        <f t="shared" si="9"/>
        <v>960000</v>
      </c>
      <c r="DB12" s="14">
        <f t="shared" si="9"/>
        <v>960000</v>
      </c>
      <c r="DC12" s="14">
        <f t="shared" si="9"/>
        <v>960000</v>
      </c>
      <c r="DD12" s="14">
        <f t="shared" si="9"/>
        <v>960000</v>
      </c>
      <c r="DE12" s="14">
        <f t="shared" si="9"/>
        <v>960000</v>
      </c>
      <c r="DF12" s="14">
        <f t="shared" si="9"/>
        <v>960000</v>
      </c>
      <c r="DG12" s="14">
        <f t="shared" si="9"/>
        <v>960000</v>
      </c>
      <c r="DH12" s="14">
        <f t="shared" si="9"/>
        <v>960000</v>
      </c>
      <c r="DI12" s="14">
        <f t="shared" si="10"/>
        <v>960000</v>
      </c>
      <c r="DJ12" s="14">
        <f t="shared" si="10"/>
        <v>960000</v>
      </c>
      <c r="DK12" s="14">
        <f t="shared" si="10"/>
        <v>960000</v>
      </c>
      <c r="DL12" s="14">
        <f t="shared" si="10"/>
        <v>960000</v>
      </c>
      <c r="DM12" s="14">
        <f t="shared" si="10"/>
        <v>960000</v>
      </c>
      <c r="DN12" s="14">
        <f t="shared" si="10"/>
        <v>960000</v>
      </c>
      <c r="DO12" s="14">
        <f t="shared" si="10"/>
        <v>960000</v>
      </c>
      <c r="DP12" s="14">
        <f t="shared" si="10"/>
        <v>960000</v>
      </c>
      <c r="DQ12" s="14">
        <f t="shared" si="10"/>
        <v>960000</v>
      </c>
      <c r="DR12" s="14">
        <f t="shared" si="10"/>
        <v>960000</v>
      </c>
      <c r="DS12" s="14">
        <f t="shared" si="11"/>
        <v>960000</v>
      </c>
      <c r="DT12" s="14">
        <f t="shared" si="11"/>
        <v>960000</v>
      </c>
      <c r="DU12" s="14">
        <f t="shared" si="11"/>
        <v>960000</v>
      </c>
      <c r="DV12" s="14">
        <f t="shared" si="11"/>
        <v>960000</v>
      </c>
      <c r="DW12" s="14">
        <f t="shared" si="11"/>
        <v>960000</v>
      </c>
      <c r="DX12" s="14">
        <f t="shared" si="11"/>
        <v>960000</v>
      </c>
      <c r="DY12" s="14">
        <f t="shared" si="11"/>
        <v>960000</v>
      </c>
      <c r="DZ12" s="14">
        <f t="shared" si="11"/>
        <v>960000</v>
      </c>
      <c r="EA12" s="14">
        <f t="shared" si="11"/>
        <v>960000</v>
      </c>
      <c r="EB12" s="14">
        <f t="shared" si="11"/>
        <v>960000</v>
      </c>
      <c r="EC12" s="14">
        <f t="shared" si="12"/>
        <v>960000</v>
      </c>
      <c r="ED12" s="14">
        <f t="shared" si="12"/>
        <v>960000</v>
      </c>
      <c r="EE12" s="14">
        <f t="shared" si="12"/>
        <v>960000</v>
      </c>
      <c r="EF12" s="14">
        <f t="shared" si="12"/>
        <v>960000</v>
      </c>
      <c r="EG12" s="14">
        <f t="shared" si="12"/>
        <v>960000</v>
      </c>
      <c r="EH12" s="14">
        <f t="shared" si="12"/>
        <v>960000</v>
      </c>
      <c r="EI12" s="14">
        <f t="shared" si="12"/>
        <v>960000</v>
      </c>
      <c r="EJ12" s="14">
        <f t="shared" si="12"/>
        <v>960000</v>
      </c>
      <c r="EK12" s="14">
        <f t="shared" si="12"/>
        <v>960000</v>
      </c>
      <c r="EL12" s="14">
        <f t="shared" si="12"/>
        <v>960000</v>
      </c>
    </row>
    <row r="13" spans="2:142" x14ac:dyDescent="0.3">
      <c r="B13" s="5" t="s">
        <v>103</v>
      </c>
      <c r="C13" s="10">
        <v>4</v>
      </c>
      <c r="D13" s="13">
        <v>40</v>
      </c>
      <c r="E13" s="10" t="s">
        <v>93</v>
      </c>
      <c r="F13" s="10">
        <v>160</v>
      </c>
      <c r="G13" s="14">
        <f>IF(E13="salary",D13/12, F13*D13)</f>
        <v>6400</v>
      </c>
      <c r="H13" s="5" t="s">
        <v>104</v>
      </c>
      <c r="I13" s="5" t="s">
        <v>95</v>
      </c>
      <c r="K13" s="14">
        <f t="shared" ref="K13:T13" si="16">SUMIF($W7:$EM7, K7, $W13:$EM13)</f>
        <v>76800</v>
      </c>
      <c r="L13" s="14">
        <f t="shared" si="16"/>
        <v>76800</v>
      </c>
      <c r="M13" s="14">
        <f t="shared" si="16"/>
        <v>76800</v>
      </c>
      <c r="N13" s="14">
        <f t="shared" si="16"/>
        <v>76800</v>
      </c>
      <c r="O13" s="14">
        <f t="shared" si="16"/>
        <v>76800</v>
      </c>
      <c r="P13" s="14">
        <f t="shared" si="16"/>
        <v>76800</v>
      </c>
      <c r="Q13" s="14">
        <f t="shared" si="16"/>
        <v>76800</v>
      </c>
      <c r="R13" s="14">
        <f t="shared" si="16"/>
        <v>76800</v>
      </c>
      <c r="S13" s="14">
        <f t="shared" si="16"/>
        <v>76800</v>
      </c>
      <c r="T13" s="14">
        <f t="shared" si="16"/>
        <v>76800</v>
      </c>
      <c r="W13" s="14">
        <f t="shared" si="1"/>
        <v>6400</v>
      </c>
      <c r="X13" s="14">
        <f t="shared" si="1"/>
        <v>6400</v>
      </c>
      <c r="Y13" s="14">
        <f t="shared" si="1"/>
        <v>6400</v>
      </c>
      <c r="Z13" s="14">
        <f t="shared" si="1"/>
        <v>6400</v>
      </c>
      <c r="AA13" s="14">
        <f t="shared" si="1"/>
        <v>6400</v>
      </c>
      <c r="AB13" s="14">
        <f t="shared" si="1"/>
        <v>6400</v>
      </c>
      <c r="AC13" s="14">
        <f t="shared" si="1"/>
        <v>6400</v>
      </c>
      <c r="AD13" s="14">
        <f t="shared" si="1"/>
        <v>6400</v>
      </c>
      <c r="AE13" s="14">
        <f t="shared" si="1"/>
        <v>6400</v>
      </c>
      <c r="AF13" s="14">
        <f t="shared" si="1"/>
        <v>6400</v>
      </c>
      <c r="AG13" s="14">
        <f t="shared" si="2"/>
        <v>6400</v>
      </c>
      <c r="AH13" s="14">
        <f t="shared" si="2"/>
        <v>6400</v>
      </c>
      <c r="AI13" s="14">
        <f t="shared" si="2"/>
        <v>6400</v>
      </c>
      <c r="AJ13" s="14">
        <f t="shared" si="2"/>
        <v>6400</v>
      </c>
      <c r="AK13" s="14">
        <f t="shared" si="2"/>
        <v>6400</v>
      </c>
      <c r="AL13" s="14">
        <f t="shared" si="2"/>
        <v>6400</v>
      </c>
      <c r="AM13" s="14">
        <f t="shared" si="2"/>
        <v>6400</v>
      </c>
      <c r="AN13" s="14">
        <f t="shared" si="2"/>
        <v>6400</v>
      </c>
      <c r="AO13" s="14">
        <f t="shared" si="2"/>
        <v>6400</v>
      </c>
      <c r="AP13" s="14">
        <f t="shared" si="2"/>
        <v>6400</v>
      </c>
      <c r="AQ13" s="14">
        <f t="shared" si="3"/>
        <v>6400</v>
      </c>
      <c r="AR13" s="14">
        <f t="shared" si="3"/>
        <v>6400</v>
      </c>
      <c r="AS13" s="14">
        <f t="shared" si="3"/>
        <v>6400</v>
      </c>
      <c r="AT13" s="14">
        <f t="shared" si="3"/>
        <v>6400</v>
      </c>
      <c r="AU13" s="14">
        <f t="shared" si="3"/>
        <v>6400</v>
      </c>
      <c r="AV13" s="14">
        <f t="shared" si="3"/>
        <v>6400</v>
      </c>
      <c r="AW13" s="14">
        <f t="shared" si="3"/>
        <v>6400</v>
      </c>
      <c r="AX13" s="14">
        <f t="shared" si="3"/>
        <v>6400</v>
      </c>
      <c r="AY13" s="14">
        <f t="shared" si="3"/>
        <v>6400</v>
      </c>
      <c r="AZ13" s="14">
        <f t="shared" si="3"/>
        <v>6400</v>
      </c>
      <c r="BA13" s="14">
        <f t="shared" si="4"/>
        <v>6400</v>
      </c>
      <c r="BB13" s="14">
        <f t="shared" si="4"/>
        <v>6400</v>
      </c>
      <c r="BC13" s="14">
        <f t="shared" si="4"/>
        <v>6400</v>
      </c>
      <c r="BD13" s="14">
        <f t="shared" si="4"/>
        <v>6400</v>
      </c>
      <c r="BE13" s="14">
        <f t="shared" si="4"/>
        <v>6400</v>
      </c>
      <c r="BF13" s="14">
        <f t="shared" si="4"/>
        <v>6400</v>
      </c>
      <c r="BG13" s="14">
        <f t="shared" si="4"/>
        <v>6400</v>
      </c>
      <c r="BH13" s="14">
        <f t="shared" si="4"/>
        <v>6400</v>
      </c>
      <c r="BI13" s="14">
        <f t="shared" si="4"/>
        <v>6400</v>
      </c>
      <c r="BJ13" s="14">
        <f t="shared" si="4"/>
        <v>6400</v>
      </c>
      <c r="BK13" s="14">
        <f t="shared" si="5"/>
        <v>6400</v>
      </c>
      <c r="BL13" s="14">
        <f t="shared" si="5"/>
        <v>6400</v>
      </c>
      <c r="BM13" s="14">
        <f t="shared" si="5"/>
        <v>6400</v>
      </c>
      <c r="BN13" s="14">
        <f t="shared" si="5"/>
        <v>6400</v>
      </c>
      <c r="BO13" s="14">
        <f t="shared" si="5"/>
        <v>6400</v>
      </c>
      <c r="BP13" s="14">
        <f t="shared" si="5"/>
        <v>6400</v>
      </c>
      <c r="BQ13" s="14">
        <f t="shared" si="5"/>
        <v>6400</v>
      </c>
      <c r="BR13" s="14">
        <f t="shared" si="5"/>
        <v>6400</v>
      </c>
      <c r="BS13" s="14">
        <f t="shared" si="5"/>
        <v>6400</v>
      </c>
      <c r="BT13" s="14">
        <f t="shared" si="5"/>
        <v>6400</v>
      </c>
      <c r="BU13" s="14">
        <f t="shared" si="6"/>
        <v>6400</v>
      </c>
      <c r="BV13" s="14">
        <f t="shared" si="6"/>
        <v>6400</v>
      </c>
      <c r="BW13" s="14">
        <f t="shared" si="6"/>
        <v>6400</v>
      </c>
      <c r="BX13" s="14">
        <f t="shared" si="6"/>
        <v>6400</v>
      </c>
      <c r="BY13" s="14">
        <f t="shared" si="6"/>
        <v>6400</v>
      </c>
      <c r="BZ13" s="14">
        <f t="shared" si="6"/>
        <v>6400</v>
      </c>
      <c r="CA13" s="14">
        <f t="shared" si="6"/>
        <v>6400</v>
      </c>
      <c r="CB13" s="14">
        <f t="shared" si="6"/>
        <v>6400</v>
      </c>
      <c r="CC13" s="14">
        <f t="shared" si="6"/>
        <v>6400</v>
      </c>
      <c r="CD13" s="14">
        <f t="shared" si="6"/>
        <v>6400</v>
      </c>
      <c r="CE13" s="14">
        <f t="shared" si="7"/>
        <v>6400</v>
      </c>
      <c r="CF13" s="14">
        <f t="shared" si="7"/>
        <v>6400</v>
      </c>
      <c r="CG13" s="14">
        <f t="shared" si="7"/>
        <v>6400</v>
      </c>
      <c r="CH13" s="14">
        <f t="shared" si="7"/>
        <v>6400</v>
      </c>
      <c r="CI13" s="14">
        <f t="shared" si="7"/>
        <v>6400</v>
      </c>
      <c r="CJ13" s="14">
        <f t="shared" si="7"/>
        <v>6400</v>
      </c>
      <c r="CK13" s="14">
        <f t="shared" si="7"/>
        <v>6400</v>
      </c>
      <c r="CL13" s="14">
        <f t="shared" si="7"/>
        <v>6400</v>
      </c>
      <c r="CM13" s="14">
        <f t="shared" si="7"/>
        <v>6400</v>
      </c>
      <c r="CN13" s="14">
        <f t="shared" si="7"/>
        <v>6400</v>
      </c>
      <c r="CO13" s="14">
        <f t="shared" si="8"/>
        <v>6400</v>
      </c>
      <c r="CP13" s="14">
        <f t="shared" si="8"/>
        <v>6400</v>
      </c>
      <c r="CQ13" s="14">
        <f t="shared" si="8"/>
        <v>6400</v>
      </c>
      <c r="CR13" s="14">
        <f t="shared" si="8"/>
        <v>6400</v>
      </c>
      <c r="CS13" s="14">
        <f t="shared" si="8"/>
        <v>6400</v>
      </c>
      <c r="CT13" s="14">
        <f t="shared" si="8"/>
        <v>6400</v>
      </c>
      <c r="CU13" s="14">
        <f t="shared" si="8"/>
        <v>6400</v>
      </c>
      <c r="CV13" s="14">
        <f t="shared" si="8"/>
        <v>6400</v>
      </c>
      <c r="CW13" s="14">
        <f t="shared" si="8"/>
        <v>6400</v>
      </c>
      <c r="CX13" s="14">
        <f t="shared" si="8"/>
        <v>6400</v>
      </c>
      <c r="CY13" s="14">
        <f t="shared" si="9"/>
        <v>6400</v>
      </c>
      <c r="CZ13" s="14">
        <f t="shared" si="9"/>
        <v>6400</v>
      </c>
      <c r="DA13" s="14">
        <f t="shared" si="9"/>
        <v>6400</v>
      </c>
      <c r="DB13" s="14">
        <f t="shared" si="9"/>
        <v>6400</v>
      </c>
      <c r="DC13" s="14">
        <f t="shared" si="9"/>
        <v>6400</v>
      </c>
      <c r="DD13" s="14">
        <f t="shared" si="9"/>
        <v>6400</v>
      </c>
      <c r="DE13" s="14">
        <f t="shared" si="9"/>
        <v>6400</v>
      </c>
      <c r="DF13" s="14">
        <f t="shared" si="9"/>
        <v>6400</v>
      </c>
      <c r="DG13" s="14">
        <f t="shared" si="9"/>
        <v>6400</v>
      </c>
      <c r="DH13" s="14">
        <f t="shared" si="9"/>
        <v>6400</v>
      </c>
      <c r="DI13" s="14">
        <f t="shared" si="10"/>
        <v>6400</v>
      </c>
      <c r="DJ13" s="14">
        <f t="shared" si="10"/>
        <v>6400</v>
      </c>
      <c r="DK13" s="14">
        <f t="shared" si="10"/>
        <v>6400</v>
      </c>
      <c r="DL13" s="14">
        <f t="shared" si="10"/>
        <v>6400</v>
      </c>
      <c r="DM13" s="14">
        <f t="shared" si="10"/>
        <v>6400</v>
      </c>
      <c r="DN13" s="14">
        <f t="shared" si="10"/>
        <v>6400</v>
      </c>
      <c r="DO13" s="14">
        <f t="shared" si="10"/>
        <v>6400</v>
      </c>
      <c r="DP13" s="14">
        <f t="shared" si="10"/>
        <v>6400</v>
      </c>
      <c r="DQ13" s="14">
        <f t="shared" si="10"/>
        <v>6400</v>
      </c>
      <c r="DR13" s="14">
        <f t="shared" si="10"/>
        <v>6400</v>
      </c>
      <c r="DS13" s="14">
        <f t="shared" si="11"/>
        <v>6400</v>
      </c>
      <c r="DT13" s="14">
        <f t="shared" si="11"/>
        <v>6400</v>
      </c>
      <c r="DU13" s="14">
        <f t="shared" si="11"/>
        <v>6400</v>
      </c>
      <c r="DV13" s="14">
        <f t="shared" si="11"/>
        <v>6400</v>
      </c>
      <c r="DW13" s="14">
        <f t="shared" si="11"/>
        <v>6400</v>
      </c>
      <c r="DX13" s="14">
        <f t="shared" si="11"/>
        <v>6400</v>
      </c>
      <c r="DY13" s="14">
        <f t="shared" si="11"/>
        <v>6400</v>
      </c>
      <c r="DZ13" s="14">
        <f t="shared" si="11"/>
        <v>6400</v>
      </c>
      <c r="EA13" s="14">
        <f t="shared" si="11"/>
        <v>6400</v>
      </c>
      <c r="EB13" s="14">
        <f t="shared" si="11"/>
        <v>6400</v>
      </c>
      <c r="EC13" s="14">
        <f t="shared" si="12"/>
        <v>6400</v>
      </c>
      <c r="ED13" s="14">
        <f t="shared" si="12"/>
        <v>6400</v>
      </c>
      <c r="EE13" s="14">
        <f t="shared" si="12"/>
        <v>6400</v>
      </c>
      <c r="EF13" s="14">
        <f t="shared" si="12"/>
        <v>6400</v>
      </c>
      <c r="EG13" s="14">
        <f t="shared" si="12"/>
        <v>6400</v>
      </c>
      <c r="EH13" s="14">
        <f t="shared" si="12"/>
        <v>6400</v>
      </c>
      <c r="EI13" s="14">
        <f t="shared" si="12"/>
        <v>6400</v>
      </c>
      <c r="EJ13" s="14">
        <f t="shared" si="12"/>
        <v>6400</v>
      </c>
      <c r="EK13" s="14">
        <f t="shared" si="12"/>
        <v>6400</v>
      </c>
      <c r="EL13" s="14">
        <f t="shared" si="12"/>
        <v>6400</v>
      </c>
    </row>
    <row r="14" spans="2:142" x14ac:dyDescent="0.3">
      <c r="K14" s="15">
        <f t="shared" ref="K14:T14" si="17">SUM(K$8:K$13)</f>
        <v>22229760</v>
      </c>
      <c r="L14" s="15">
        <f t="shared" si="17"/>
        <v>22229760</v>
      </c>
      <c r="M14" s="15">
        <f t="shared" si="17"/>
        <v>22229760</v>
      </c>
      <c r="N14" s="15">
        <f t="shared" si="17"/>
        <v>22229760</v>
      </c>
      <c r="O14" s="15">
        <f t="shared" si="17"/>
        <v>22229760</v>
      </c>
      <c r="P14" s="15">
        <f t="shared" si="17"/>
        <v>22229760</v>
      </c>
      <c r="Q14" s="15">
        <f t="shared" si="17"/>
        <v>22229760</v>
      </c>
      <c r="R14" s="15">
        <f t="shared" si="17"/>
        <v>22229760</v>
      </c>
      <c r="S14" s="15">
        <f t="shared" si="17"/>
        <v>22229760</v>
      </c>
      <c r="T14" s="15">
        <f t="shared" si="17"/>
        <v>22229760</v>
      </c>
      <c r="W14" s="15">
        <f t="shared" ref="W14:BB14" si="18">SUM(W$8:W$13)</f>
        <v>1852480</v>
      </c>
      <c r="X14" s="15">
        <f t="shared" si="18"/>
        <v>1852480</v>
      </c>
      <c r="Y14" s="15">
        <f t="shared" si="18"/>
        <v>1852480</v>
      </c>
      <c r="Z14" s="15">
        <f t="shared" si="18"/>
        <v>1852480</v>
      </c>
      <c r="AA14" s="15">
        <f t="shared" si="18"/>
        <v>1852480</v>
      </c>
      <c r="AB14" s="15">
        <f t="shared" si="18"/>
        <v>1852480</v>
      </c>
      <c r="AC14" s="15">
        <f t="shared" si="18"/>
        <v>1852480</v>
      </c>
      <c r="AD14" s="15">
        <f t="shared" si="18"/>
        <v>1852480</v>
      </c>
      <c r="AE14" s="15">
        <f t="shared" si="18"/>
        <v>1852480</v>
      </c>
      <c r="AF14" s="15">
        <f t="shared" si="18"/>
        <v>1852480</v>
      </c>
      <c r="AG14" s="15">
        <f t="shared" si="18"/>
        <v>1852480</v>
      </c>
      <c r="AH14" s="15">
        <f t="shared" si="18"/>
        <v>1852480</v>
      </c>
      <c r="AI14" s="15">
        <f t="shared" si="18"/>
        <v>1852480</v>
      </c>
      <c r="AJ14" s="15">
        <f t="shared" si="18"/>
        <v>1852480</v>
      </c>
      <c r="AK14" s="15">
        <f t="shared" si="18"/>
        <v>1852480</v>
      </c>
      <c r="AL14" s="15">
        <f t="shared" si="18"/>
        <v>1852480</v>
      </c>
      <c r="AM14" s="15">
        <f t="shared" si="18"/>
        <v>1852480</v>
      </c>
      <c r="AN14" s="15">
        <f t="shared" si="18"/>
        <v>1852480</v>
      </c>
      <c r="AO14" s="15">
        <f t="shared" si="18"/>
        <v>1852480</v>
      </c>
      <c r="AP14" s="15">
        <f t="shared" si="18"/>
        <v>1852480</v>
      </c>
      <c r="AQ14" s="15">
        <f t="shared" si="18"/>
        <v>1852480</v>
      </c>
      <c r="AR14" s="15">
        <f t="shared" si="18"/>
        <v>1852480</v>
      </c>
      <c r="AS14" s="15">
        <f t="shared" si="18"/>
        <v>1852480</v>
      </c>
      <c r="AT14" s="15">
        <f t="shared" si="18"/>
        <v>1852480</v>
      </c>
      <c r="AU14" s="15">
        <f t="shared" si="18"/>
        <v>1852480</v>
      </c>
      <c r="AV14" s="15">
        <f t="shared" si="18"/>
        <v>1852480</v>
      </c>
      <c r="AW14" s="15">
        <f t="shared" si="18"/>
        <v>1852480</v>
      </c>
      <c r="AX14" s="15">
        <f t="shared" si="18"/>
        <v>1852480</v>
      </c>
      <c r="AY14" s="15">
        <f t="shared" si="18"/>
        <v>1852480</v>
      </c>
      <c r="AZ14" s="15">
        <f t="shared" si="18"/>
        <v>1852480</v>
      </c>
      <c r="BA14" s="15">
        <f t="shared" si="18"/>
        <v>1852480</v>
      </c>
      <c r="BB14" s="15">
        <f t="shared" si="18"/>
        <v>1852480</v>
      </c>
      <c r="BC14" s="15">
        <f t="shared" ref="BC14:CH14" si="19">SUM(BC$8:BC$13)</f>
        <v>1852480</v>
      </c>
      <c r="BD14" s="15">
        <f t="shared" si="19"/>
        <v>1852480</v>
      </c>
      <c r="BE14" s="15">
        <f t="shared" si="19"/>
        <v>1852480</v>
      </c>
      <c r="BF14" s="15">
        <f t="shared" si="19"/>
        <v>1852480</v>
      </c>
      <c r="BG14" s="15">
        <f t="shared" si="19"/>
        <v>1852480</v>
      </c>
      <c r="BH14" s="15">
        <f t="shared" si="19"/>
        <v>1852480</v>
      </c>
      <c r="BI14" s="15">
        <f t="shared" si="19"/>
        <v>1852480</v>
      </c>
      <c r="BJ14" s="15">
        <f t="shared" si="19"/>
        <v>1852480</v>
      </c>
      <c r="BK14" s="15">
        <f t="shared" si="19"/>
        <v>1852480</v>
      </c>
      <c r="BL14" s="15">
        <f t="shared" si="19"/>
        <v>1852480</v>
      </c>
      <c r="BM14" s="15">
        <f t="shared" si="19"/>
        <v>1852480</v>
      </c>
      <c r="BN14" s="15">
        <f t="shared" si="19"/>
        <v>1852480</v>
      </c>
      <c r="BO14" s="15">
        <f t="shared" si="19"/>
        <v>1852480</v>
      </c>
      <c r="BP14" s="15">
        <f t="shared" si="19"/>
        <v>1852480</v>
      </c>
      <c r="BQ14" s="15">
        <f t="shared" si="19"/>
        <v>1852480</v>
      </c>
      <c r="BR14" s="15">
        <f t="shared" si="19"/>
        <v>1852480</v>
      </c>
      <c r="BS14" s="15">
        <f t="shared" si="19"/>
        <v>1852480</v>
      </c>
      <c r="BT14" s="15">
        <f t="shared" si="19"/>
        <v>1852480</v>
      </c>
      <c r="BU14" s="15">
        <f t="shared" si="19"/>
        <v>1852480</v>
      </c>
      <c r="BV14" s="15">
        <f t="shared" si="19"/>
        <v>1852480</v>
      </c>
      <c r="BW14" s="15">
        <f t="shared" si="19"/>
        <v>1852480</v>
      </c>
      <c r="BX14" s="15">
        <f t="shared" si="19"/>
        <v>1852480</v>
      </c>
      <c r="BY14" s="15">
        <f t="shared" si="19"/>
        <v>1852480</v>
      </c>
      <c r="BZ14" s="15">
        <f t="shared" si="19"/>
        <v>1852480</v>
      </c>
      <c r="CA14" s="15">
        <f t="shared" si="19"/>
        <v>1852480</v>
      </c>
      <c r="CB14" s="15">
        <f t="shared" si="19"/>
        <v>1852480</v>
      </c>
      <c r="CC14" s="15">
        <f t="shared" si="19"/>
        <v>1852480</v>
      </c>
      <c r="CD14" s="15">
        <f t="shared" si="19"/>
        <v>1852480</v>
      </c>
      <c r="CE14" s="15">
        <f t="shared" si="19"/>
        <v>1852480</v>
      </c>
      <c r="CF14" s="15">
        <f t="shared" si="19"/>
        <v>1852480</v>
      </c>
      <c r="CG14" s="15">
        <f t="shared" si="19"/>
        <v>1852480</v>
      </c>
      <c r="CH14" s="15">
        <f t="shared" si="19"/>
        <v>1852480</v>
      </c>
      <c r="CI14" s="15">
        <f t="shared" ref="CI14:DN14" si="20">SUM(CI$8:CI$13)</f>
        <v>1852480</v>
      </c>
      <c r="CJ14" s="15">
        <f t="shared" si="20"/>
        <v>1852480</v>
      </c>
      <c r="CK14" s="15">
        <f t="shared" si="20"/>
        <v>1852480</v>
      </c>
      <c r="CL14" s="15">
        <f t="shared" si="20"/>
        <v>1852480</v>
      </c>
      <c r="CM14" s="15">
        <f t="shared" si="20"/>
        <v>1852480</v>
      </c>
      <c r="CN14" s="15">
        <f t="shared" si="20"/>
        <v>1852480</v>
      </c>
      <c r="CO14" s="15">
        <f t="shared" si="20"/>
        <v>1852480</v>
      </c>
      <c r="CP14" s="15">
        <f t="shared" si="20"/>
        <v>1852480</v>
      </c>
      <c r="CQ14" s="15">
        <f t="shared" si="20"/>
        <v>1852480</v>
      </c>
      <c r="CR14" s="15">
        <f t="shared" si="20"/>
        <v>1852480</v>
      </c>
      <c r="CS14" s="15">
        <f t="shared" si="20"/>
        <v>1852480</v>
      </c>
      <c r="CT14" s="15">
        <f t="shared" si="20"/>
        <v>1852480</v>
      </c>
      <c r="CU14" s="15">
        <f t="shared" si="20"/>
        <v>1852480</v>
      </c>
      <c r="CV14" s="15">
        <f t="shared" si="20"/>
        <v>1852480</v>
      </c>
      <c r="CW14" s="15">
        <f t="shared" si="20"/>
        <v>1852480</v>
      </c>
      <c r="CX14" s="15">
        <f t="shared" si="20"/>
        <v>1852480</v>
      </c>
      <c r="CY14" s="15">
        <f t="shared" si="20"/>
        <v>1852480</v>
      </c>
      <c r="CZ14" s="15">
        <f t="shared" si="20"/>
        <v>1852480</v>
      </c>
      <c r="DA14" s="15">
        <f t="shared" si="20"/>
        <v>1852480</v>
      </c>
      <c r="DB14" s="15">
        <f t="shared" si="20"/>
        <v>1852480</v>
      </c>
      <c r="DC14" s="15">
        <f t="shared" si="20"/>
        <v>1852480</v>
      </c>
      <c r="DD14" s="15">
        <f t="shared" si="20"/>
        <v>1852480</v>
      </c>
      <c r="DE14" s="15">
        <f t="shared" si="20"/>
        <v>1852480</v>
      </c>
      <c r="DF14" s="15">
        <f t="shared" si="20"/>
        <v>1852480</v>
      </c>
      <c r="DG14" s="15">
        <f t="shared" si="20"/>
        <v>1852480</v>
      </c>
      <c r="DH14" s="15">
        <f t="shared" si="20"/>
        <v>1852480</v>
      </c>
      <c r="DI14" s="15">
        <f t="shared" si="20"/>
        <v>1852480</v>
      </c>
      <c r="DJ14" s="15">
        <f t="shared" si="20"/>
        <v>1852480</v>
      </c>
      <c r="DK14" s="15">
        <f t="shared" si="20"/>
        <v>1852480</v>
      </c>
      <c r="DL14" s="15">
        <f t="shared" si="20"/>
        <v>1852480</v>
      </c>
      <c r="DM14" s="15">
        <f t="shared" si="20"/>
        <v>1852480</v>
      </c>
      <c r="DN14" s="15">
        <f t="shared" si="20"/>
        <v>1852480</v>
      </c>
      <c r="DO14" s="15">
        <f t="shared" ref="DO14:EL14" si="21">SUM(DO$8:DO$13)</f>
        <v>1852480</v>
      </c>
      <c r="DP14" s="15">
        <f t="shared" si="21"/>
        <v>1852480</v>
      </c>
      <c r="DQ14" s="15">
        <f t="shared" si="21"/>
        <v>1852480</v>
      </c>
      <c r="DR14" s="15">
        <f t="shared" si="21"/>
        <v>1852480</v>
      </c>
      <c r="DS14" s="15">
        <f t="shared" si="21"/>
        <v>1852480</v>
      </c>
      <c r="DT14" s="15">
        <f t="shared" si="21"/>
        <v>1852480</v>
      </c>
      <c r="DU14" s="15">
        <f t="shared" si="21"/>
        <v>1852480</v>
      </c>
      <c r="DV14" s="15">
        <f t="shared" si="21"/>
        <v>1852480</v>
      </c>
      <c r="DW14" s="15">
        <f t="shared" si="21"/>
        <v>1852480</v>
      </c>
      <c r="DX14" s="15">
        <f t="shared" si="21"/>
        <v>1852480</v>
      </c>
      <c r="DY14" s="15">
        <f t="shared" si="21"/>
        <v>1852480</v>
      </c>
      <c r="DZ14" s="15">
        <f t="shared" si="21"/>
        <v>1852480</v>
      </c>
      <c r="EA14" s="15">
        <f t="shared" si="21"/>
        <v>1852480</v>
      </c>
      <c r="EB14" s="15">
        <f t="shared" si="21"/>
        <v>1852480</v>
      </c>
      <c r="EC14" s="15">
        <f t="shared" si="21"/>
        <v>1852480</v>
      </c>
      <c r="ED14" s="15">
        <f t="shared" si="21"/>
        <v>1852480</v>
      </c>
      <c r="EE14" s="15">
        <f t="shared" si="21"/>
        <v>1852480</v>
      </c>
      <c r="EF14" s="15">
        <f t="shared" si="21"/>
        <v>1852480</v>
      </c>
      <c r="EG14" s="15">
        <f t="shared" si="21"/>
        <v>1852480</v>
      </c>
      <c r="EH14" s="15">
        <f t="shared" si="21"/>
        <v>1852480</v>
      </c>
      <c r="EI14" s="15">
        <f t="shared" si="21"/>
        <v>1852480</v>
      </c>
      <c r="EJ14" s="15">
        <f t="shared" si="21"/>
        <v>1852480</v>
      </c>
      <c r="EK14" s="15">
        <f t="shared" si="21"/>
        <v>1852480</v>
      </c>
      <c r="EL14" s="15">
        <f t="shared" si="21"/>
        <v>1852480</v>
      </c>
    </row>
    <row r="17" spans="2:3" x14ac:dyDescent="0.3">
      <c r="B17" s="3" t="s">
        <v>105</v>
      </c>
    </row>
    <row r="18" spans="2:3" ht="10.050000000000001" customHeight="1" x14ac:dyDescent="0.3">
      <c r="B18" s="16" t="s">
        <v>92</v>
      </c>
      <c r="C18" s="17" t="s">
        <v>106</v>
      </c>
    </row>
    <row r="19" spans="2:3" ht="10.050000000000001" customHeight="1" x14ac:dyDescent="0.3">
      <c r="B19" s="16" t="s">
        <v>96</v>
      </c>
      <c r="C19" s="17" t="s">
        <v>107</v>
      </c>
    </row>
    <row r="20" spans="2:3" ht="10.050000000000001" customHeight="1" x14ac:dyDescent="0.3">
      <c r="B20" s="16" t="s">
        <v>99</v>
      </c>
      <c r="C20" s="17" t="s">
        <v>108</v>
      </c>
    </row>
    <row r="21" spans="2:3" ht="10.050000000000001" customHeight="1" x14ac:dyDescent="0.3">
      <c r="B21" s="16" t="s">
        <v>101</v>
      </c>
      <c r="C21" s="17" t="s">
        <v>109</v>
      </c>
    </row>
    <row r="22" spans="2:3" ht="10.050000000000001" customHeight="1" x14ac:dyDescent="0.3">
      <c r="B22" s="16" t="s">
        <v>103</v>
      </c>
      <c r="C22" s="17" t="s">
        <v>110</v>
      </c>
    </row>
  </sheetData>
  <hyperlinks>
    <hyperlink ref="C18" r:id="rId1" xr:uid="{00000000-0004-0000-0300-000000000000}"/>
    <hyperlink ref="C19" r:id="rId2" xr:uid="{00000000-0004-0000-0300-000001000000}"/>
    <hyperlink ref="C20" r:id="rId3" xr:uid="{00000000-0004-0000-0300-000002000000}"/>
    <hyperlink ref="C21" r:id="rId4" xr:uid="{00000000-0004-0000-0300-000003000000}"/>
    <hyperlink ref="C22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J44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3" max="3" width="10.6640625" customWidth="1"/>
    <col min="4" max="4" width="15.6640625" customWidth="1"/>
    <col min="5" max="5" width="12.6640625" customWidth="1"/>
    <col min="6" max="6" width="30.6640625" customWidth="1"/>
    <col min="7" max="7" width="10.6640625" customWidth="1"/>
  </cols>
  <sheetData>
    <row r="2" spans="2:140" ht="18" x14ac:dyDescent="0.35">
      <c r="B2" s="1" t="s">
        <v>111</v>
      </c>
    </row>
    <row r="3" spans="2:140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5" spans="2:140" x14ac:dyDescent="0.3">
      <c r="I5" s="3" t="s">
        <v>112</v>
      </c>
      <c r="U5" s="3" t="s">
        <v>113</v>
      </c>
    </row>
    <row r="6" spans="2:140" x14ac:dyDescent="0.3">
      <c r="B6" s="3" t="s">
        <v>114</v>
      </c>
      <c r="I6" s="8">
        <v>43466</v>
      </c>
      <c r="J6" s="8">
        <f t="shared" ref="J6:R6" si="0">EDATE(I6,12)</f>
        <v>43831</v>
      </c>
      <c r="K6" s="8">
        <f t="shared" si="0"/>
        <v>44197</v>
      </c>
      <c r="L6" s="8">
        <f t="shared" si="0"/>
        <v>44562</v>
      </c>
      <c r="M6" s="8">
        <f t="shared" si="0"/>
        <v>44927</v>
      </c>
      <c r="N6" s="8">
        <f t="shared" si="0"/>
        <v>45292</v>
      </c>
      <c r="O6" s="8">
        <f t="shared" si="0"/>
        <v>45658</v>
      </c>
      <c r="P6" s="8">
        <f t="shared" si="0"/>
        <v>46023</v>
      </c>
      <c r="Q6" s="8">
        <f t="shared" si="0"/>
        <v>46388</v>
      </c>
      <c r="R6" s="8">
        <f t="shared" si="0"/>
        <v>46753</v>
      </c>
      <c r="U6" s="8">
        <v>43466</v>
      </c>
      <c r="V6" s="8">
        <f t="shared" ref="V6:BA6" si="1">EDATE(U6,1)</f>
        <v>43497</v>
      </c>
      <c r="W6" s="8">
        <f t="shared" si="1"/>
        <v>43525</v>
      </c>
      <c r="X6" s="8">
        <f t="shared" si="1"/>
        <v>43556</v>
      </c>
      <c r="Y6" s="8">
        <f t="shared" si="1"/>
        <v>43586</v>
      </c>
      <c r="Z6" s="8">
        <f t="shared" si="1"/>
        <v>43617</v>
      </c>
      <c r="AA6" s="8">
        <f t="shared" si="1"/>
        <v>43647</v>
      </c>
      <c r="AB6" s="8">
        <f t="shared" si="1"/>
        <v>43678</v>
      </c>
      <c r="AC6" s="8">
        <f t="shared" si="1"/>
        <v>43709</v>
      </c>
      <c r="AD6" s="8">
        <f t="shared" si="1"/>
        <v>43739</v>
      </c>
      <c r="AE6" s="8">
        <f t="shared" si="1"/>
        <v>43770</v>
      </c>
      <c r="AF6" s="8">
        <f t="shared" si="1"/>
        <v>43800</v>
      </c>
      <c r="AG6" s="8">
        <f t="shared" si="1"/>
        <v>43831</v>
      </c>
      <c r="AH6" s="8">
        <f t="shared" si="1"/>
        <v>43862</v>
      </c>
      <c r="AI6" s="8">
        <f t="shared" si="1"/>
        <v>43891</v>
      </c>
      <c r="AJ6" s="8">
        <f t="shared" si="1"/>
        <v>43922</v>
      </c>
      <c r="AK6" s="8">
        <f t="shared" si="1"/>
        <v>43952</v>
      </c>
      <c r="AL6" s="8">
        <f t="shared" si="1"/>
        <v>43983</v>
      </c>
      <c r="AM6" s="8">
        <f t="shared" si="1"/>
        <v>44013</v>
      </c>
      <c r="AN6" s="8">
        <f t="shared" si="1"/>
        <v>44044</v>
      </c>
      <c r="AO6" s="8">
        <f t="shared" si="1"/>
        <v>44075</v>
      </c>
      <c r="AP6" s="8">
        <f t="shared" si="1"/>
        <v>44105</v>
      </c>
      <c r="AQ6" s="8">
        <f t="shared" si="1"/>
        <v>44136</v>
      </c>
      <c r="AR6" s="8">
        <f t="shared" si="1"/>
        <v>44166</v>
      </c>
      <c r="AS6" s="8">
        <f t="shared" si="1"/>
        <v>44197</v>
      </c>
      <c r="AT6" s="8">
        <f t="shared" si="1"/>
        <v>44228</v>
      </c>
      <c r="AU6" s="8">
        <f t="shared" si="1"/>
        <v>44256</v>
      </c>
      <c r="AV6" s="8">
        <f t="shared" si="1"/>
        <v>44287</v>
      </c>
      <c r="AW6" s="8">
        <f t="shared" si="1"/>
        <v>44317</v>
      </c>
      <c r="AX6" s="8">
        <f t="shared" si="1"/>
        <v>44348</v>
      </c>
      <c r="AY6" s="8">
        <f t="shared" si="1"/>
        <v>44378</v>
      </c>
      <c r="AZ6" s="8">
        <f t="shared" si="1"/>
        <v>44409</v>
      </c>
      <c r="BA6" s="8">
        <f t="shared" si="1"/>
        <v>44440</v>
      </c>
      <c r="BB6" s="8">
        <f t="shared" ref="BB6:CG6" si="2">EDATE(BA6,1)</f>
        <v>44470</v>
      </c>
      <c r="BC6" s="8">
        <f t="shared" si="2"/>
        <v>44501</v>
      </c>
      <c r="BD6" s="8">
        <f t="shared" si="2"/>
        <v>44531</v>
      </c>
      <c r="BE6" s="8">
        <f t="shared" si="2"/>
        <v>44562</v>
      </c>
      <c r="BF6" s="8">
        <f t="shared" si="2"/>
        <v>44593</v>
      </c>
      <c r="BG6" s="8">
        <f t="shared" si="2"/>
        <v>44621</v>
      </c>
      <c r="BH6" s="8">
        <f t="shared" si="2"/>
        <v>44652</v>
      </c>
      <c r="BI6" s="8">
        <f t="shared" si="2"/>
        <v>44682</v>
      </c>
      <c r="BJ6" s="8">
        <f t="shared" si="2"/>
        <v>44713</v>
      </c>
      <c r="BK6" s="8">
        <f t="shared" si="2"/>
        <v>44743</v>
      </c>
      <c r="BL6" s="8">
        <f t="shared" si="2"/>
        <v>44774</v>
      </c>
      <c r="BM6" s="8">
        <f t="shared" si="2"/>
        <v>44805</v>
      </c>
      <c r="BN6" s="8">
        <f t="shared" si="2"/>
        <v>44835</v>
      </c>
      <c r="BO6" s="8">
        <f t="shared" si="2"/>
        <v>44866</v>
      </c>
      <c r="BP6" s="8">
        <f t="shared" si="2"/>
        <v>44896</v>
      </c>
      <c r="BQ6" s="8">
        <f t="shared" si="2"/>
        <v>44927</v>
      </c>
      <c r="BR6" s="8">
        <f t="shared" si="2"/>
        <v>44958</v>
      </c>
      <c r="BS6" s="8">
        <f t="shared" si="2"/>
        <v>44986</v>
      </c>
      <c r="BT6" s="8">
        <f t="shared" si="2"/>
        <v>45017</v>
      </c>
      <c r="BU6" s="8">
        <f t="shared" si="2"/>
        <v>45047</v>
      </c>
      <c r="BV6" s="8">
        <f t="shared" si="2"/>
        <v>45078</v>
      </c>
      <c r="BW6" s="8">
        <f t="shared" si="2"/>
        <v>45108</v>
      </c>
      <c r="BX6" s="8">
        <f t="shared" si="2"/>
        <v>45139</v>
      </c>
      <c r="BY6" s="8">
        <f t="shared" si="2"/>
        <v>45170</v>
      </c>
      <c r="BZ6" s="8">
        <f t="shared" si="2"/>
        <v>45200</v>
      </c>
      <c r="CA6" s="8">
        <f t="shared" si="2"/>
        <v>45231</v>
      </c>
      <c r="CB6" s="8">
        <f t="shared" si="2"/>
        <v>45261</v>
      </c>
      <c r="CC6" s="8">
        <f t="shared" si="2"/>
        <v>45292</v>
      </c>
      <c r="CD6" s="8">
        <f t="shared" si="2"/>
        <v>45323</v>
      </c>
      <c r="CE6" s="8">
        <f t="shared" si="2"/>
        <v>45352</v>
      </c>
      <c r="CF6" s="8">
        <f t="shared" si="2"/>
        <v>45383</v>
      </c>
      <c r="CG6" s="8">
        <f t="shared" si="2"/>
        <v>45413</v>
      </c>
      <c r="CH6" s="8">
        <f t="shared" ref="CH6:DM6" si="3">EDATE(CG6,1)</f>
        <v>45444</v>
      </c>
      <c r="CI6" s="8">
        <f t="shared" si="3"/>
        <v>45474</v>
      </c>
      <c r="CJ6" s="8">
        <f t="shared" si="3"/>
        <v>45505</v>
      </c>
      <c r="CK6" s="8">
        <f t="shared" si="3"/>
        <v>45536</v>
      </c>
      <c r="CL6" s="8">
        <f t="shared" si="3"/>
        <v>45566</v>
      </c>
      <c r="CM6" s="8">
        <f t="shared" si="3"/>
        <v>45597</v>
      </c>
      <c r="CN6" s="8">
        <f t="shared" si="3"/>
        <v>45627</v>
      </c>
      <c r="CO6" s="8">
        <f t="shared" si="3"/>
        <v>45658</v>
      </c>
      <c r="CP6" s="8">
        <f t="shared" si="3"/>
        <v>45689</v>
      </c>
      <c r="CQ6" s="8">
        <f t="shared" si="3"/>
        <v>45717</v>
      </c>
      <c r="CR6" s="8">
        <f t="shared" si="3"/>
        <v>45748</v>
      </c>
      <c r="CS6" s="8">
        <f t="shared" si="3"/>
        <v>45778</v>
      </c>
      <c r="CT6" s="8">
        <f t="shared" si="3"/>
        <v>45809</v>
      </c>
      <c r="CU6" s="8">
        <f t="shared" si="3"/>
        <v>45839</v>
      </c>
      <c r="CV6" s="8">
        <f t="shared" si="3"/>
        <v>45870</v>
      </c>
      <c r="CW6" s="8">
        <f t="shared" si="3"/>
        <v>45901</v>
      </c>
      <c r="CX6" s="8">
        <f t="shared" si="3"/>
        <v>45931</v>
      </c>
      <c r="CY6" s="8">
        <f t="shared" si="3"/>
        <v>45962</v>
      </c>
      <c r="CZ6" s="8">
        <f t="shared" si="3"/>
        <v>45992</v>
      </c>
      <c r="DA6" s="8">
        <f t="shared" si="3"/>
        <v>46023</v>
      </c>
      <c r="DB6" s="8">
        <f t="shared" si="3"/>
        <v>46054</v>
      </c>
      <c r="DC6" s="8">
        <f t="shared" si="3"/>
        <v>46082</v>
      </c>
      <c r="DD6" s="8">
        <f t="shared" si="3"/>
        <v>46113</v>
      </c>
      <c r="DE6" s="8">
        <f t="shared" si="3"/>
        <v>46143</v>
      </c>
      <c r="DF6" s="8">
        <f t="shared" si="3"/>
        <v>46174</v>
      </c>
      <c r="DG6" s="8">
        <f t="shared" si="3"/>
        <v>46204</v>
      </c>
      <c r="DH6" s="8">
        <f t="shared" si="3"/>
        <v>46235</v>
      </c>
      <c r="DI6" s="8">
        <f t="shared" si="3"/>
        <v>46266</v>
      </c>
      <c r="DJ6" s="8">
        <f t="shared" si="3"/>
        <v>46296</v>
      </c>
      <c r="DK6" s="8">
        <f t="shared" si="3"/>
        <v>46327</v>
      </c>
      <c r="DL6" s="8">
        <f t="shared" si="3"/>
        <v>46357</v>
      </c>
      <c r="DM6" s="8">
        <f t="shared" si="3"/>
        <v>46388</v>
      </c>
      <c r="DN6" s="8">
        <f t="shared" ref="DN6:EJ6" si="4">EDATE(DM6,1)</f>
        <v>46419</v>
      </c>
      <c r="DO6" s="8">
        <f t="shared" si="4"/>
        <v>46447</v>
      </c>
      <c r="DP6" s="8">
        <f t="shared" si="4"/>
        <v>46478</v>
      </c>
      <c r="DQ6" s="8">
        <f t="shared" si="4"/>
        <v>46508</v>
      </c>
      <c r="DR6" s="8">
        <f t="shared" si="4"/>
        <v>46539</v>
      </c>
      <c r="DS6" s="8">
        <f t="shared" si="4"/>
        <v>46569</v>
      </c>
      <c r="DT6" s="8">
        <f t="shared" si="4"/>
        <v>46600</v>
      </c>
      <c r="DU6" s="8">
        <f t="shared" si="4"/>
        <v>46631</v>
      </c>
      <c r="DV6" s="8">
        <f t="shared" si="4"/>
        <v>46661</v>
      </c>
      <c r="DW6" s="8">
        <f t="shared" si="4"/>
        <v>46692</v>
      </c>
      <c r="DX6" s="8">
        <f t="shared" si="4"/>
        <v>46722</v>
      </c>
      <c r="DY6" s="8">
        <f t="shared" si="4"/>
        <v>46753</v>
      </c>
      <c r="DZ6" s="8">
        <f t="shared" si="4"/>
        <v>46784</v>
      </c>
      <c r="EA6" s="8">
        <f t="shared" si="4"/>
        <v>46813</v>
      </c>
      <c r="EB6" s="8">
        <f t="shared" si="4"/>
        <v>46844</v>
      </c>
      <c r="EC6" s="8">
        <f t="shared" si="4"/>
        <v>46874</v>
      </c>
      <c r="ED6" s="8">
        <f t="shared" si="4"/>
        <v>46905</v>
      </c>
      <c r="EE6" s="8">
        <f t="shared" si="4"/>
        <v>46935</v>
      </c>
      <c r="EF6" s="8">
        <f t="shared" si="4"/>
        <v>46966</v>
      </c>
      <c r="EG6" s="8">
        <f t="shared" si="4"/>
        <v>46997</v>
      </c>
      <c r="EH6" s="8">
        <f t="shared" si="4"/>
        <v>47027</v>
      </c>
      <c r="EI6" s="8">
        <f t="shared" si="4"/>
        <v>47058</v>
      </c>
      <c r="EJ6" s="8">
        <f t="shared" si="4"/>
        <v>47088</v>
      </c>
    </row>
    <row r="7" spans="2:140" x14ac:dyDescent="0.3">
      <c r="B7" s="11" t="s">
        <v>115</v>
      </c>
      <c r="C7" s="11" t="s">
        <v>116</v>
      </c>
      <c r="D7" s="11" t="s">
        <v>6</v>
      </c>
      <c r="F7" s="11" t="s">
        <v>117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73</v>
      </c>
      <c r="V7" s="12" t="s">
        <v>74</v>
      </c>
      <c r="W7" s="12" t="s">
        <v>75</v>
      </c>
      <c r="X7" s="12" t="s">
        <v>76</v>
      </c>
      <c r="Y7" s="12" t="s">
        <v>77</v>
      </c>
      <c r="Z7" s="12" t="s">
        <v>78</v>
      </c>
      <c r="AA7" s="12" t="s">
        <v>79</v>
      </c>
      <c r="AB7" s="12" t="s">
        <v>80</v>
      </c>
      <c r="AC7" s="12" t="s">
        <v>81</v>
      </c>
      <c r="AD7" s="12" t="s">
        <v>82</v>
      </c>
      <c r="AE7" s="12" t="s">
        <v>83</v>
      </c>
      <c r="AF7" s="12" t="s">
        <v>84</v>
      </c>
      <c r="AG7" s="12" t="s">
        <v>73</v>
      </c>
      <c r="AH7" s="12" t="s">
        <v>74</v>
      </c>
      <c r="AI7" s="12" t="s">
        <v>75</v>
      </c>
      <c r="AJ7" s="12" t="s">
        <v>76</v>
      </c>
      <c r="AK7" s="12" t="s">
        <v>77</v>
      </c>
      <c r="AL7" s="12" t="s">
        <v>78</v>
      </c>
      <c r="AM7" s="12" t="s">
        <v>79</v>
      </c>
      <c r="AN7" s="12" t="s">
        <v>80</v>
      </c>
      <c r="AO7" s="12" t="s">
        <v>81</v>
      </c>
      <c r="AP7" s="12" t="s">
        <v>82</v>
      </c>
      <c r="AQ7" s="12" t="s">
        <v>83</v>
      </c>
      <c r="AR7" s="12" t="s">
        <v>84</v>
      </c>
      <c r="AS7" s="12" t="s">
        <v>73</v>
      </c>
      <c r="AT7" s="12" t="s">
        <v>74</v>
      </c>
      <c r="AU7" s="12" t="s">
        <v>75</v>
      </c>
      <c r="AV7" s="12" t="s">
        <v>76</v>
      </c>
      <c r="AW7" s="12" t="s">
        <v>77</v>
      </c>
      <c r="AX7" s="12" t="s">
        <v>78</v>
      </c>
      <c r="AY7" s="12" t="s">
        <v>79</v>
      </c>
      <c r="AZ7" s="12" t="s">
        <v>80</v>
      </c>
      <c r="BA7" s="12" t="s">
        <v>81</v>
      </c>
      <c r="BB7" s="12" t="s">
        <v>82</v>
      </c>
      <c r="BC7" s="12" t="s">
        <v>83</v>
      </c>
      <c r="BD7" s="12" t="s">
        <v>84</v>
      </c>
      <c r="BE7" s="12" t="s">
        <v>73</v>
      </c>
      <c r="BF7" s="12" t="s">
        <v>74</v>
      </c>
      <c r="BG7" s="12" t="s">
        <v>75</v>
      </c>
      <c r="BH7" s="12" t="s">
        <v>76</v>
      </c>
      <c r="BI7" s="12" t="s">
        <v>77</v>
      </c>
      <c r="BJ7" s="12" t="s">
        <v>78</v>
      </c>
      <c r="BK7" s="12" t="s">
        <v>79</v>
      </c>
      <c r="BL7" s="12" t="s">
        <v>80</v>
      </c>
      <c r="BM7" s="12" t="s">
        <v>81</v>
      </c>
      <c r="BN7" s="12" t="s">
        <v>82</v>
      </c>
      <c r="BO7" s="12" t="s">
        <v>83</v>
      </c>
      <c r="BP7" s="12" t="s">
        <v>84</v>
      </c>
      <c r="BQ7" s="12" t="s">
        <v>73</v>
      </c>
      <c r="BR7" s="12" t="s">
        <v>74</v>
      </c>
      <c r="BS7" s="12" t="s">
        <v>75</v>
      </c>
      <c r="BT7" s="12" t="s">
        <v>76</v>
      </c>
      <c r="BU7" s="12" t="s">
        <v>77</v>
      </c>
      <c r="BV7" s="12" t="s">
        <v>78</v>
      </c>
      <c r="BW7" s="12" t="s">
        <v>79</v>
      </c>
      <c r="BX7" s="12" t="s">
        <v>80</v>
      </c>
      <c r="BY7" s="12" t="s">
        <v>81</v>
      </c>
      <c r="BZ7" s="12" t="s">
        <v>82</v>
      </c>
      <c r="CA7" s="12" t="s">
        <v>83</v>
      </c>
      <c r="CB7" s="12" t="s">
        <v>84</v>
      </c>
      <c r="CC7" s="12" t="s">
        <v>73</v>
      </c>
      <c r="CD7" s="12" t="s">
        <v>74</v>
      </c>
      <c r="CE7" s="12" t="s">
        <v>75</v>
      </c>
      <c r="CF7" s="12" t="s">
        <v>76</v>
      </c>
      <c r="CG7" s="12" t="s">
        <v>77</v>
      </c>
      <c r="CH7" s="12" t="s">
        <v>78</v>
      </c>
      <c r="CI7" s="12" t="s">
        <v>79</v>
      </c>
      <c r="CJ7" s="12" t="s">
        <v>80</v>
      </c>
      <c r="CK7" s="12" t="s">
        <v>81</v>
      </c>
      <c r="CL7" s="12" t="s">
        <v>82</v>
      </c>
      <c r="CM7" s="12" t="s">
        <v>83</v>
      </c>
      <c r="CN7" s="12" t="s">
        <v>84</v>
      </c>
      <c r="CO7" s="12" t="s">
        <v>73</v>
      </c>
      <c r="CP7" s="12" t="s">
        <v>74</v>
      </c>
      <c r="CQ7" s="12" t="s">
        <v>75</v>
      </c>
      <c r="CR7" s="12" t="s">
        <v>76</v>
      </c>
      <c r="CS7" s="12" t="s">
        <v>77</v>
      </c>
      <c r="CT7" s="12" t="s">
        <v>78</v>
      </c>
      <c r="CU7" s="12" t="s">
        <v>79</v>
      </c>
      <c r="CV7" s="12" t="s">
        <v>80</v>
      </c>
      <c r="CW7" s="12" t="s">
        <v>81</v>
      </c>
      <c r="CX7" s="12" t="s">
        <v>82</v>
      </c>
      <c r="CY7" s="12" t="s">
        <v>83</v>
      </c>
      <c r="CZ7" s="12" t="s">
        <v>84</v>
      </c>
      <c r="DA7" s="12" t="s">
        <v>73</v>
      </c>
      <c r="DB7" s="12" t="s">
        <v>74</v>
      </c>
      <c r="DC7" s="12" t="s">
        <v>75</v>
      </c>
      <c r="DD7" s="12" t="s">
        <v>76</v>
      </c>
      <c r="DE7" s="12" t="s">
        <v>77</v>
      </c>
      <c r="DF7" s="12" t="s">
        <v>78</v>
      </c>
      <c r="DG7" s="12" t="s">
        <v>79</v>
      </c>
      <c r="DH7" s="12" t="s">
        <v>80</v>
      </c>
      <c r="DI7" s="12" t="s">
        <v>81</v>
      </c>
      <c r="DJ7" s="12" t="s">
        <v>82</v>
      </c>
      <c r="DK7" s="12" t="s">
        <v>83</v>
      </c>
      <c r="DL7" s="12" t="s">
        <v>84</v>
      </c>
      <c r="DM7" s="12" t="s">
        <v>73</v>
      </c>
      <c r="DN7" s="12" t="s">
        <v>74</v>
      </c>
      <c r="DO7" s="12" t="s">
        <v>75</v>
      </c>
      <c r="DP7" s="12" t="s">
        <v>76</v>
      </c>
      <c r="DQ7" s="12" t="s">
        <v>77</v>
      </c>
      <c r="DR7" s="12" t="s">
        <v>78</v>
      </c>
      <c r="DS7" s="12" t="s">
        <v>79</v>
      </c>
      <c r="DT7" s="12" t="s">
        <v>80</v>
      </c>
      <c r="DU7" s="12" t="s">
        <v>81</v>
      </c>
      <c r="DV7" s="12" t="s">
        <v>82</v>
      </c>
      <c r="DW7" s="12" t="s">
        <v>83</v>
      </c>
      <c r="DX7" s="12" t="s">
        <v>84</v>
      </c>
      <c r="DY7" s="12" t="s">
        <v>73</v>
      </c>
      <c r="DZ7" s="12" t="s">
        <v>74</v>
      </c>
      <c r="EA7" s="12" t="s">
        <v>75</v>
      </c>
      <c r="EB7" s="12" t="s">
        <v>76</v>
      </c>
      <c r="EC7" s="12" t="s">
        <v>77</v>
      </c>
      <c r="ED7" s="12" t="s">
        <v>78</v>
      </c>
      <c r="EE7" s="12" t="s">
        <v>79</v>
      </c>
      <c r="EF7" s="12" t="s">
        <v>80</v>
      </c>
      <c r="EG7" s="12" t="s">
        <v>81</v>
      </c>
      <c r="EH7" s="12" t="s">
        <v>82</v>
      </c>
      <c r="EI7" s="12" t="s">
        <v>83</v>
      </c>
      <c r="EJ7" s="12" t="s">
        <v>84</v>
      </c>
    </row>
    <row r="8" spans="2:140" x14ac:dyDescent="0.3">
      <c r="B8" s="5" t="s">
        <v>118</v>
      </c>
      <c r="C8" s="18">
        <v>2500</v>
      </c>
      <c r="D8" s="10" t="s">
        <v>119</v>
      </c>
      <c r="F8" s="5" t="s">
        <v>120</v>
      </c>
      <c r="G8" s="5" t="s">
        <v>95</v>
      </c>
      <c r="I8" s="14">
        <f t="shared" ref="I8:R8" si="5">SUMIFS($U$8:$EK$8, $U$6:$EK$6, "&gt;=" &amp; DATE(YEAR(I6),1,1), $U$6:$EK$6, "&lt;=" &amp; DATE(YEAR(I6),12,31))</f>
        <v>30000</v>
      </c>
      <c r="J8" s="14">
        <f t="shared" si="5"/>
        <v>30000</v>
      </c>
      <c r="K8" s="14">
        <f t="shared" si="5"/>
        <v>30000</v>
      </c>
      <c r="L8" s="14">
        <f t="shared" si="5"/>
        <v>30000</v>
      </c>
      <c r="M8" s="14">
        <f t="shared" si="5"/>
        <v>30000</v>
      </c>
      <c r="N8" s="14">
        <f t="shared" si="5"/>
        <v>30000</v>
      </c>
      <c r="O8" s="14">
        <f t="shared" si="5"/>
        <v>30000</v>
      </c>
      <c r="P8" s="14">
        <f t="shared" si="5"/>
        <v>30000</v>
      </c>
      <c r="Q8" s="14">
        <f t="shared" si="5"/>
        <v>30000</v>
      </c>
      <c r="R8" s="14">
        <f t="shared" si="5"/>
        <v>30000</v>
      </c>
      <c r="U8" s="14">
        <f t="shared" ref="U8:AD12" si="6">$C8</f>
        <v>2500</v>
      </c>
      <c r="V8" s="14">
        <f t="shared" si="6"/>
        <v>2500</v>
      </c>
      <c r="W8" s="14">
        <f t="shared" si="6"/>
        <v>2500</v>
      </c>
      <c r="X8" s="14">
        <f t="shared" si="6"/>
        <v>2500</v>
      </c>
      <c r="Y8" s="14">
        <f t="shared" si="6"/>
        <v>2500</v>
      </c>
      <c r="Z8" s="14">
        <f t="shared" si="6"/>
        <v>2500</v>
      </c>
      <c r="AA8" s="14">
        <f t="shared" si="6"/>
        <v>2500</v>
      </c>
      <c r="AB8" s="14">
        <f t="shared" si="6"/>
        <v>2500</v>
      </c>
      <c r="AC8" s="14">
        <f t="shared" si="6"/>
        <v>2500</v>
      </c>
      <c r="AD8" s="14">
        <f t="shared" si="6"/>
        <v>2500</v>
      </c>
      <c r="AE8" s="14">
        <f t="shared" ref="AE8:AN12" si="7">$C8</f>
        <v>2500</v>
      </c>
      <c r="AF8" s="14">
        <f t="shared" si="7"/>
        <v>2500</v>
      </c>
      <c r="AG8" s="14">
        <f t="shared" si="7"/>
        <v>2500</v>
      </c>
      <c r="AH8" s="14">
        <f t="shared" si="7"/>
        <v>2500</v>
      </c>
      <c r="AI8" s="14">
        <f t="shared" si="7"/>
        <v>2500</v>
      </c>
      <c r="AJ8" s="14">
        <f t="shared" si="7"/>
        <v>2500</v>
      </c>
      <c r="AK8" s="14">
        <f t="shared" si="7"/>
        <v>2500</v>
      </c>
      <c r="AL8" s="14">
        <f t="shared" si="7"/>
        <v>2500</v>
      </c>
      <c r="AM8" s="14">
        <f t="shared" si="7"/>
        <v>2500</v>
      </c>
      <c r="AN8" s="14">
        <f t="shared" si="7"/>
        <v>2500</v>
      </c>
      <c r="AO8" s="14">
        <f t="shared" ref="AO8:AX12" si="8">$C8</f>
        <v>2500</v>
      </c>
      <c r="AP8" s="14">
        <f t="shared" si="8"/>
        <v>2500</v>
      </c>
      <c r="AQ8" s="14">
        <f t="shared" si="8"/>
        <v>2500</v>
      </c>
      <c r="AR8" s="14">
        <f t="shared" si="8"/>
        <v>2500</v>
      </c>
      <c r="AS8" s="14">
        <f t="shared" si="8"/>
        <v>2500</v>
      </c>
      <c r="AT8" s="14">
        <f t="shared" si="8"/>
        <v>2500</v>
      </c>
      <c r="AU8" s="14">
        <f t="shared" si="8"/>
        <v>2500</v>
      </c>
      <c r="AV8" s="14">
        <f t="shared" si="8"/>
        <v>2500</v>
      </c>
      <c r="AW8" s="14">
        <f t="shared" si="8"/>
        <v>2500</v>
      </c>
      <c r="AX8" s="14">
        <f t="shared" si="8"/>
        <v>2500</v>
      </c>
      <c r="AY8" s="14">
        <f t="shared" ref="AY8:BH12" si="9">$C8</f>
        <v>2500</v>
      </c>
      <c r="AZ8" s="14">
        <f t="shared" si="9"/>
        <v>2500</v>
      </c>
      <c r="BA8" s="14">
        <f t="shared" si="9"/>
        <v>2500</v>
      </c>
      <c r="BB8" s="14">
        <f t="shared" si="9"/>
        <v>2500</v>
      </c>
      <c r="BC8" s="14">
        <f t="shared" si="9"/>
        <v>2500</v>
      </c>
      <c r="BD8" s="14">
        <f t="shared" si="9"/>
        <v>2500</v>
      </c>
      <c r="BE8" s="14">
        <f t="shared" si="9"/>
        <v>2500</v>
      </c>
      <c r="BF8" s="14">
        <f t="shared" si="9"/>
        <v>2500</v>
      </c>
      <c r="BG8" s="14">
        <f t="shared" si="9"/>
        <v>2500</v>
      </c>
      <c r="BH8" s="14">
        <f t="shared" si="9"/>
        <v>2500</v>
      </c>
      <c r="BI8" s="14">
        <f t="shared" ref="BI8:BR12" si="10">$C8</f>
        <v>2500</v>
      </c>
      <c r="BJ8" s="14">
        <f t="shared" si="10"/>
        <v>2500</v>
      </c>
      <c r="BK8" s="14">
        <f t="shared" si="10"/>
        <v>2500</v>
      </c>
      <c r="BL8" s="14">
        <f t="shared" si="10"/>
        <v>2500</v>
      </c>
      <c r="BM8" s="14">
        <f t="shared" si="10"/>
        <v>2500</v>
      </c>
      <c r="BN8" s="14">
        <f t="shared" si="10"/>
        <v>2500</v>
      </c>
      <c r="BO8" s="14">
        <f t="shared" si="10"/>
        <v>2500</v>
      </c>
      <c r="BP8" s="14">
        <f t="shared" si="10"/>
        <v>2500</v>
      </c>
      <c r="BQ8" s="14">
        <f t="shared" si="10"/>
        <v>2500</v>
      </c>
      <c r="BR8" s="14">
        <f t="shared" si="10"/>
        <v>2500</v>
      </c>
      <c r="BS8" s="14">
        <f t="shared" ref="BS8:CB12" si="11">$C8</f>
        <v>2500</v>
      </c>
      <c r="BT8" s="14">
        <f t="shared" si="11"/>
        <v>2500</v>
      </c>
      <c r="BU8" s="14">
        <f t="shared" si="11"/>
        <v>2500</v>
      </c>
      <c r="BV8" s="14">
        <f t="shared" si="11"/>
        <v>2500</v>
      </c>
      <c r="BW8" s="14">
        <f t="shared" si="11"/>
        <v>2500</v>
      </c>
      <c r="BX8" s="14">
        <f t="shared" si="11"/>
        <v>2500</v>
      </c>
      <c r="BY8" s="14">
        <f t="shared" si="11"/>
        <v>2500</v>
      </c>
      <c r="BZ8" s="14">
        <f t="shared" si="11"/>
        <v>2500</v>
      </c>
      <c r="CA8" s="14">
        <f t="shared" si="11"/>
        <v>2500</v>
      </c>
      <c r="CB8" s="14">
        <f t="shared" si="11"/>
        <v>2500</v>
      </c>
      <c r="CC8" s="14">
        <f t="shared" ref="CC8:CL12" si="12">$C8</f>
        <v>2500</v>
      </c>
      <c r="CD8" s="14">
        <f t="shared" si="12"/>
        <v>2500</v>
      </c>
      <c r="CE8" s="14">
        <f t="shared" si="12"/>
        <v>2500</v>
      </c>
      <c r="CF8" s="14">
        <f t="shared" si="12"/>
        <v>2500</v>
      </c>
      <c r="CG8" s="14">
        <f t="shared" si="12"/>
        <v>2500</v>
      </c>
      <c r="CH8" s="14">
        <f t="shared" si="12"/>
        <v>2500</v>
      </c>
      <c r="CI8" s="14">
        <f t="shared" si="12"/>
        <v>2500</v>
      </c>
      <c r="CJ8" s="14">
        <f t="shared" si="12"/>
        <v>2500</v>
      </c>
      <c r="CK8" s="14">
        <f t="shared" si="12"/>
        <v>2500</v>
      </c>
      <c r="CL8" s="14">
        <f t="shared" si="12"/>
        <v>2500</v>
      </c>
      <c r="CM8" s="14">
        <f t="shared" ref="CM8:CV12" si="13">$C8</f>
        <v>2500</v>
      </c>
      <c r="CN8" s="14">
        <f t="shared" si="13"/>
        <v>2500</v>
      </c>
      <c r="CO8" s="14">
        <f t="shared" si="13"/>
        <v>2500</v>
      </c>
      <c r="CP8" s="14">
        <f t="shared" si="13"/>
        <v>2500</v>
      </c>
      <c r="CQ8" s="14">
        <f t="shared" si="13"/>
        <v>2500</v>
      </c>
      <c r="CR8" s="14">
        <f t="shared" si="13"/>
        <v>2500</v>
      </c>
      <c r="CS8" s="14">
        <f t="shared" si="13"/>
        <v>2500</v>
      </c>
      <c r="CT8" s="14">
        <f t="shared" si="13"/>
        <v>2500</v>
      </c>
      <c r="CU8" s="14">
        <f t="shared" si="13"/>
        <v>2500</v>
      </c>
      <c r="CV8" s="14">
        <f t="shared" si="13"/>
        <v>2500</v>
      </c>
      <c r="CW8" s="14">
        <f t="shared" ref="CW8:DF12" si="14">$C8</f>
        <v>2500</v>
      </c>
      <c r="CX8" s="14">
        <f t="shared" si="14"/>
        <v>2500</v>
      </c>
      <c r="CY8" s="14">
        <f t="shared" si="14"/>
        <v>2500</v>
      </c>
      <c r="CZ8" s="14">
        <f t="shared" si="14"/>
        <v>2500</v>
      </c>
      <c r="DA8" s="14">
        <f t="shared" si="14"/>
        <v>2500</v>
      </c>
      <c r="DB8" s="14">
        <f t="shared" si="14"/>
        <v>2500</v>
      </c>
      <c r="DC8" s="14">
        <f t="shared" si="14"/>
        <v>2500</v>
      </c>
      <c r="DD8" s="14">
        <f t="shared" si="14"/>
        <v>2500</v>
      </c>
      <c r="DE8" s="14">
        <f t="shared" si="14"/>
        <v>2500</v>
      </c>
      <c r="DF8" s="14">
        <f t="shared" si="14"/>
        <v>2500</v>
      </c>
      <c r="DG8" s="14">
        <f t="shared" ref="DG8:DP12" si="15">$C8</f>
        <v>2500</v>
      </c>
      <c r="DH8" s="14">
        <f t="shared" si="15"/>
        <v>2500</v>
      </c>
      <c r="DI8" s="14">
        <f t="shared" si="15"/>
        <v>2500</v>
      </c>
      <c r="DJ8" s="14">
        <f t="shared" si="15"/>
        <v>2500</v>
      </c>
      <c r="DK8" s="14">
        <f t="shared" si="15"/>
        <v>2500</v>
      </c>
      <c r="DL8" s="14">
        <f t="shared" si="15"/>
        <v>2500</v>
      </c>
      <c r="DM8" s="14">
        <f t="shared" si="15"/>
        <v>2500</v>
      </c>
      <c r="DN8" s="14">
        <f t="shared" si="15"/>
        <v>2500</v>
      </c>
      <c r="DO8" s="14">
        <f t="shared" si="15"/>
        <v>2500</v>
      </c>
      <c r="DP8" s="14">
        <f t="shared" si="15"/>
        <v>2500</v>
      </c>
      <c r="DQ8" s="14">
        <f t="shared" ref="DQ8:DZ12" si="16">$C8</f>
        <v>2500</v>
      </c>
      <c r="DR8" s="14">
        <f t="shared" si="16"/>
        <v>2500</v>
      </c>
      <c r="DS8" s="14">
        <f t="shared" si="16"/>
        <v>2500</v>
      </c>
      <c r="DT8" s="14">
        <f t="shared" si="16"/>
        <v>2500</v>
      </c>
      <c r="DU8" s="14">
        <f t="shared" si="16"/>
        <v>2500</v>
      </c>
      <c r="DV8" s="14">
        <f t="shared" si="16"/>
        <v>2500</v>
      </c>
      <c r="DW8" s="14">
        <f t="shared" si="16"/>
        <v>2500</v>
      </c>
      <c r="DX8" s="14">
        <f t="shared" si="16"/>
        <v>2500</v>
      </c>
      <c r="DY8" s="14">
        <f t="shared" si="16"/>
        <v>2500</v>
      </c>
      <c r="DZ8" s="14">
        <f t="shared" si="16"/>
        <v>2500</v>
      </c>
      <c r="EA8" s="14">
        <f t="shared" ref="EA8:EJ12" si="17">$C8</f>
        <v>2500</v>
      </c>
      <c r="EB8" s="14">
        <f t="shared" si="17"/>
        <v>2500</v>
      </c>
      <c r="EC8" s="14">
        <f t="shared" si="17"/>
        <v>2500</v>
      </c>
      <c r="ED8" s="14">
        <f t="shared" si="17"/>
        <v>2500</v>
      </c>
      <c r="EE8" s="14">
        <f t="shared" si="17"/>
        <v>2500</v>
      </c>
      <c r="EF8" s="14">
        <f t="shared" si="17"/>
        <v>2500</v>
      </c>
      <c r="EG8" s="14">
        <f t="shared" si="17"/>
        <v>2500</v>
      </c>
      <c r="EH8" s="14">
        <f t="shared" si="17"/>
        <v>2500</v>
      </c>
      <c r="EI8" s="14">
        <f t="shared" si="17"/>
        <v>2500</v>
      </c>
      <c r="EJ8" s="14">
        <f t="shared" si="17"/>
        <v>2500</v>
      </c>
    </row>
    <row r="9" spans="2:140" x14ac:dyDescent="0.3">
      <c r="B9" s="5" t="s">
        <v>121</v>
      </c>
      <c r="C9" s="18">
        <v>1500</v>
      </c>
      <c r="D9" s="10" t="s">
        <v>119</v>
      </c>
      <c r="F9" s="5" t="s">
        <v>122</v>
      </c>
      <c r="G9" s="5" t="s">
        <v>95</v>
      </c>
      <c r="I9" s="14">
        <f t="shared" ref="I9:R9" si="18">SUMIFS($U$9:$EK$9, $U$6:$EK$6, "&gt;=" &amp; DATE(YEAR(I6),1,1), $U$6:$EK$6, "&lt;=" &amp; DATE(YEAR(I6),12,31))</f>
        <v>18000</v>
      </c>
      <c r="J9" s="14">
        <f t="shared" si="18"/>
        <v>18000</v>
      </c>
      <c r="K9" s="14">
        <f t="shared" si="18"/>
        <v>18000</v>
      </c>
      <c r="L9" s="14">
        <f t="shared" si="18"/>
        <v>18000</v>
      </c>
      <c r="M9" s="14">
        <f t="shared" si="18"/>
        <v>18000</v>
      </c>
      <c r="N9" s="14">
        <f t="shared" si="18"/>
        <v>18000</v>
      </c>
      <c r="O9" s="14">
        <f t="shared" si="18"/>
        <v>18000</v>
      </c>
      <c r="P9" s="14">
        <f t="shared" si="18"/>
        <v>18000</v>
      </c>
      <c r="Q9" s="14">
        <f t="shared" si="18"/>
        <v>18000</v>
      </c>
      <c r="R9" s="14">
        <f t="shared" si="18"/>
        <v>18000</v>
      </c>
      <c r="U9" s="14">
        <f t="shared" si="6"/>
        <v>1500</v>
      </c>
      <c r="V9" s="14">
        <f t="shared" si="6"/>
        <v>1500</v>
      </c>
      <c r="W9" s="14">
        <f t="shared" si="6"/>
        <v>1500</v>
      </c>
      <c r="X9" s="14">
        <f t="shared" si="6"/>
        <v>1500</v>
      </c>
      <c r="Y9" s="14">
        <f t="shared" si="6"/>
        <v>1500</v>
      </c>
      <c r="Z9" s="14">
        <f t="shared" si="6"/>
        <v>1500</v>
      </c>
      <c r="AA9" s="14">
        <f t="shared" si="6"/>
        <v>1500</v>
      </c>
      <c r="AB9" s="14">
        <f t="shared" si="6"/>
        <v>1500</v>
      </c>
      <c r="AC9" s="14">
        <f t="shared" si="6"/>
        <v>1500</v>
      </c>
      <c r="AD9" s="14">
        <f t="shared" si="6"/>
        <v>1500</v>
      </c>
      <c r="AE9" s="14">
        <f t="shared" si="7"/>
        <v>1500</v>
      </c>
      <c r="AF9" s="14">
        <f t="shared" si="7"/>
        <v>1500</v>
      </c>
      <c r="AG9" s="14">
        <f t="shared" si="7"/>
        <v>1500</v>
      </c>
      <c r="AH9" s="14">
        <f t="shared" si="7"/>
        <v>1500</v>
      </c>
      <c r="AI9" s="14">
        <f t="shared" si="7"/>
        <v>1500</v>
      </c>
      <c r="AJ9" s="14">
        <f t="shared" si="7"/>
        <v>1500</v>
      </c>
      <c r="AK9" s="14">
        <f t="shared" si="7"/>
        <v>1500</v>
      </c>
      <c r="AL9" s="14">
        <f t="shared" si="7"/>
        <v>1500</v>
      </c>
      <c r="AM9" s="14">
        <f t="shared" si="7"/>
        <v>1500</v>
      </c>
      <c r="AN9" s="14">
        <f t="shared" si="7"/>
        <v>1500</v>
      </c>
      <c r="AO9" s="14">
        <f t="shared" si="8"/>
        <v>1500</v>
      </c>
      <c r="AP9" s="14">
        <f t="shared" si="8"/>
        <v>1500</v>
      </c>
      <c r="AQ9" s="14">
        <f t="shared" si="8"/>
        <v>1500</v>
      </c>
      <c r="AR9" s="14">
        <f t="shared" si="8"/>
        <v>1500</v>
      </c>
      <c r="AS9" s="14">
        <f t="shared" si="8"/>
        <v>1500</v>
      </c>
      <c r="AT9" s="14">
        <f t="shared" si="8"/>
        <v>1500</v>
      </c>
      <c r="AU9" s="14">
        <f t="shared" si="8"/>
        <v>1500</v>
      </c>
      <c r="AV9" s="14">
        <f t="shared" si="8"/>
        <v>1500</v>
      </c>
      <c r="AW9" s="14">
        <f t="shared" si="8"/>
        <v>1500</v>
      </c>
      <c r="AX9" s="14">
        <f t="shared" si="8"/>
        <v>1500</v>
      </c>
      <c r="AY9" s="14">
        <f t="shared" si="9"/>
        <v>1500</v>
      </c>
      <c r="AZ9" s="14">
        <f t="shared" si="9"/>
        <v>1500</v>
      </c>
      <c r="BA9" s="14">
        <f t="shared" si="9"/>
        <v>1500</v>
      </c>
      <c r="BB9" s="14">
        <f t="shared" si="9"/>
        <v>1500</v>
      </c>
      <c r="BC9" s="14">
        <f t="shared" si="9"/>
        <v>1500</v>
      </c>
      <c r="BD9" s="14">
        <f t="shared" si="9"/>
        <v>1500</v>
      </c>
      <c r="BE9" s="14">
        <f t="shared" si="9"/>
        <v>1500</v>
      </c>
      <c r="BF9" s="14">
        <f t="shared" si="9"/>
        <v>1500</v>
      </c>
      <c r="BG9" s="14">
        <f t="shared" si="9"/>
        <v>1500</v>
      </c>
      <c r="BH9" s="14">
        <f t="shared" si="9"/>
        <v>1500</v>
      </c>
      <c r="BI9" s="14">
        <f t="shared" si="10"/>
        <v>1500</v>
      </c>
      <c r="BJ9" s="14">
        <f t="shared" si="10"/>
        <v>1500</v>
      </c>
      <c r="BK9" s="14">
        <f t="shared" si="10"/>
        <v>1500</v>
      </c>
      <c r="BL9" s="14">
        <f t="shared" si="10"/>
        <v>1500</v>
      </c>
      <c r="BM9" s="14">
        <f t="shared" si="10"/>
        <v>1500</v>
      </c>
      <c r="BN9" s="14">
        <f t="shared" si="10"/>
        <v>1500</v>
      </c>
      <c r="BO9" s="14">
        <f t="shared" si="10"/>
        <v>1500</v>
      </c>
      <c r="BP9" s="14">
        <f t="shared" si="10"/>
        <v>1500</v>
      </c>
      <c r="BQ9" s="14">
        <f t="shared" si="10"/>
        <v>1500</v>
      </c>
      <c r="BR9" s="14">
        <f t="shared" si="10"/>
        <v>1500</v>
      </c>
      <c r="BS9" s="14">
        <f t="shared" si="11"/>
        <v>1500</v>
      </c>
      <c r="BT9" s="14">
        <f t="shared" si="11"/>
        <v>1500</v>
      </c>
      <c r="BU9" s="14">
        <f t="shared" si="11"/>
        <v>1500</v>
      </c>
      <c r="BV9" s="14">
        <f t="shared" si="11"/>
        <v>1500</v>
      </c>
      <c r="BW9" s="14">
        <f t="shared" si="11"/>
        <v>1500</v>
      </c>
      <c r="BX9" s="14">
        <f t="shared" si="11"/>
        <v>1500</v>
      </c>
      <c r="BY9" s="14">
        <f t="shared" si="11"/>
        <v>1500</v>
      </c>
      <c r="BZ9" s="14">
        <f t="shared" si="11"/>
        <v>1500</v>
      </c>
      <c r="CA9" s="14">
        <f t="shared" si="11"/>
        <v>1500</v>
      </c>
      <c r="CB9" s="14">
        <f t="shared" si="11"/>
        <v>1500</v>
      </c>
      <c r="CC9" s="14">
        <f t="shared" si="12"/>
        <v>1500</v>
      </c>
      <c r="CD9" s="14">
        <f t="shared" si="12"/>
        <v>1500</v>
      </c>
      <c r="CE9" s="14">
        <f t="shared" si="12"/>
        <v>1500</v>
      </c>
      <c r="CF9" s="14">
        <f t="shared" si="12"/>
        <v>1500</v>
      </c>
      <c r="CG9" s="14">
        <f t="shared" si="12"/>
        <v>1500</v>
      </c>
      <c r="CH9" s="14">
        <f t="shared" si="12"/>
        <v>1500</v>
      </c>
      <c r="CI9" s="14">
        <f t="shared" si="12"/>
        <v>1500</v>
      </c>
      <c r="CJ9" s="14">
        <f t="shared" si="12"/>
        <v>1500</v>
      </c>
      <c r="CK9" s="14">
        <f t="shared" si="12"/>
        <v>1500</v>
      </c>
      <c r="CL9" s="14">
        <f t="shared" si="12"/>
        <v>1500</v>
      </c>
      <c r="CM9" s="14">
        <f t="shared" si="13"/>
        <v>1500</v>
      </c>
      <c r="CN9" s="14">
        <f t="shared" si="13"/>
        <v>1500</v>
      </c>
      <c r="CO9" s="14">
        <f t="shared" si="13"/>
        <v>1500</v>
      </c>
      <c r="CP9" s="14">
        <f t="shared" si="13"/>
        <v>1500</v>
      </c>
      <c r="CQ9" s="14">
        <f t="shared" si="13"/>
        <v>1500</v>
      </c>
      <c r="CR9" s="14">
        <f t="shared" si="13"/>
        <v>1500</v>
      </c>
      <c r="CS9" s="14">
        <f t="shared" si="13"/>
        <v>1500</v>
      </c>
      <c r="CT9" s="14">
        <f t="shared" si="13"/>
        <v>1500</v>
      </c>
      <c r="CU9" s="14">
        <f t="shared" si="13"/>
        <v>1500</v>
      </c>
      <c r="CV9" s="14">
        <f t="shared" si="13"/>
        <v>1500</v>
      </c>
      <c r="CW9" s="14">
        <f t="shared" si="14"/>
        <v>1500</v>
      </c>
      <c r="CX9" s="14">
        <f t="shared" si="14"/>
        <v>1500</v>
      </c>
      <c r="CY9" s="14">
        <f t="shared" si="14"/>
        <v>1500</v>
      </c>
      <c r="CZ9" s="14">
        <f t="shared" si="14"/>
        <v>1500</v>
      </c>
      <c r="DA9" s="14">
        <f t="shared" si="14"/>
        <v>1500</v>
      </c>
      <c r="DB9" s="14">
        <f t="shared" si="14"/>
        <v>1500</v>
      </c>
      <c r="DC9" s="14">
        <f t="shared" si="14"/>
        <v>1500</v>
      </c>
      <c r="DD9" s="14">
        <f t="shared" si="14"/>
        <v>1500</v>
      </c>
      <c r="DE9" s="14">
        <f t="shared" si="14"/>
        <v>1500</v>
      </c>
      <c r="DF9" s="14">
        <f t="shared" si="14"/>
        <v>1500</v>
      </c>
      <c r="DG9" s="14">
        <f t="shared" si="15"/>
        <v>1500</v>
      </c>
      <c r="DH9" s="14">
        <f t="shared" si="15"/>
        <v>1500</v>
      </c>
      <c r="DI9" s="14">
        <f t="shared" si="15"/>
        <v>1500</v>
      </c>
      <c r="DJ9" s="14">
        <f t="shared" si="15"/>
        <v>1500</v>
      </c>
      <c r="DK9" s="14">
        <f t="shared" si="15"/>
        <v>1500</v>
      </c>
      <c r="DL9" s="14">
        <f t="shared" si="15"/>
        <v>1500</v>
      </c>
      <c r="DM9" s="14">
        <f t="shared" si="15"/>
        <v>1500</v>
      </c>
      <c r="DN9" s="14">
        <f t="shared" si="15"/>
        <v>1500</v>
      </c>
      <c r="DO9" s="14">
        <f t="shared" si="15"/>
        <v>1500</v>
      </c>
      <c r="DP9" s="14">
        <f t="shared" si="15"/>
        <v>1500</v>
      </c>
      <c r="DQ9" s="14">
        <f t="shared" si="16"/>
        <v>1500</v>
      </c>
      <c r="DR9" s="14">
        <f t="shared" si="16"/>
        <v>1500</v>
      </c>
      <c r="DS9" s="14">
        <f t="shared" si="16"/>
        <v>1500</v>
      </c>
      <c r="DT9" s="14">
        <f t="shared" si="16"/>
        <v>1500</v>
      </c>
      <c r="DU9" s="14">
        <f t="shared" si="16"/>
        <v>1500</v>
      </c>
      <c r="DV9" s="14">
        <f t="shared" si="16"/>
        <v>1500</v>
      </c>
      <c r="DW9" s="14">
        <f t="shared" si="16"/>
        <v>1500</v>
      </c>
      <c r="DX9" s="14">
        <f t="shared" si="16"/>
        <v>1500</v>
      </c>
      <c r="DY9" s="14">
        <f t="shared" si="16"/>
        <v>1500</v>
      </c>
      <c r="DZ9" s="14">
        <f t="shared" si="16"/>
        <v>1500</v>
      </c>
      <c r="EA9" s="14">
        <f t="shared" si="17"/>
        <v>1500</v>
      </c>
      <c r="EB9" s="14">
        <f t="shared" si="17"/>
        <v>1500</v>
      </c>
      <c r="EC9" s="14">
        <f t="shared" si="17"/>
        <v>1500</v>
      </c>
      <c r="ED9" s="14">
        <f t="shared" si="17"/>
        <v>1500</v>
      </c>
      <c r="EE9" s="14">
        <f t="shared" si="17"/>
        <v>1500</v>
      </c>
      <c r="EF9" s="14">
        <f t="shared" si="17"/>
        <v>1500</v>
      </c>
      <c r="EG9" s="14">
        <f t="shared" si="17"/>
        <v>1500</v>
      </c>
      <c r="EH9" s="14">
        <f t="shared" si="17"/>
        <v>1500</v>
      </c>
      <c r="EI9" s="14">
        <f t="shared" si="17"/>
        <v>1500</v>
      </c>
      <c r="EJ9" s="14">
        <f t="shared" si="17"/>
        <v>1500</v>
      </c>
    </row>
    <row r="10" spans="2:140" x14ac:dyDescent="0.3">
      <c r="B10" s="5" t="s">
        <v>123</v>
      </c>
      <c r="C10" s="18">
        <v>800</v>
      </c>
      <c r="D10" s="10" t="s">
        <v>119</v>
      </c>
      <c r="F10" s="5" t="s">
        <v>124</v>
      </c>
      <c r="G10" s="5" t="s">
        <v>95</v>
      </c>
      <c r="I10" s="14">
        <f t="shared" ref="I10:R10" si="19">SUMIFS($U$10:$EK$10, $U$6:$EK$6, "&gt;=" &amp; DATE(YEAR(I6),1,1), $U$6:$EK$6, "&lt;=" &amp; DATE(YEAR(I6),12,31))</f>
        <v>9600</v>
      </c>
      <c r="J10" s="14">
        <f t="shared" si="19"/>
        <v>9600</v>
      </c>
      <c r="K10" s="14">
        <f t="shared" si="19"/>
        <v>9600</v>
      </c>
      <c r="L10" s="14">
        <f t="shared" si="19"/>
        <v>9600</v>
      </c>
      <c r="M10" s="14">
        <f t="shared" si="19"/>
        <v>9600</v>
      </c>
      <c r="N10" s="14">
        <f t="shared" si="19"/>
        <v>9600</v>
      </c>
      <c r="O10" s="14">
        <f t="shared" si="19"/>
        <v>9600</v>
      </c>
      <c r="P10" s="14">
        <f t="shared" si="19"/>
        <v>9600</v>
      </c>
      <c r="Q10" s="14">
        <f t="shared" si="19"/>
        <v>9600</v>
      </c>
      <c r="R10" s="14">
        <f t="shared" si="19"/>
        <v>9600</v>
      </c>
      <c r="U10" s="14">
        <f t="shared" si="6"/>
        <v>800</v>
      </c>
      <c r="V10" s="14">
        <f t="shared" si="6"/>
        <v>800</v>
      </c>
      <c r="W10" s="14">
        <f t="shared" si="6"/>
        <v>800</v>
      </c>
      <c r="X10" s="14">
        <f t="shared" si="6"/>
        <v>800</v>
      </c>
      <c r="Y10" s="14">
        <f t="shared" si="6"/>
        <v>800</v>
      </c>
      <c r="Z10" s="14">
        <f t="shared" si="6"/>
        <v>800</v>
      </c>
      <c r="AA10" s="14">
        <f t="shared" si="6"/>
        <v>800</v>
      </c>
      <c r="AB10" s="14">
        <f t="shared" si="6"/>
        <v>800</v>
      </c>
      <c r="AC10" s="14">
        <f t="shared" si="6"/>
        <v>800</v>
      </c>
      <c r="AD10" s="14">
        <f t="shared" si="6"/>
        <v>800</v>
      </c>
      <c r="AE10" s="14">
        <f t="shared" si="7"/>
        <v>800</v>
      </c>
      <c r="AF10" s="14">
        <f t="shared" si="7"/>
        <v>800</v>
      </c>
      <c r="AG10" s="14">
        <f t="shared" si="7"/>
        <v>800</v>
      </c>
      <c r="AH10" s="14">
        <f t="shared" si="7"/>
        <v>800</v>
      </c>
      <c r="AI10" s="14">
        <f t="shared" si="7"/>
        <v>800</v>
      </c>
      <c r="AJ10" s="14">
        <f t="shared" si="7"/>
        <v>800</v>
      </c>
      <c r="AK10" s="14">
        <f t="shared" si="7"/>
        <v>800</v>
      </c>
      <c r="AL10" s="14">
        <f t="shared" si="7"/>
        <v>800</v>
      </c>
      <c r="AM10" s="14">
        <f t="shared" si="7"/>
        <v>800</v>
      </c>
      <c r="AN10" s="14">
        <f t="shared" si="7"/>
        <v>800</v>
      </c>
      <c r="AO10" s="14">
        <f t="shared" si="8"/>
        <v>800</v>
      </c>
      <c r="AP10" s="14">
        <f t="shared" si="8"/>
        <v>800</v>
      </c>
      <c r="AQ10" s="14">
        <f t="shared" si="8"/>
        <v>800</v>
      </c>
      <c r="AR10" s="14">
        <f t="shared" si="8"/>
        <v>800</v>
      </c>
      <c r="AS10" s="14">
        <f t="shared" si="8"/>
        <v>800</v>
      </c>
      <c r="AT10" s="14">
        <f t="shared" si="8"/>
        <v>800</v>
      </c>
      <c r="AU10" s="14">
        <f t="shared" si="8"/>
        <v>800</v>
      </c>
      <c r="AV10" s="14">
        <f t="shared" si="8"/>
        <v>800</v>
      </c>
      <c r="AW10" s="14">
        <f t="shared" si="8"/>
        <v>800</v>
      </c>
      <c r="AX10" s="14">
        <f t="shared" si="8"/>
        <v>800</v>
      </c>
      <c r="AY10" s="14">
        <f t="shared" si="9"/>
        <v>800</v>
      </c>
      <c r="AZ10" s="14">
        <f t="shared" si="9"/>
        <v>800</v>
      </c>
      <c r="BA10" s="14">
        <f t="shared" si="9"/>
        <v>800</v>
      </c>
      <c r="BB10" s="14">
        <f t="shared" si="9"/>
        <v>800</v>
      </c>
      <c r="BC10" s="14">
        <f t="shared" si="9"/>
        <v>800</v>
      </c>
      <c r="BD10" s="14">
        <f t="shared" si="9"/>
        <v>800</v>
      </c>
      <c r="BE10" s="14">
        <f t="shared" si="9"/>
        <v>800</v>
      </c>
      <c r="BF10" s="14">
        <f t="shared" si="9"/>
        <v>800</v>
      </c>
      <c r="BG10" s="14">
        <f t="shared" si="9"/>
        <v>800</v>
      </c>
      <c r="BH10" s="14">
        <f t="shared" si="9"/>
        <v>800</v>
      </c>
      <c r="BI10" s="14">
        <f t="shared" si="10"/>
        <v>800</v>
      </c>
      <c r="BJ10" s="14">
        <f t="shared" si="10"/>
        <v>800</v>
      </c>
      <c r="BK10" s="14">
        <f t="shared" si="10"/>
        <v>800</v>
      </c>
      <c r="BL10" s="14">
        <f t="shared" si="10"/>
        <v>800</v>
      </c>
      <c r="BM10" s="14">
        <f t="shared" si="10"/>
        <v>800</v>
      </c>
      <c r="BN10" s="14">
        <f t="shared" si="10"/>
        <v>800</v>
      </c>
      <c r="BO10" s="14">
        <f t="shared" si="10"/>
        <v>800</v>
      </c>
      <c r="BP10" s="14">
        <f t="shared" si="10"/>
        <v>800</v>
      </c>
      <c r="BQ10" s="14">
        <f t="shared" si="10"/>
        <v>800</v>
      </c>
      <c r="BR10" s="14">
        <f t="shared" si="10"/>
        <v>800</v>
      </c>
      <c r="BS10" s="14">
        <f t="shared" si="11"/>
        <v>800</v>
      </c>
      <c r="BT10" s="14">
        <f t="shared" si="11"/>
        <v>800</v>
      </c>
      <c r="BU10" s="14">
        <f t="shared" si="11"/>
        <v>800</v>
      </c>
      <c r="BV10" s="14">
        <f t="shared" si="11"/>
        <v>800</v>
      </c>
      <c r="BW10" s="14">
        <f t="shared" si="11"/>
        <v>800</v>
      </c>
      <c r="BX10" s="14">
        <f t="shared" si="11"/>
        <v>800</v>
      </c>
      <c r="BY10" s="14">
        <f t="shared" si="11"/>
        <v>800</v>
      </c>
      <c r="BZ10" s="14">
        <f t="shared" si="11"/>
        <v>800</v>
      </c>
      <c r="CA10" s="14">
        <f t="shared" si="11"/>
        <v>800</v>
      </c>
      <c r="CB10" s="14">
        <f t="shared" si="11"/>
        <v>800</v>
      </c>
      <c r="CC10" s="14">
        <f t="shared" si="12"/>
        <v>800</v>
      </c>
      <c r="CD10" s="14">
        <f t="shared" si="12"/>
        <v>800</v>
      </c>
      <c r="CE10" s="14">
        <f t="shared" si="12"/>
        <v>800</v>
      </c>
      <c r="CF10" s="14">
        <f t="shared" si="12"/>
        <v>800</v>
      </c>
      <c r="CG10" s="14">
        <f t="shared" si="12"/>
        <v>800</v>
      </c>
      <c r="CH10" s="14">
        <f t="shared" si="12"/>
        <v>800</v>
      </c>
      <c r="CI10" s="14">
        <f t="shared" si="12"/>
        <v>800</v>
      </c>
      <c r="CJ10" s="14">
        <f t="shared" si="12"/>
        <v>800</v>
      </c>
      <c r="CK10" s="14">
        <f t="shared" si="12"/>
        <v>800</v>
      </c>
      <c r="CL10" s="14">
        <f t="shared" si="12"/>
        <v>800</v>
      </c>
      <c r="CM10" s="14">
        <f t="shared" si="13"/>
        <v>800</v>
      </c>
      <c r="CN10" s="14">
        <f t="shared" si="13"/>
        <v>800</v>
      </c>
      <c r="CO10" s="14">
        <f t="shared" si="13"/>
        <v>800</v>
      </c>
      <c r="CP10" s="14">
        <f t="shared" si="13"/>
        <v>800</v>
      </c>
      <c r="CQ10" s="14">
        <f t="shared" si="13"/>
        <v>800</v>
      </c>
      <c r="CR10" s="14">
        <f t="shared" si="13"/>
        <v>800</v>
      </c>
      <c r="CS10" s="14">
        <f t="shared" si="13"/>
        <v>800</v>
      </c>
      <c r="CT10" s="14">
        <f t="shared" si="13"/>
        <v>800</v>
      </c>
      <c r="CU10" s="14">
        <f t="shared" si="13"/>
        <v>800</v>
      </c>
      <c r="CV10" s="14">
        <f t="shared" si="13"/>
        <v>800</v>
      </c>
      <c r="CW10" s="14">
        <f t="shared" si="14"/>
        <v>800</v>
      </c>
      <c r="CX10" s="14">
        <f t="shared" si="14"/>
        <v>800</v>
      </c>
      <c r="CY10" s="14">
        <f t="shared" si="14"/>
        <v>800</v>
      </c>
      <c r="CZ10" s="14">
        <f t="shared" si="14"/>
        <v>800</v>
      </c>
      <c r="DA10" s="14">
        <f t="shared" si="14"/>
        <v>800</v>
      </c>
      <c r="DB10" s="14">
        <f t="shared" si="14"/>
        <v>800</v>
      </c>
      <c r="DC10" s="14">
        <f t="shared" si="14"/>
        <v>800</v>
      </c>
      <c r="DD10" s="14">
        <f t="shared" si="14"/>
        <v>800</v>
      </c>
      <c r="DE10" s="14">
        <f t="shared" si="14"/>
        <v>800</v>
      </c>
      <c r="DF10" s="14">
        <f t="shared" si="14"/>
        <v>800</v>
      </c>
      <c r="DG10" s="14">
        <f t="shared" si="15"/>
        <v>800</v>
      </c>
      <c r="DH10" s="14">
        <f t="shared" si="15"/>
        <v>800</v>
      </c>
      <c r="DI10" s="14">
        <f t="shared" si="15"/>
        <v>800</v>
      </c>
      <c r="DJ10" s="14">
        <f t="shared" si="15"/>
        <v>800</v>
      </c>
      <c r="DK10" s="14">
        <f t="shared" si="15"/>
        <v>800</v>
      </c>
      <c r="DL10" s="14">
        <f t="shared" si="15"/>
        <v>800</v>
      </c>
      <c r="DM10" s="14">
        <f t="shared" si="15"/>
        <v>800</v>
      </c>
      <c r="DN10" s="14">
        <f t="shared" si="15"/>
        <v>800</v>
      </c>
      <c r="DO10" s="14">
        <f t="shared" si="15"/>
        <v>800</v>
      </c>
      <c r="DP10" s="14">
        <f t="shared" si="15"/>
        <v>800</v>
      </c>
      <c r="DQ10" s="14">
        <f t="shared" si="16"/>
        <v>800</v>
      </c>
      <c r="DR10" s="14">
        <f t="shared" si="16"/>
        <v>800</v>
      </c>
      <c r="DS10" s="14">
        <f t="shared" si="16"/>
        <v>800</v>
      </c>
      <c r="DT10" s="14">
        <f t="shared" si="16"/>
        <v>800</v>
      </c>
      <c r="DU10" s="14">
        <f t="shared" si="16"/>
        <v>800</v>
      </c>
      <c r="DV10" s="14">
        <f t="shared" si="16"/>
        <v>800</v>
      </c>
      <c r="DW10" s="14">
        <f t="shared" si="16"/>
        <v>800</v>
      </c>
      <c r="DX10" s="14">
        <f t="shared" si="16"/>
        <v>800</v>
      </c>
      <c r="DY10" s="14">
        <f t="shared" si="16"/>
        <v>800</v>
      </c>
      <c r="DZ10" s="14">
        <f t="shared" si="16"/>
        <v>800</v>
      </c>
      <c r="EA10" s="14">
        <f t="shared" si="17"/>
        <v>800</v>
      </c>
      <c r="EB10" s="14">
        <f t="shared" si="17"/>
        <v>800</v>
      </c>
      <c r="EC10" s="14">
        <f t="shared" si="17"/>
        <v>800</v>
      </c>
      <c r="ED10" s="14">
        <f t="shared" si="17"/>
        <v>800</v>
      </c>
      <c r="EE10" s="14">
        <f t="shared" si="17"/>
        <v>800</v>
      </c>
      <c r="EF10" s="14">
        <f t="shared" si="17"/>
        <v>800</v>
      </c>
      <c r="EG10" s="14">
        <f t="shared" si="17"/>
        <v>800</v>
      </c>
      <c r="EH10" s="14">
        <f t="shared" si="17"/>
        <v>800</v>
      </c>
      <c r="EI10" s="14">
        <f t="shared" si="17"/>
        <v>800</v>
      </c>
      <c r="EJ10" s="14">
        <f t="shared" si="17"/>
        <v>800</v>
      </c>
    </row>
    <row r="11" spans="2:140" x14ac:dyDescent="0.3">
      <c r="B11" s="5" t="s">
        <v>125</v>
      </c>
      <c r="C11" s="18">
        <v>1200</v>
      </c>
      <c r="D11" s="10" t="s">
        <v>126</v>
      </c>
      <c r="F11" s="5" t="s">
        <v>127</v>
      </c>
      <c r="G11" s="5" t="s">
        <v>95</v>
      </c>
      <c r="I11" s="14">
        <f t="shared" ref="I11:R11" si="20">SUMIFS($U$11:$EK$11, $U$6:$EK$6, "&gt;=" &amp; DATE(YEAR(I6),1,1), $U$6:$EK$6, "&lt;=" &amp; DATE(YEAR(I6),12,31))</f>
        <v>14400</v>
      </c>
      <c r="J11" s="14">
        <f t="shared" si="20"/>
        <v>14400</v>
      </c>
      <c r="K11" s="14">
        <f t="shared" si="20"/>
        <v>14400</v>
      </c>
      <c r="L11" s="14">
        <f t="shared" si="20"/>
        <v>14400</v>
      </c>
      <c r="M11" s="14">
        <f t="shared" si="20"/>
        <v>14400</v>
      </c>
      <c r="N11" s="14">
        <f t="shared" si="20"/>
        <v>14400</v>
      </c>
      <c r="O11" s="14">
        <f t="shared" si="20"/>
        <v>14400</v>
      </c>
      <c r="P11" s="14">
        <f t="shared" si="20"/>
        <v>14400</v>
      </c>
      <c r="Q11" s="14">
        <f t="shared" si="20"/>
        <v>14400</v>
      </c>
      <c r="R11" s="14">
        <f t="shared" si="20"/>
        <v>14400</v>
      </c>
      <c r="U11" s="14">
        <f t="shared" si="6"/>
        <v>1200</v>
      </c>
      <c r="V11" s="14">
        <f t="shared" si="6"/>
        <v>1200</v>
      </c>
      <c r="W11" s="14">
        <f t="shared" si="6"/>
        <v>1200</v>
      </c>
      <c r="X11" s="14">
        <f t="shared" si="6"/>
        <v>1200</v>
      </c>
      <c r="Y11" s="14">
        <f t="shared" si="6"/>
        <v>1200</v>
      </c>
      <c r="Z11" s="14">
        <f t="shared" si="6"/>
        <v>1200</v>
      </c>
      <c r="AA11" s="14">
        <f t="shared" si="6"/>
        <v>1200</v>
      </c>
      <c r="AB11" s="14">
        <f t="shared" si="6"/>
        <v>1200</v>
      </c>
      <c r="AC11" s="14">
        <f t="shared" si="6"/>
        <v>1200</v>
      </c>
      <c r="AD11" s="14">
        <f t="shared" si="6"/>
        <v>1200</v>
      </c>
      <c r="AE11" s="14">
        <f t="shared" si="7"/>
        <v>1200</v>
      </c>
      <c r="AF11" s="14">
        <f t="shared" si="7"/>
        <v>1200</v>
      </c>
      <c r="AG11" s="14">
        <f t="shared" si="7"/>
        <v>1200</v>
      </c>
      <c r="AH11" s="14">
        <f t="shared" si="7"/>
        <v>1200</v>
      </c>
      <c r="AI11" s="14">
        <f t="shared" si="7"/>
        <v>1200</v>
      </c>
      <c r="AJ11" s="14">
        <f t="shared" si="7"/>
        <v>1200</v>
      </c>
      <c r="AK11" s="14">
        <f t="shared" si="7"/>
        <v>1200</v>
      </c>
      <c r="AL11" s="14">
        <f t="shared" si="7"/>
        <v>1200</v>
      </c>
      <c r="AM11" s="14">
        <f t="shared" si="7"/>
        <v>1200</v>
      </c>
      <c r="AN11" s="14">
        <f t="shared" si="7"/>
        <v>1200</v>
      </c>
      <c r="AO11" s="14">
        <f t="shared" si="8"/>
        <v>1200</v>
      </c>
      <c r="AP11" s="14">
        <f t="shared" si="8"/>
        <v>1200</v>
      </c>
      <c r="AQ11" s="14">
        <f t="shared" si="8"/>
        <v>1200</v>
      </c>
      <c r="AR11" s="14">
        <f t="shared" si="8"/>
        <v>1200</v>
      </c>
      <c r="AS11" s="14">
        <f t="shared" si="8"/>
        <v>1200</v>
      </c>
      <c r="AT11" s="14">
        <f t="shared" si="8"/>
        <v>1200</v>
      </c>
      <c r="AU11" s="14">
        <f t="shared" si="8"/>
        <v>1200</v>
      </c>
      <c r="AV11" s="14">
        <f t="shared" si="8"/>
        <v>1200</v>
      </c>
      <c r="AW11" s="14">
        <f t="shared" si="8"/>
        <v>1200</v>
      </c>
      <c r="AX11" s="14">
        <f t="shared" si="8"/>
        <v>1200</v>
      </c>
      <c r="AY11" s="14">
        <f t="shared" si="9"/>
        <v>1200</v>
      </c>
      <c r="AZ11" s="14">
        <f t="shared" si="9"/>
        <v>1200</v>
      </c>
      <c r="BA11" s="14">
        <f t="shared" si="9"/>
        <v>1200</v>
      </c>
      <c r="BB11" s="14">
        <f t="shared" si="9"/>
        <v>1200</v>
      </c>
      <c r="BC11" s="14">
        <f t="shared" si="9"/>
        <v>1200</v>
      </c>
      <c r="BD11" s="14">
        <f t="shared" si="9"/>
        <v>1200</v>
      </c>
      <c r="BE11" s="14">
        <f t="shared" si="9"/>
        <v>1200</v>
      </c>
      <c r="BF11" s="14">
        <f t="shared" si="9"/>
        <v>1200</v>
      </c>
      <c r="BG11" s="14">
        <f t="shared" si="9"/>
        <v>1200</v>
      </c>
      <c r="BH11" s="14">
        <f t="shared" si="9"/>
        <v>1200</v>
      </c>
      <c r="BI11" s="14">
        <f t="shared" si="10"/>
        <v>1200</v>
      </c>
      <c r="BJ11" s="14">
        <f t="shared" si="10"/>
        <v>1200</v>
      </c>
      <c r="BK11" s="14">
        <f t="shared" si="10"/>
        <v>1200</v>
      </c>
      <c r="BL11" s="14">
        <f t="shared" si="10"/>
        <v>1200</v>
      </c>
      <c r="BM11" s="14">
        <f t="shared" si="10"/>
        <v>1200</v>
      </c>
      <c r="BN11" s="14">
        <f t="shared" si="10"/>
        <v>1200</v>
      </c>
      <c r="BO11" s="14">
        <f t="shared" si="10"/>
        <v>1200</v>
      </c>
      <c r="BP11" s="14">
        <f t="shared" si="10"/>
        <v>1200</v>
      </c>
      <c r="BQ11" s="14">
        <f t="shared" si="10"/>
        <v>1200</v>
      </c>
      <c r="BR11" s="14">
        <f t="shared" si="10"/>
        <v>1200</v>
      </c>
      <c r="BS11" s="14">
        <f t="shared" si="11"/>
        <v>1200</v>
      </c>
      <c r="BT11" s="14">
        <f t="shared" si="11"/>
        <v>1200</v>
      </c>
      <c r="BU11" s="14">
        <f t="shared" si="11"/>
        <v>1200</v>
      </c>
      <c r="BV11" s="14">
        <f t="shared" si="11"/>
        <v>1200</v>
      </c>
      <c r="BW11" s="14">
        <f t="shared" si="11"/>
        <v>1200</v>
      </c>
      <c r="BX11" s="14">
        <f t="shared" si="11"/>
        <v>1200</v>
      </c>
      <c r="BY11" s="14">
        <f t="shared" si="11"/>
        <v>1200</v>
      </c>
      <c r="BZ11" s="14">
        <f t="shared" si="11"/>
        <v>1200</v>
      </c>
      <c r="CA11" s="14">
        <f t="shared" si="11"/>
        <v>1200</v>
      </c>
      <c r="CB11" s="14">
        <f t="shared" si="11"/>
        <v>1200</v>
      </c>
      <c r="CC11" s="14">
        <f t="shared" si="12"/>
        <v>1200</v>
      </c>
      <c r="CD11" s="14">
        <f t="shared" si="12"/>
        <v>1200</v>
      </c>
      <c r="CE11" s="14">
        <f t="shared" si="12"/>
        <v>1200</v>
      </c>
      <c r="CF11" s="14">
        <f t="shared" si="12"/>
        <v>1200</v>
      </c>
      <c r="CG11" s="14">
        <f t="shared" si="12"/>
        <v>1200</v>
      </c>
      <c r="CH11" s="14">
        <f t="shared" si="12"/>
        <v>1200</v>
      </c>
      <c r="CI11" s="14">
        <f t="shared" si="12"/>
        <v>1200</v>
      </c>
      <c r="CJ11" s="14">
        <f t="shared" si="12"/>
        <v>1200</v>
      </c>
      <c r="CK11" s="14">
        <f t="shared" si="12"/>
        <v>1200</v>
      </c>
      <c r="CL11" s="14">
        <f t="shared" si="12"/>
        <v>1200</v>
      </c>
      <c r="CM11" s="14">
        <f t="shared" si="13"/>
        <v>1200</v>
      </c>
      <c r="CN11" s="14">
        <f t="shared" si="13"/>
        <v>1200</v>
      </c>
      <c r="CO11" s="14">
        <f t="shared" si="13"/>
        <v>1200</v>
      </c>
      <c r="CP11" s="14">
        <f t="shared" si="13"/>
        <v>1200</v>
      </c>
      <c r="CQ11" s="14">
        <f t="shared" si="13"/>
        <v>1200</v>
      </c>
      <c r="CR11" s="14">
        <f t="shared" si="13"/>
        <v>1200</v>
      </c>
      <c r="CS11" s="14">
        <f t="shared" si="13"/>
        <v>1200</v>
      </c>
      <c r="CT11" s="14">
        <f t="shared" si="13"/>
        <v>1200</v>
      </c>
      <c r="CU11" s="14">
        <f t="shared" si="13"/>
        <v>1200</v>
      </c>
      <c r="CV11" s="14">
        <f t="shared" si="13"/>
        <v>1200</v>
      </c>
      <c r="CW11" s="14">
        <f t="shared" si="14"/>
        <v>1200</v>
      </c>
      <c r="CX11" s="14">
        <f t="shared" si="14"/>
        <v>1200</v>
      </c>
      <c r="CY11" s="14">
        <f t="shared" si="14"/>
        <v>1200</v>
      </c>
      <c r="CZ11" s="14">
        <f t="shared" si="14"/>
        <v>1200</v>
      </c>
      <c r="DA11" s="14">
        <f t="shared" si="14"/>
        <v>1200</v>
      </c>
      <c r="DB11" s="14">
        <f t="shared" si="14"/>
        <v>1200</v>
      </c>
      <c r="DC11" s="14">
        <f t="shared" si="14"/>
        <v>1200</v>
      </c>
      <c r="DD11" s="14">
        <f t="shared" si="14"/>
        <v>1200</v>
      </c>
      <c r="DE11" s="14">
        <f t="shared" si="14"/>
        <v>1200</v>
      </c>
      <c r="DF11" s="14">
        <f t="shared" si="14"/>
        <v>1200</v>
      </c>
      <c r="DG11" s="14">
        <f t="shared" si="15"/>
        <v>1200</v>
      </c>
      <c r="DH11" s="14">
        <f t="shared" si="15"/>
        <v>1200</v>
      </c>
      <c r="DI11" s="14">
        <f t="shared" si="15"/>
        <v>1200</v>
      </c>
      <c r="DJ11" s="14">
        <f t="shared" si="15"/>
        <v>1200</v>
      </c>
      <c r="DK11" s="14">
        <f t="shared" si="15"/>
        <v>1200</v>
      </c>
      <c r="DL11" s="14">
        <f t="shared" si="15"/>
        <v>1200</v>
      </c>
      <c r="DM11" s="14">
        <f t="shared" si="15"/>
        <v>1200</v>
      </c>
      <c r="DN11" s="14">
        <f t="shared" si="15"/>
        <v>1200</v>
      </c>
      <c r="DO11" s="14">
        <f t="shared" si="15"/>
        <v>1200</v>
      </c>
      <c r="DP11" s="14">
        <f t="shared" si="15"/>
        <v>1200</v>
      </c>
      <c r="DQ11" s="14">
        <f t="shared" si="16"/>
        <v>1200</v>
      </c>
      <c r="DR11" s="14">
        <f t="shared" si="16"/>
        <v>1200</v>
      </c>
      <c r="DS11" s="14">
        <f t="shared" si="16"/>
        <v>1200</v>
      </c>
      <c r="DT11" s="14">
        <f t="shared" si="16"/>
        <v>1200</v>
      </c>
      <c r="DU11" s="14">
        <f t="shared" si="16"/>
        <v>1200</v>
      </c>
      <c r="DV11" s="14">
        <f t="shared" si="16"/>
        <v>1200</v>
      </c>
      <c r="DW11" s="14">
        <f t="shared" si="16"/>
        <v>1200</v>
      </c>
      <c r="DX11" s="14">
        <f t="shared" si="16"/>
        <v>1200</v>
      </c>
      <c r="DY11" s="14">
        <f t="shared" si="16"/>
        <v>1200</v>
      </c>
      <c r="DZ11" s="14">
        <f t="shared" si="16"/>
        <v>1200</v>
      </c>
      <c r="EA11" s="14">
        <f t="shared" si="17"/>
        <v>1200</v>
      </c>
      <c r="EB11" s="14">
        <f t="shared" si="17"/>
        <v>1200</v>
      </c>
      <c r="EC11" s="14">
        <f t="shared" si="17"/>
        <v>1200</v>
      </c>
      <c r="ED11" s="14">
        <f t="shared" si="17"/>
        <v>1200</v>
      </c>
      <c r="EE11" s="14">
        <f t="shared" si="17"/>
        <v>1200</v>
      </c>
      <c r="EF11" s="14">
        <f t="shared" si="17"/>
        <v>1200</v>
      </c>
      <c r="EG11" s="14">
        <f t="shared" si="17"/>
        <v>1200</v>
      </c>
      <c r="EH11" s="14">
        <f t="shared" si="17"/>
        <v>1200</v>
      </c>
      <c r="EI11" s="14">
        <f t="shared" si="17"/>
        <v>1200</v>
      </c>
      <c r="EJ11" s="14">
        <f t="shared" si="17"/>
        <v>1200</v>
      </c>
    </row>
    <row r="12" spans="2:140" x14ac:dyDescent="0.3">
      <c r="B12" s="5" t="s">
        <v>128</v>
      </c>
      <c r="C12" s="18">
        <v>300</v>
      </c>
      <c r="D12" s="10" t="s">
        <v>119</v>
      </c>
      <c r="F12" s="5" t="s">
        <v>129</v>
      </c>
      <c r="G12" s="5" t="s">
        <v>95</v>
      </c>
      <c r="I12" s="14">
        <f t="shared" ref="I12:R12" si="21">SUMIFS($U$12:$EK$12, $U$6:$EK$6, "&gt;=" &amp; DATE(YEAR(I6),1,1), $U$6:$EK$6, "&lt;=" &amp; DATE(YEAR(I6),12,31))</f>
        <v>3600</v>
      </c>
      <c r="J12" s="14">
        <f t="shared" si="21"/>
        <v>3600</v>
      </c>
      <c r="K12" s="14">
        <f t="shared" si="21"/>
        <v>3600</v>
      </c>
      <c r="L12" s="14">
        <f t="shared" si="21"/>
        <v>3600</v>
      </c>
      <c r="M12" s="14">
        <f t="shared" si="21"/>
        <v>3600</v>
      </c>
      <c r="N12" s="14">
        <f t="shared" si="21"/>
        <v>3600</v>
      </c>
      <c r="O12" s="14">
        <f t="shared" si="21"/>
        <v>3600</v>
      </c>
      <c r="P12" s="14">
        <f t="shared" si="21"/>
        <v>3600</v>
      </c>
      <c r="Q12" s="14">
        <f t="shared" si="21"/>
        <v>3600</v>
      </c>
      <c r="R12" s="14">
        <f t="shared" si="21"/>
        <v>3600</v>
      </c>
      <c r="U12" s="14">
        <f t="shared" si="6"/>
        <v>300</v>
      </c>
      <c r="V12" s="14">
        <f t="shared" si="6"/>
        <v>300</v>
      </c>
      <c r="W12" s="14">
        <f t="shared" si="6"/>
        <v>300</v>
      </c>
      <c r="X12" s="14">
        <f t="shared" si="6"/>
        <v>300</v>
      </c>
      <c r="Y12" s="14">
        <f t="shared" si="6"/>
        <v>300</v>
      </c>
      <c r="Z12" s="14">
        <f t="shared" si="6"/>
        <v>300</v>
      </c>
      <c r="AA12" s="14">
        <f t="shared" si="6"/>
        <v>300</v>
      </c>
      <c r="AB12" s="14">
        <f t="shared" si="6"/>
        <v>300</v>
      </c>
      <c r="AC12" s="14">
        <f t="shared" si="6"/>
        <v>300</v>
      </c>
      <c r="AD12" s="14">
        <f t="shared" si="6"/>
        <v>300</v>
      </c>
      <c r="AE12" s="14">
        <f t="shared" si="7"/>
        <v>300</v>
      </c>
      <c r="AF12" s="14">
        <f t="shared" si="7"/>
        <v>300</v>
      </c>
      <c r="AG12" s="14">
        <f t="shared" si="7"/>
        <v>300</v>
      </c>
      <c r="AH12" s="14">
        <f t="shared" si="7"/>
        <v>300</v>
      </c>
      <c r="AI12" s="14">
        <f t="shared" si="7"/>
        <v>300</v>
      </c>
      <c r="AJ12" s="14">
        <f t="shared" si="7"/>
        <v>300</v>
      </c>
      <c r="AK12" s="14">
        <f t="shared" si="7"/>
        <v>300</v>
      </c>
      <c r="AL12" s="14">
        <f t="shared" si="7"/>
        <v>300</v>
      </c>
      <c r="AM12" s="14">
        <f t="shared" si="7"/>
        <v>300</v>
      </c>
      <c r="AN12" s="14">
        <f t="shared" si="7"/>
        <v>300</v>
      </c>
      <c r="AO12" s="14">
        <f t="shared" si="8"/>
        <v>300</v>
      </c>
      <c r="AP12" s="14">
        <f t="shared" si="8"/>
        <v>300</v>
      </c>
      <c r="AQ12" s="14">
        <f t="shared" si="8"/>
        <v>300</v>
      </c>
      <c r="AR12" s="14">
        <f t="shared" si="8"/>
        <v>300</v>
      </c>
      <c r="AS12" s="14">
        <f t="shared" si="8"/>
        <v>300</v>
      </c>
      <c r="AT12" s="14">
        <f t="shared" si="8"/>
        <v>300</v>
      </c>
      <c r="AU12" s="14">
        <f t="shared" si="8"/>
        <v>300</v>
      </c>
      <c r="AV12" s="14">
        <f t="shared" si="8"/>
        <v>300</v>
      </c>
      <c r="AW12" s="14">
        <f t="shared" si="8"/>
        <v>300</v>
      </c>
      <c r="AX12" s="14">
        <f t="shared" si="8"/>
        <v>300</v>
      </c>
      <c r="AY12" s="14">
        <f t="shared" si="9"/>
        <v>300</v>
      </c>
      <c r="AZ12" s="14">
        <f t="shared" si="9"/>
        <v>300</v>
      </c>
      <c r="BA12" s="14">
        <f t="shared" si="9"/>
        <v>300</v>
      </c>
      <c r="BB12" s="14">
        <f t="shared" si="9"/>
        <v>300</v>
      </c>
      <c r="BC12" s="14">
        <f t="shared" si="9"/>
        <v>300</v>
      </c>
      <c r="BD12" s="14">
        <f t="shared" si="9"/>
        <v>300</v>
      </c>
      <c r="BE12" s="14">
        <f t="shared" si="9"/>
        <v>300</v>
      </c>
      <c r="BF12" s="14">
        <f t="shared" si="9"/>
        <v>300</v>
      </c>
      <c r="BG12" s="14">
        <f t="shared" si="9"/>
        <v>300</v>
      </c>
      <c r="BH12" s="14">
        <f t="shared" si="9"/>
        <v>300</v>
      </c>
      <c r="BI12" s="14">
        <f t="shared" si="10"/>
        <v>300</v>
      </c>
      <c r="BJ12" s="14">
        <f t="shared" si="10"/>
        <v>300</v>
      </c>
      <c r="BK12" s="14">
        <f t="shared" si="10"/>
        <v>300</v>
      </c>
      <c r="BL12" s="14">
        <f t="shared" si="10"/>
        <v>300</v>
      </c>
      <c r="BM12" s="14">
        <f t="shared" si="10"/>
        <v>300</v>
      </c>
      <c r="BN12" s="14">
        <f t="shared" si="10"/>
        <v>300</v>
      </c>
      <c r="BO12" s="14">
        <f t="shared" si="10"/>
        <v>300</v>
      </c>
      <c r="BP12" s="14">
        <f t="shared" si="10"/>
        <v>300</v>
      </c>
      <c r="BQ12" s="14">
        <f t="shared" si="10"/>
        <v>300</v>
      </c>
      <c r="BR12" s="14">
        <f t="shared" si="10"/>
        <v>300</v>
      </c>
      <c r="BS12" s="14">
        <f t="shared" si="11"/>
        <v>300</v>
      </c>
      <c r="BT12" s="14">
        <f t="shared" si="11"/>
        <v>300</v>
      </c>
      <c r="BU12" s="14">
        <f t="shared" si="11"/>
        <v>300</v>
      </c>
      <c r="BV12" s="14">
        <f t="shared" si="11"/>
        <v>300</v>
      </c>
      <c r="BW12" s="14">
        <f t="shared" si="11"/>
        <v>300</v>
      </c>
      <c r="BX12" s="14">
        <f t="shared" si="11"/>
        <v>300</v>
      </c>
      <c r="BY12" s="14">
        <f t="shared" si="11"/>
        <v>300</v>
      </c>
      <c r="BZ12" s="14">
        <f t="shared" si="11"/>
        <v>300</v>
      </c>
      <c r="CA12" s="14">
        <f t="shared" si="11"/>
        <v>300</v>
      </c>
      <c r="CB12" s="14">
        <f t="shared" si="11"/>
        <v>300</v>
      </c>
      <c r="CC12" s="14">
        <f t="shared" si="12"/>
        <v>300</v>
      </c>
      <c r="CD12" s="14">
        <f t="shared" si="12"/>
        <v>300</v>
      </c>
      <c r="CE12" s="14">
        <f t="shared" si="12"/>
        <v>300</v>
      </c>
      <c r="CF12" s="14">
        <f t="shared" si="12"/>
        <v>300</v>
      </c>
      <c r="CG12" s="14">
        <f t="shared" si="12"/>
        <v>300</v>
      </c>
      <c r="CH12" s="14">
        <f t="shared" si="12"/>
        <v>300</v>
      </c>
      <c r="CI12" s="14">
        <f t="shared" si="12"/>
        <v>300</v>
      </c>
      <c r="CJ12" s="14">
        <f t="shared" si="12"/>
        <v>300</v>
      </c>
      <c r="CK12" s="14">
        <f t="shared" si="12"/>
        <v>300</v>
      </c>
      <c r="CL12" s="14">
        <f t="shared" si="12"/>
        <v>300</v>
      </c>
      <c r="CM12" s="14">
        <f t="shared" si="13"/>
        <v>300</v>
      </c>
      <c r="CN12" s="14">
        <f t="shared" si="13"/>
        <v>300</v>
      </c>
      <c r="CO12" s="14">
        <f t="shared" si="13"/>
        <v>300</v>
      </c>
      <c r="CP12" s="14">
        <f t="shared" si="13"/>
        <v>300</v>
      </c>
      <c r="CQ12" s="14">
        <f t="shared" si="13"/>
        <v>300</v>
      </c>
      <c r="CR12" s="14">
        <f t="shared" si="13"/>
        <v>300</v>
      </c>
      <c r="CS12" s="14">
        <f t="shared" si="13"/>
        <v>300</v>
      </c>
      <c r="CT12" s="14">
        <f t="shared" si="13"/>
        <v>300</v>
      </c>
      <c r="CU12" s="14">
        <f t="shared" si="13"/>
        <v>300</v>
      </c>
      <c r="CV12" s="14">
        <f t="shared" si="13"/>
        <v>300</v>
      </c>
      <c r="CW12" s="14">
        <f t="shared" si="14"/>
        <v>300</v>
      </c>
      <c r="CX12" s="14">
        <f t="shared" si="14"/>
        <v>300</v>
      </c>
      <c r="CY12" s="14">
        <f t="shared" si="14"/>
        <v>300</v>
      </c>
      <c r="CZ12" s="14">
        <f t="shared" si="14"/>
        <v>300</v>
      </c>
      <c r="DA12" s="14">
        <f t="shared" si="14"/>
        <v>300</v>
      </c>
      <c r="DB12" s="14">
        <f t="shared" si="14"/>
        <v>300</v>
      </c>
      <c r="DC12" s="14">
        <f t="shared" si="14"/>
        <v>300</v>
      </c>
      <c r="DD12" s="14">
        <f t="shared" si="14"/>
        <v>300</v>
      </c>
      <c r="DE12" s="14">
        <f t="shared" si="14"/>
        <v>300</v>
      </c>
      <c r="DF12" s="14">
        <f t="shared" si="14"/>
        <v>300</v>
      </c>
      <c r="DG12" s="14">
        <f t="shared" si="15"/>
        <v>300</v>
      </c>
      <c r="DH12" s="14">
        <f t="shared" si="15"/>
        <v>300</v>
      </c>
      <c r="DI12" s="14">
        <f t="shared" si="15"/>
        <v>300</v>
      </c>
      <c r="DJ12" s="14">
        <f t="shared" si="15"/>
        <v>300</v>
      </c>
      <c r="DK12" s="14">
        <f t="shared" si="15"/>
        <v>300</v>
      </c>
      <c r="DL12" s="14">
        <f t="shared" si="15"/>
        <v>300</v>
      </c>
      <c r="DM12" s="14">
        <f t="shared" si="15"/>
        <v>300</v>
      </c>
      <c r="DN12" s="14">
        <f t="shared" si="15"/>
        <v>300</v>
      </c>
      <c r="DO12" s="14">
        <f t="shared" si="15"/>
        <v>300</v>
      </c>
      <c r="DP12" s="14">
        <f t="shared" si="15"/>
        <v>300</v>
      </c>
      <c r="DQ12" s="14">
        <f t="shared" si="16"/>
        <v>300</v>
      </c>
      <c r="DR12" s="14">
        <f t="shared" si="16"/>
        <v>300</v>
      </c>
      <c r="DS12" s="14">
        <f t="shared" si="16"/>
        <v>300</v>
      </c>
      <c r="DT12" s="14">
        <f t="shared" si="16"/>
        <v>300</v>
      </c>
      <c r="DU12" s="14">
        <f t="shared" si="16"/>
        <v>300</v>
      </c>
      <c r="DV12" s="14">
        <f t="shared" si="16"/>
        <v>300</v>
      </c>
      <c r="DW12" s="14">
        <f t="shared" si="16"/>
        <v>300</v>
      </c>
      <c r="DX12" s="14">
        <f t="shared" si="16"/>
        <v>300</v>
      </c>
      <c r="DY12" s="14">
        <f t="shared" si="16"/>
        <v>300</v>
      </c>
      <c r="DZ12" s="14">
        <f t="shared" si="16"/>
        <v>300</v>
      </c>
      <c r="EA12" s="14">
        <f t="shared" si="17"/>
        <v>300</v>
      </c>
      <c r="EB12" s="14">
        <f t="shared" si="17"/>
        <v>300</v>
      </c>
      <c r="EC12" s="14">
        <f t="shared" si="17"/>
        <v>300</v>
      </c>
      <c r="ED12" s="14">
        <f t="shared" si="17"/>
        <v>300</v>
      </c>
      <c r="EE12" s="14">
        <f t="shared" si="17"/>
        <v>300</v>
      </c>
      <c r="EF12" s="14">
        <f t="shared" si="17"/>
        <v>300</v>
      </c>
      <c r="EG12" s="14">
        <f t="shared" si="17"/>
        <v>300</v>
      </c>
      <c r="EH12" s="14">
        <f t="shared" si="17"/>
        <v>300</v>
      </c>
      <c r="EI12" s="14">
        <f t="shared" si="17"/>
        <v>300</v>
      </c>
      <c r="EJ12" s="14">
        <f t="shared" si="17"/>
        <v>300</v>
      </c>
    </row>
    <row r="13" spans="2:140" x14ac:dyDescent="0.3">
      <c r="I13" s="15">
        <f t="shared" ref="I13:R13" si="22">SUM(I$7:I$12)</f>
        <v>75600</v>
      </c>
      <c r="J13" s="15">
        <f t="shared" si="22"/>
        <v>75600</v>
      </c>
      <c r="K13" s="15">
        <f t="shared" si="22"/>
        <v>75600</v>
      </c>
      <c r="L13" s="15">
        <f t="shared" si="22"/>
        <v>75600</v>
      </c>
      <c r="M13" s="15">
        <f t="shared" si="22"/>
        <v>75600</v>
      </c>
      <c r="N13" s="15">
        <f t="shared" si="22"/>
        <v>75600</v>
      </c>
      <c r="O13" s="15">
        <f t="shared" si="22"/>
        <v>75600</v>
      </c>
      <c r="P13" s="15">
        <f t="shared" si="22"/>
        <v>75600</v>
      </c>
      <c r="Q13" s="15">
        <f t="shared" si="22"/>
        <v>75600</v>
      </c>
      <c r="R13" s="15">
        <f t="shared" si="22"/>
        <v>75600</v>
      </c>
      <c r="U13" s="15">
        <f t="shared" ref="U13:AZ13" si="23">SUM(U$7:U$12)</f>
        <v>6300</v>
      </c>
      <c r="V13" s="15">
        <f t="shared" si="23"/>
        <v>6300</v>
      </c>
      <c r="W13" s="15">
        <f t="shared" si="23"/>
        <v>6300</v>
      </c>
      <c r="X13" s="15">
        <f t="shared" si="23"/>
        <v>6300</v>
      </c>
      <c r="Y13" s="15">
        <f t="shared" si="23"/>
        <v>6300</v>
      </c>
      <c r="Z13" s="15">
        <f t="shared" si="23"/>
        <v>6300</v>
      </c>
      <c r="AA13" s="15">
        <f t="shared" si="23"/>
        <v>6300</v>
      </c>
      <c r="AB13" s="15">
        <f t="shared" si="23"/>
        <v>6300</v>
      </c>
      <c r="AC13" s="15">
        <f t="shared" si="23"/>
        <v>6300</v>
      </c>
      <c r="AD13" s="15">
        <f t="shared" si="23"/>
        <v>6300</v>
      </c>
      <c r="AE13" s="15">
        <f t="shared" si="23"/>
        <v>6300</v>
      </c>
      <c r="AF13" s="15">
        <f t="shared" si="23"/>
        <v>6300</v>
      </c>
      <c r="AG13" s="15">
        <f t="shared" si="23"/>
        <v>6300</v>
      </c>
      <c r="AH13" s="15">
        <f t="shared" si="23"/>
        <v>6300</v>
      </c>
      <c r="AI13" s="15">
        <f t="shared" si="23"/>
        <v>6300</v>
      </c>
      <c r="AJ13" s="15">
        <f t="shared" si="23"/>
        <v>6300</v>
      </c>
      <c r="AK13" s="15">
        <f t="shared" si="23"/>
        <v>6300</v>
      </c>
      <c r="AL13" s="15">
        <f t="shared" si="23"/>
        <v>6300</v>
      </c>
      <c r="AM13" s="15">
        <f t="shared" si="23"/>
        <v>6300</v>
      </c>
      <c r="AN13" s="15">
        <f t="shared" si="23"/>
        <v>6300</v>
      </c>
      <c r="AO13" s="15">
        <f t="shared" si="23"/>
        <v>6300</v>
      </c>
      <c r="AP13" s="15">
        <f t="shared" si="23"/>
        <v>6300</v>
      </c>
      <c r="AQ13" s="15">
        <f t="shared" si="23"/>
        <v>6300</v>
      </c>
      <c r="AR13" s="15">
        <f t="shared" si="23"/>
        <v>6300</v>
      </c>
      <c r="AS13" s="15">
        <f t="shared" si="23"/>
        <v>6300</v>
      </c>
      <c r="AT13" s="15">
        <f t="shared" si="23"/>
        <v>6300</v>
      </c>
      <c r="AU13" s="15">
        <f t="shared" si="23"/>
        <v>6300</v>
      </c>
      <c r="AV13" s="15">
        <f t="shared" si="23"/>
        <v>6300</v>
      </c>
      <c r="AW13" s="15">
        <f t="shared" si="23"/>
        <v>6300</v>
      </c>
      <c r="AX13" s="15">
        <f t="shared" si="23"/>
        <v>6300</v>
      </c>
      <c r="AY13" s="15">
        <f t="shared" si="23"/>
        <v>6300</v>
      </c>
      <c r="AZ13" s="15">
        <f t="shared" si="23"/>
        <v>6300</v>
      </c>
      <c r="BA13" s="15">
        <f t="shared" ref="BA13:CF13" si="24">SUM(BA$7:BA$12)</f>
        <v>6300</v>
      </c>
      <c r="BB13" s="15">
        <f t="shared" si="24"/>
        <v>6300</v>
      </c>
      <c r="BC13" s="15">
        <f t="shared" si="24"/>
        <v>6300</v>
      </c>
      <c r="BD13" s="15">
        <f t="shared" si="24"/>
        <v>6300</v>
      </c>
      <c r="BE13" s="15">
        <f t="shared" si="24"/>
        <v>6300</v>
      </c>
      <c r="BF13" s="15">
        <f t="shared" si="24"/>
        <v>6300</v>
      </c>
      <c r="BG13" s="15">
        <f t="shared" si="24"/>
        <v>6300</v>
      </c>
      <c r="BH13" s="15">
        <f t="shared" si="24"/>
        <v>6300</v>
      </c>
      <c r="BI13" s="15">
        <f t="shared" si="24"/>
        <v>6300</v>
      </c>
      <c r="BJ13" s="15">
        <f t="shared" si="24"/>
        <v>6300</v>
      </c>
      <c r="BK13" s="15">
        <f t="shared" si="24"/>
        <v>6300</v>
      </c>
      <c r="BL13" s="15">
        <f t="shared" si="24"/>
        <v>6300</v>
      </c>
      <c r="BM13" s="15">
        <f t="shared" si="24"/>
        <v>6300</v>
      </c>
      <c r="BN13" s="15">
        <f t="shared" si="24"/>
        <v>6300</v>
      </c>
      <c r="BO13" s="15">
        <f t="shared" si="24"/>
        <v>6300</v>
      </c>
      <c r="BP13" s="15">
        <f t="shared" si="24"/>
        <v>6300</v>
      </c>
      <c r="BQ13" s="15">
        <f t="shared" si="24"/>
        <v>6300</v>
      </c>
      <c r="BR13" s="15">
        <f t="shared" si="24"/>
        <v>6300</v>
      </c>
      <c r="BS13" s="15">
        <f t="shared" si="24"/>
        <v>6300</v>
      </c>
      <c r="BT13" s="15">
        <f t="shared" si="24"/>
        <v>6300</v>
      </c>
      <c r="BU13" s="15">
        <f t="shared" si="24"/>
        <v>6300</v>
      </c>
      <c r="BV13" s="15">
        <f t="shared" si="24"/>
        <v>6300</v>
      </c>
      <c r="BW13" s="15">
        <f t="shared" si="24"/>
        <v>6300</v>
      </c>
      <c r="BX13" s="15">
        <f t="shared" si="24"/>
        <v>6300</v>
      </c>
      <c r="BY13" s="15">
        <f t="shared" si="24"/>
        <v>6300</v>
      </c>
      <c r="BZ13" s="15">
        <f t="shared" si="24"/>
        <v>6300</v>
      </c>
      <c r="CA13" s="15">
        <f t="shared" si="24"/>
        <v>6300</v>
      </c>
      <c r="CB13" s="15">
        <f t="shared" si="24"/>
        <v>6300</v>
      </c>
      <c r="CC13" s="15">
        <f t="shared" si="24"/>
        <v>6300</v>
      </c>
      <c r="CD13" s="15">
        <f t="shared" si="24"/>
        <v>6300</v>
      </c>
      <c r="CE13" s="15">
        <f t="shared" si="24"/>
        <v>6300</v>
      </c>
      <c r="CF13" s="15">
        <f t="shared" si="24"/>
        <v>6300</v>
      </c>
      <c r="CG13" s="15">
        <f t="shared" ref="CG13:DL13" si="25">SUM(CG$7:CG$12)</f>
        <v>6300</v>
      </c>
      <c r="CH13" s="15">
        <f t="shared" si="25"/>
        <v>6300</v>
      </c>
      <c r="CI13" s="15">
        <f t="shared" si="25"/>
        <v>6300</v>
      </c>
      <c r="CJ13" s="15">
        <f t="shared" si="25"/>
        <v>6300</v>
      </c>
      <c r="CK13" s="15">
        <f t="shared" si="25"/>
        <v>6300</v>
      </c>
      <c r="CL13" s="15">
        <f t="shared" si="25"/>
        <v>6300</v>
      </c>
      <c r="CM13" s="15">
        <f t="shared" si="25"/>
        <v>6300</v>
      </c>
      <c r="CN13" s="15">
        <f t="shared" si="25"/>
        <v>6300</v>
      </c>
      <c r="CO13" s="15">
        <f t="shared" si="25"/>
        <v>6300</v>
      </c>
      <c r="CP13" s="15">
        <f t="shared" si="25"/>
        <v>6300</v>
      </c>
      <c r="CQ13" s="15">
        <f t="shared" si="25"/>
        <v>6300</v>
      </c>
      <c r="CR13" s="15">
        <f t="shared" si="25"/>
        <v>6300</v>
      </c>
      <c r="CS13" s="15">
        <f t="shared" si="25"/>
        <v>6300</v>
      </c>
      <c r="CT13" s="15">
        <f t="shared" si="25"/>
        <v>6300</v>
      </c>
      <c r="CU13" s="15">
        <f t="shared" si="25"/>
        <v>6300</v>
      </c>
      <c r="CV13" s="15">
        <f t="shared" si="25"/>
        <v>6300</v>
      </c>
      <c r="CW13" s="15">
        <f t="shared" si="25"/>
        <v>6300</v>
      </c>
      <c r="CX13" s="15">
        <f t="shared" si="25"/>
        <v>6300</v>
      </c>
      <c r="CY13" s="15">
        <f t="shared" si="25"/>
        <v>6300</v>
      </c>
      <c r="CZ13" s="15">
        <f t="shared" si="25"/>
        <v>6300</v>
      </c>
      <c r="DA13" s="15">
        <f t="shared" si="25"/>
        <v>6300</v>
      </c>
      <c r="DB13" s="15">
        <f t="shared" si="25"/>
        <v>6300</v>
      </c>
      <c r="DC13" s="15">
        <f t="shared" si="25"/>
        <v>6300</v>
      </c>
      <c r="DD13" s="15">
        <f t="shared" si="25"/>
        <v>6300</v>
      </c>
      <c r="DE13" s="15">
        <f t="shared" si="25"/>
        <v>6300</v>
      </c>
      <c r="DF13" s="15">
        <f t="shared" si="25"/>
        <v>6300</v>
      </c>
      <c r="DG13" s="15">
        <f t="shared" si="25"/>
        <v>6300</v>
      </c>
      <c r="DH13" s="15">
        <f t="shared" si="25"/>
        <v>6300</v>
      </c>
      <c r="DI13" s="15">
        <f t="shared" si="25"/>
        <v>6300</v>
      </c>
      <c r="DJ13" s="15">
        <f t="shared" si="25"/>
        <v>6300</v>
      </c>
      <c r="DK13" s="15">
        <f t="shared" si="25"/>
        <v>6300</v>
      </c>
      <c r="DL13" s="15">
        <f t="shared" si="25"/>
        <v>6300</v>
      </c>
      <c r="DM13" s="15">
        <f t="shared" ref="DM13:EJ13" si="26">SUM(DM$7:DM$12)</f>
        <v>6300</v>
      </c>
      <c r="DN13" s="15">
        <f t="shared" si="26"/>
        <v>6300</v>
      </c>
      <c r="DO13" s="15">
        <f t="shared" si="26"/>
        <v>6300</v>
      </c>
      <c r="DP13" s="15">
        <f t="shared" si="26"/>
        <v>6300</v>
      </c>
      <c r="DQ13" s="15">
        <f t="shared" si="26"/>
        <v>6300</v>
      </c>
      <c r="DR13" s="15">
        <f t="shared" si="26"/>
        <v>6300</v>
      </c>
      <c r="DS13" s="15">
        <f t="shared" si="26"/>
        <v>6300</v>
      </c>
      <c r="DT13" s="15">
        <f t="shared" si="26"/>
        <v>6300</v>
      </c>
      <c r="DU13" s="15">
        <f t="shared" si="26"/>
        <v>6300</v>
      </c>
      <c r="DV13" s="15">
        <f t="shared" si="26"/>
        <v>6300</v>
      </c>
      <c r="DW13" s="15">
        <f t="shared" si="26"/>
        <v>6300</v>
      </c>
      <c r="DX13" s="15">
        <f t="shared" si="26"/>
        <v>6300</v>
      </c>
      <c r="DY13" s="15">
        <f t="shared" si="26"/>
        <v>6300</v>
      </c>
      <c r="DZ13" s="15">
        <f t="shared" si="26"/>
        <v>6300</v>
      </c>
      <c r="EA13" s="15">
        <f t="shared" si="26"/>
        <v>6300</v>
      </c>
      <c r="EB13" s="15">
        <f t="shared" si="26"/>
        <v>6300</v>
      </c>
      <c r="EC13" s="15">
        <f t="shared" si="26"/>
        <v>6300</v>
      </c>
      <c r="ED13" s="15">
        <f t="shared" si="26"/>
        <v>6300</v>
      </c>
      <c r="EE13" s="15">
        <f t="shared" si="26"/>
        <v>6300</v>
      </c>
      <c r="EF13" s="15">
        <f t="shared" si="26"/>
        <v>6300</v>
      </c>
      <c r="EG13" s="15">
        <f t="shared" si="26"/>
        <v>6300</v>
      </c>
      <c r="EH13" s="15">
        <f t="shared" si="26"/>
        <v>6300</v>
      </c>
      <c r="EI13" s="15">
        <f t="shared" si="26"/>
        <v>6300</v>
      </c>
      <c r="EJ13" s="15">
        <f t="shared" si="26"/>
        <v>6300</v>
      </c>
    </row>
    <row r="15" spans="2:140" x14ac:dyDescent="0.3">
      <c r="B15" s="3" t="s">
        <v>130</v>
      </c>
    </row>
    <row r="16" spans="2:140" x14ac:dyDescent="0.3">
      <c r="B16" s="11" t="s">
        <v>115</v>
      </c>
      <c r="C16" s="11" t="s">
        <v>116</v>
      </c>
      <c r="D16" s="11" t="s">
        <v>131</v>
      </c>
      <c r="E16" s="11" t="s">
        <v>132</v>
      </c>
      <c r="F16" s="11" t="s">
        <v>117</v>
      </c>
    </row>
    <row r="17" spans="2:140" x14ac:dyDescent="0.3">
      <c r="B17" s="5" t="s">
        <v>133</v>
      </c>
      <c r="C17" s="18">
        <v>5200000</v>
      </c>
      <c r="D17" s="10">
        <v>7</v>
      </c>
      <c r="E17" s="19">
        <v>43466</v>
      </c>
      <c r="F17" s="5" t="s">
        <v>134</v>
      </c>
      <c r="G17" s="5" t="s">
        <v>95</v>
      </c>
      <c r="I17" s="14">
        <f t="shared" ref="I17:R17" si="27">SUMIFS($U$17:$EK$17, $U$6:$EK$6, "&gt;=" &amp; DATE(YEAR(I6),1,1), $U$6:$EK$6, "&lt;=" &amp; DATE(YEAR(I6),12,31))</f>
        <v>5200000</v>
      </c>
      <c r="J17" s="14">
        <f t="shared" si="27"/>
        <v>0</v>
      </c>
      <c r="K17" s="14">
        <f t="shared" si="27"/>
        <v>0</v>
      </c>
      <c r="L17" s="14">
        <f t="shared" si="27"/>
        <v>0</v>
      </c>
      <c r="M17" s="14">
        <f t="shared" si="27"/>
        <v>0</v>
      </c>
      <c r="N17" s="14">
        <f t="shared" si="27"/>
        <v>0</v>
      </c>
      <c r="O17" s="14">
        <f t="shared" si="27"/>
        <v>0</v>
      </c>
      <c r="P17" s="14">
        <f t="shared" si="27"/>
        <v>5200000</v>
      </c>
      <c r="Q17" s="14">
        <f t="shared" si="27"/>
        <v>0</v>
      </c>
      <c r="R17" s="14">
        <f t="shared" si="27"/>
        <v>0</v>
      </c>
      <c r="U17" s="14">
        <f>IF(AND(U6&gt;=$E17, MOD(($E17-YEAR(U6)), D17)=0, U7="Jan"), C17, 0)</f>
        <v>5200000</v>
      </c>
      <c r="V17" s="14">
        <f>IF(AND(V6&gt;=$E17, MOD(($E17-YEAR(V6)), D17)=0, V7="Jan"), C17, 0)</f>
        <v>0</v>
      </c>
      <c r="W17" s="14">
        <f>IF(AND(W6&gt;=$E17, MOD(($E17-YEAR(W6)), D17)=0, W7="Jan"), C17, 0)</f>
        <v>0</v>
      </c>
      <c r="X17" s="14">
        <f>IF(AND(X6&gt;=$E17, MOD(($E17-YEAR(X6)), D17)=0, X7="Jan"), C17, 0)</f>
        <v>0</v>
      </c>
      <c r="Y17" s="14">
        <f>IF(AND(Y6&gt;=$E17, MOD(($E17-YEAR(Y6)), D17)=0, Y7="Jan"), C17, 0)</f>
        <v>0</v>
      </c>
      <c r="Z17" s="14">
        <f>IF(AND(Z6&gt;=$E17, MOD(($E17-YEAR(Z6)), D17)=0, Z7="Jan"), C17, 0)</f>
        <v>0</v>
      </c>
      <c r="AA17" s="14">
        <f>IF(AND(AA6&gt;=$E17, MOD(($E17-YEAR(AA6)), D17)=0, AA7="Jan"), C17, 0)</f>
        <v>0</v>
      </c>
      <c r="AB17" s="14">
        <f>IF(AND(AB6&gt;=$E17, MOD(($E17-YEAR(AB6)), D17)=0, AB7="Jan"), C17, 0)</f>
        <v>0</v>
      </c>
      <c r="AC17" s="14">
        <f>IF(AND(AC6&gt;=$E17, MOD(($E17-YEAR(AC6)), D17)=0, AC7="Jan"), C17, 0)</f>
        <v>0</v>
      </c>
      <c r="AD17" s="14">
        <f>IF(AND(AD6&gt;=$E17, MOD(($E17-YEAR(AD6)), D17)=0, AD7="Jan"), C17, 0)</f>
        <v>0</v>
      </c>
      <c r="AE17" s="14">
        <f>IF(AND(AE6&gt;=$E17, MOD(($E17-YEAR(AE6)), D17)=0, AE7="Jan"), C17, 0)</f>
        <v>0</v>
      </c>
      <c r="AF17" s="14">
        <f>IF(AND(AF6&gt;=$E17, MOD(($E17-YEAR(AF6)), D17)=0, AF7="Jan"), C17, 0)</f>
        <v>0</v>
      </c>
      <c r="AG17" s="14">
        <f>IF(AND(AG6&gt;=$E17, MOD(($E17-YEAR(AG6)), D17)=0, AG7="Jan"), C17, 0)</f>
        <v>0</v>
      </c>
      <c r="AH17" s="14">
        <f>IF(AND(AH6&gt;=$E17, MOD(($E17-YEAR(AH6)), D17)=0, AH7="Jan"), C17, 0)</f>
        <v>0</v>
      </c>
      <c r="AI17" s="14">
        <f>IF(AND(AI6&gt;=$E17, MOD(($E17-YEAR(AI6)), D17)=0, AI7="Jan"), C17, 0)</f>
        <v>0</v>
      </c>
      <c r="AJ17" s="14">
        <f>IF(AND(AJ6&gt;=$E17, MOD(($E17-YEAR(AJ6)), D17)=0, AJ7="Jan"), C17, 0)</f>
        <v>0</v>
      </c>
      <c r="AK17" s="14">
        <f>IF(AND(AK6&gt;=$E17, MOD(($E17-YEAR(AK6)), D17)=0, AK7="Jan"), C17, 0)</f>
        <v>0</v>
      </c>
      <c r="AL17" s="14">
        <f>IF(AND(AL6&gt;=$E17, MOD(($E17-YEAR(AL6)), D17)=0, AL7="Jan"), C17, 0)</f>
        <v>0</v>
      </c>
      <c r="AM17" s="14">
        <f>IF(AND(AM6&gt;=$E17, MOD(($E17-YEAR(AM6)), D17)=0, AM7="Jan"), C17, 0)</f>
        <v>0</v>
      </c>
      <c r="AN17" s="14">
        <f>IF(AND(AN6&gt;=$E17, MOD(($E17-YEAR(AN6)), D17)=0, AN7="Jan"), C17, 0)</f>
        <v>0</v>
      </c>
      <c r="AO17" s="14">
        <f>IF(AND(AO6&gt;=$E17, MOD(($E17-YEAR(AO6)), D17)=0, AO7="Jan"), C17, 0)</f>
        <v>0</v>
      </c>
      <c r="AP17" s="14">
        <f>IF(AND(AP6&gt;=$E17, MOD(($E17-YEAR(AP6)), D17)=0, AP7="Jan"), C17, 0)</f>
        <v>0</v>
      </c>
      <c r="AQ17" s="14">
        <f>IF(AND(AQ6&gt;=$E17, MOD(($E17-YEAR(AQ6)), D17)=0, AQ7="Jan"), C17, 0)</f>
        <v>0</v>
      </c>
      <c r="AR17" s="14">
        <f>IF(AND(AR6&gt;=$E17, MOD(($E17-YEAR(AR6)), D17)=0, AR7="Jan"), C17, 0)</f>
        <v>0</v>
      </c>
      <c r="AS17" s="14">
        <f>IF(AND(AS6&gt;=$E17, MOD(($E17-YEAR(AS6)), D17)=0, AS7="Jan"), C17, 0)</f>
        <v>0</v>
      </c>
      <c r="AT17" s="14">
        <f>IF(AND(AT6&gt;=$E17, MOD(($E17-YEAR(AT6)), D17)=0, AT7="Jan"), C17, 0)</f>
        <v>0</v>
      </c>
      <c r="AU17" s="14">
        <f>IF(AND(AU6&gt;=$E17, MOD(($E17-YEAR(AU6)), D17)=0, AU7="Jan"), C17, 0)</f>
        <v>0</v>
      </c>
      <c r="AV17" s="14">
        <f>IF(AND(AV6&gt;=$E17, MOD(($E17-YEAR(AV6)), D17)=0, AV7="Jan"), C17, 0)</f>
        <v>0</v>
      </c>
      <c r="AW17" s="14">
        <f>IF(AND(AW6&gt;=$E17, MOD(($E17-YEAR(AW6)), D17)=0, AW7="Jan"), C17, 0)</f>
        <v>0</v>
      </c>
      <c r="AX17" s="14">
        <f>IF(AND(AX6&gt;=$E17, MOD(($E17-YEAR(AX6)), D17)=0, AX7="Jan"), C17, 0)</f>
        <v>0</v>
      </c>
      <c r="AY17" s="14">
        <f>IF(AND(AY6&gt;=$E17, MOD(($E17-YEAR(AY6)), D17)=0, AY7="Jan"), C17, 0)</f>
        <v>0</v>
      </c>
      <c r="AZ17" s="14">
        <f>IF(AND(AZ6&gt;=$E17, MOD(($E17-YEAR(AZ6)), D17)=0, AZ7="Jan"), C17, 0)</f>
        <v>0</v>
      </c>
      <c r="BA17" s="14">
        <f>IF(AND(BA6&gt;=$E17, MOD(($E17-YEAR(BA6)), D17)=0, BA7="Jan"), C17, 0)</f>
        <v>0</v>
      </c>
      <c r="BB17" s="14">
        <f>IF(AND(BB6&gt;=$E17, MOD(($E17-YEAR(BB6)), D17)=0, BB7="Jan"), C17, 0)</f>
        <v>0</v>
      </c>
      <c r="BC17" s="14">
        <f>IF(AND(BC6&gt;=$E17, MOD(($E17-YEAR(BC6)), D17)=0, BC7="Jan"), C17, 0)</f>
        <v>0</v>
      </c>
      <c r="BD17" s="14">
        <f>IF(AND(BD6&gt;=$E17, MOD(($E17-YEAR(BD6)), D17)=0, BD7="Jan"), C17, 0)</f>
        <v>0</v>
      </c>
      <c r="BE17" s="14">
        <f>IF(AND(BE6&gt;=$E17, MOD(($E17-YEAR(BE6)), D17)=0, BE7="Jan"), C17, 0)</f>
        <v>0</v>
      </c>
      <c r="BF17" s="14">
        <f>IF(AND(BF6&gt;=$E17, MOD(($E17-YEAR(BF6)), D17)=0, BF7="Jan"), C17, 0)</f>
        <v>0</v>
      </c>
      <c r="BG17" s="14">
        <f>IF(AND(BG6&gt;=$E17, MOD(($E17-YEAR(BG6)), D17)=0, BG7="Jan"), C17, 0)</f>
        <v>0</v>
      </c>
      <c r="BH17" s="14">
        <f>IF(AND(BH6&gt;=$E17, MOD(($E17-YEAR(BH6)), D17)=0, BH7="Jan"), C17, 0)</f>
        <v>0</v>
      </c>
      <c r="BI17" s="14">
        <f>IF(AND(BI6&gt;=$E17, MOD(($E17-YEAR(BI6)), D17)=0, BI7="Jan"), C17, 0)</f>
        <v>0</v>
      </c>
      <c r="BJ17" s="14">
        <f>IF(AND(BJ6&gt;=$E17, MOD(($E17-YEAR(BJ6)), D17)=0, BJ7="Jan"), C17, 0)</f>
        <v>0</v>
      </c>
      <c r="BK17" s="14">
        <f>IF(AND(BK6&gt;=$E17, MOD(($E17-YEAR(BK6)), D17)=0, BK7="Jan"), C17, 0)</f>
        <v>0</v>
      </c>
      <c r="BL17" s="14">
        <f>IF(AND(BL6&gt;=$E17, MOD(($E17-YEAR(BL6)), D17)=0, BL7="Jan"), C17, 0)</f>
        <v>0</v>
      </c>
      <c r="BM17" s="14">
        <f>IF(AND(BM6&gt;=$E17, MOD(($E17-YEAR(BM6)), D17)=0, BM7="Jan"), C17, 0)</f>
        <v>0</v>
      </c>
      <c r="BN17" s="14">
        <f>IF(AND(BN6&gt;=$E17, MOD(($E17-YEAR(BN6)), D17)=0, BN7="Jan"), C17, 0)</f>
        <v>0</v>
      </c>
      <c r="BO17" s="14">
        <f>IF(AND(BO6&gt;=$E17, MOD(($E17-YEAR(BO6)), D17)=0, BO7="Jan"), C17, 0)</f>
        <v>0</v>
      </c>
      <c r="BP17" s="14">
        <f>IF(AND(BP6&gt;=$E17, MOD(($E17-YEAR(BP6)), D17)=0, BP7="Jan"), C17, 0)</f>
        <v>0</v>
      </c>
      <c r="BQ17" s="14">
        <f>IF(AND(BQ6&gt;=$E17, MOD(($E17-YEAR(BQ6)), D17)=0, BQ7="Jan"), C17, 0)</f>
        <v>0</v>
      </c>
      <c r="BR17" s="14">
        <f>IF(AND(BR6&gt;=$E17, MOD(($E17-YEAR(BR6)), D17)=0, BR7="Jan"), C17, 0)</f>
        <v>0</v>
      </c>
      <c r="BS17" s="14">
        <f>IF(AND(BS6&gt;=$E17, MOD(($E17-YEAR(BS6)), D17)=0, BS7="Jan"), C17, 0)</f>
        <v>0</v>
      </c>
      <c r="BT17" s="14">
        <f>IF(AND(BT6&gt;=$E17, MOD(($E17-YEAR(BT6)), D17)=0, BT7="Jan"), C17, 0)</f>
        <v>0</v>
      </c>
      <c r="BU17" s="14">
        <f>IF(AND(BU6&gt;=$E17, MOD(($E17-YEAR(BU6)), D17)=0, BU7="Jan"), C17, 0)</f>
        <v>0</v>
      </c>
      <c r="BV17" s="14">
        <f>IF(AND(BV6&gt;=$E17, MOD(($E17-YEAR(BV6)), D17)=0, BV7="Jan"), C17, 0)</f>
        <v>0</v>
      </c>
      <c r="BW17" s="14">
        <f>IF(AND(BW6&gt;=$E17, MOD(($E17-YEAR(BW6)), D17)=0, BW7="Jan"), C17, 0)</f>
        <v>0</v>
      </c>
      <c r="BX17" s="14">
        <f>IF(AND(BX6&gt;=$E17, MOD(($E17-YEAR(BX6)), D17)=0, BX7="Jan"), C17, 0)</f>
        <v>0</v>
      </c>
      <c r="BY17" s="14">
        <f>IF(AND(BY6&gt;=$E17, MOD(($E17-YEAR(BY6)), D17)=0, BY7="Jan"), C17, 0)</f>
        <v>0</v>
      </c>
      <c r="BZ17" s="14">
        <f>IF(AND(BZ6&gt;=$E17, MOD(($E17-YEAR(BZ6)), D17)=0, BZ7="Jan"), C17, 0)</f>
        <v>0</v>
      </c>
      <c r="CA17" s="14">
        <f>IF(AND(CA6&gt;=$E17, MOD(($E17-YEAR(CA6)), D17)=0, CA7="Jan"), C17, 0)</f>
        <v>0</v>
      </c>
      <c r="CB17" s="14">
        <f>IF(AND(CB6&gt;=$E17, MOD(($E17-YEAR(CB6)), D17)=0, CB7="Jan"), C17, 0)</f>
        <v>0</v>
      </c>
      <c r="CC17" s="14">
        <f>IF(AND(CC6&gt;=$E17, MOD(($E17-YEAR(CC6)), D17)=0, CC7="Jan"), C17, 0)</f>
        <v>0</v>
      </c>
      <c r="CD17" s="14">
        <f>IF(AND(CD6&gt;=$E17, MOD(($E17-YEAR(CD6)), D17)=0, CD7="Jan"), C17, 0)</f>
        <v>0</v>
      </c>
      <c r="CE17" s="14">
        <f>IF(AND(CE6&gt;=$E17, MOD(($E17-YEAR(CE6)), D17)=0, CE7="Jan"), C17, 0)</f>
        <v>0</v>
      </c>
      <c r="CF17" s="14">
        <f>IF(AND(CF6&gt;=$E17, MOD(($E17-YEAR(CF6)), D17)=0, CF7="Jan"), C17, 0)</f>
        <v>0</v>
      </c>
      <c r="CG17" s="14">
        <f>IF(AND(CG6&gt;=$E17, MOD(($E17-YEAR(CG6)), D17)=0, CG7="Jan"), C17, 0)</f>
        <v>0</v>
      </c>
      <c r="CH17" s="14">
        <f>IF(AND(CH6&gt;=$E17, MOD(($E17-YEAR(CH6)), D17)=0, CH7="Jan"), C17, 0)</f>
        <v>0</v>
      </c>
      <c r="CI17" s="14">
        <f>IF(AND(CI6&gt;=$E17, MOD(($E17-YEAR(CI6)), D17)=0, CI7="Jan"), C17, 0)</f>
        <v>0</v>
      </c>
      <c r="CJ17" s="14">
        <f>IF(AND(CJ6&gt;=$E17, MOD(($E17-YEAR(CJ6)), D17)=0, CJ7="Jan"), C17, 0)</f>
        <v>0</v>
      </c>
      <c r="CK17" s="14">
        <f>IF(AND(CK6&gt;=$E17, MOD(($E17-YEAR(CK6)), D17)=0, CK7="Jan"), C17, 0)</f>
        <v>0</v>
      </c>
      <c r="CL17" s="14">
        <f>IF(AND(CL6&gt;=$E17, MOD(($E17-YEAR(CL6)), D17)=0, CL7="Jan"), C17, 0)</f>
        <v>0</v>
      </c>
      <c r="CM17" s="14">
        <f>IF(AND(CM6&gt;=$E17, MOD(($E17-YEAR(CM6)), D17)=0, CM7="Jan"), C17, 0)</f>
        <v>0</v>
      </c>
      <c r="CN17" s="14">
        <f>IF(AND(CN6&gt;=$E17, MOD(($E17-YEAR(CN6)), D17)=0, CN7="Jan"), C17, 0)</f>
        <v>0</v>
      </c>
      <c r="CO17" s="14">
        <f>IF(AND(CO6&gt;=$E17, MOD(($E17-YEAR(CO6)), D17)=0, CO7="Jan"), C17, 0)</f>
        <v>0</v>
      </c>
      <c r="CP17" s="14">
        <f>IF(AND(CP6&gt;=$E17, MOD(($E17-YEAR(CP6)), D17)=0, CP7="Jan"), C17, 0)</f>
        <v>0</v>
      </c>
      <c r="CQ17" s="14">
        <f>IF(AND(CQ6&gt;=$E17, MOD(($E17-YEAR(CQ6)), D17)=0, CQ7="Jan"), C17, 0)</f>
        <v>0</v>
      </c>
      <c r="CR17" s="14">
        <f>IF(AND(CR6&gt;=$E17, MOD(($E17-YEAR(CR6)), D17)=0, CR7="Jan"), C17, 0)</f>
        <v>0</v>
      </c>
      <c r="CS17" s="14">
        <f>IF(AND(CS6&gt;=$E17, MOD(($E17-YEAR(CS6)), D17)=0, CS7="Jan"), C17, 0)</f>
        <v>0</v>
      </c>
      <c r="CT17" s="14">
        <f>IF(AND(CT6&gt;=$E17, MOD(($E17-YEAR(CT6)), D17)=0, CT7="Jan"), C17, 0)</f>
        <v>0</v>
      </c>
      <c r="CU17" s="14">
        <f>IF(AND(CU6&gt;=$E17, MOD(($E17-YEAR(CU6)), D17)=0, CU7="Jan"), C17, 0)</f>
        <v>0</v>
      </c>
      <c r="CV17" s="14">
        <f>IF(AND(CV6&gt;=$E17, MOD(($E17-YEAR(CV6)), D17)=0, CV7="Jan"), C17, 0)</f>
        <v>0</v>
      </c>
      <c r="CW17" s="14">
        <f>IF(AND(CW6&gt;=$E17, MOD(($E17-YEAR(CW6)), D17)=0, CW7="Jan"), C17, 0)</f>
        <v>0</v>
      </c>
      <c r="CX17" s="14">
        <f>IF(AND(CX6&gt;=$E17, MOD(($E17-YEAR(CX6)), D17)=0, CX7="Jan"), C17, 0)</f>
        <v>0</v>
      </c>
      <c r="CY17" s="14">
        <f>IF(AND(CY6&gt;=$E17, MOD(($E17-YEAR(CY6)), D17)=0, CY7="Jan"), C17, 0)</f>
        <v>0</v>
      </c>
      <c r="CZ17" s="14">
        <f>IF(AND(CZ6&gt;=$E17, MOD(($E17-YEAR(CZ6)), D17)=0, CZ7="Jan"), C17, 0)</f>
        <v>0</v>
      </c>
      <c r="DA17" s="14">
        <f>IF(AND(DA6&gt;=$E17, MOD(($E17-YEAR(DA6)), D17)=0, DA7="Jan"), C17, 0)</f>
        <v>5200000</v>
      </c>
      <c r="DB17" s="14">
        <f>IF(AND(DB6&gt;=$E17, MOD(($E17-YEAR(DB6)), D17)=0, DB7="Jan"), C17, 0)</f>
        <v>0</v>
      </c>
      <c r="DC17" s="14">
        <f>IF(AND(DC6&gt;=$E17, MOD(($E17-YEAR(DC6)), D17)=0, DC7="Jan"), C17, 0)</f>
        <v>0</v>
      </c>
      <c r="DD17" s="14">
        <f>IF(AND(DD6&gt;=$E17, MOD(($E17-YEAR(DD6)), D17)=0, DD7="Jan"), C17, 0)</f>
        <v>0</v>
      </c>
      <c r="DE17" s="14">
        <f>IF(AND(DE6&gt;=$E17, MOD(($E17-YEAR(DE6)), D17)=0, DE7="Jan"), C17, 0)</f>
        <v>0</v>
      </c>
      <c r="DF17" s="14">
        <f>IF(AND(DF6&gt;=$E17, MOD(($E17-YEAR(DF6)), D17)=0, DF7="Jan"), C17, 0)</f>
        <v>0</v>
      </c>
      <c r="DG17" s="14">
        <f>IF(AND(DG6&gt;=$E17, MOD(($E17-YEAR(DG6)), D17)=0, DG7="Jan"), C17, 0)</f>
        <v>0</v>
      </c>
      <c r="DH17" s="14">
        <f>IF(AND(DH6&gt;=$E17, MOD(($E17-YEAR(DH6)), D17)=0, DH7="Jan"), C17, 0)</f>
        <v>0</v>
      </c>
      <c r="DI17" s="14">
        <f>IF(AND(DI6&gt;=$E17, MOD(($E17-YEAR(DI6)), D17)=0, DI7="Jan"), C17, 0)</f>
        <v>0</v>
      </c>
      <c r="DJ17" s="14">
        <f>IF(AND(DJ6&gt;=$E17, MOD(($E17-YEAR(DJ6)), D17)=0, DJ7="Jan"), C17, 0)</f>
        <v>0</v>
      </c>
      <c r="DK17" s="14">
        <f>IF(AND(DK6&gt;=$E17, MOD(($E17-YEAR(DK6)), D17)=0, DK7="Jan"), C17, 0)</f>
        <v>0</v>
      </c>
      <c r="DL17" s="14">
        <f>IF(AND(DL6&gt;=$E17, MOD(($E17-YEAR(DL6)), D17)=0, DL7="Jan"), C17, 0)</f>
        <v>0</v>
      </c>
      <c r="DM17" s="14">
        <f>IF(AND(DM6&gt;=$E17, MOD(($E17-YEAR(DM6)), D17)=0, DM7="Jan"), C17, 0)</f>
        <v>0</v>
      </c>
      <c r="DN17" s="14">
        <f>IF(AND(DN6&gt;=$E17, MOD(($E17-YEAR(DN6)), D17)=0, DN7="Jan"), C17, 0)</f>
        <v>0</v>
      </c>
      <c r="DO17" s="14">
        <f>IF(AND(DO6&gt;=$E17, MOD(($E17-YEAR(DO6)), D17)=0, DO7="Jan"), C17, 0)</f>
        <v>0</v>
      </c>
      <c r="DP17" s="14">
        <f>IF(AND(DP6&gt;=$E17, MOD(($E17-YEAR(DP6)), D17)=0, DP7="Jan"), C17, 0)</f>
        <v>0</v>
      </c>
      <c r="DQ17" s="14">
        <f>IF(AND(DQ6&gt;=$E17, MOD(($E17-YEAR(DQ6)), D17)=0, DQ7="Jan"), C17, 0)</f>
        <v>0</v>
      </c>
      <c r="DR17" s="14">
        <f>IF(AND(DR6&gt;=$E17, MOD(($E17-YEAR(DR6)), D17)=0, DR7="Jan"), C17, 0)</f>
        <v>0</v>
      </c>
      <c r="DS17" s="14">
        <f>IF(AND(DS6&gt;=$E17, MOD(($E17-YEAR(DS6)), D17)=0, DS7="Jan"), C17, 0)</f>
        <v>0</v>
      </c>
      <c r="DT17" s="14">
        <f>IF(AND(DT6&gt;=$E17, MOD(($E17-YEAR(DT6)), D17)=0, DT7="Jan"), C17, 0)</f>
        <v>0</v>
      </c>
      <c r="DU17" s="14">
        <f>IF(AND(DU6&gt;=$E17, MOD(($E17-YEAR(DU6)), D17)=0, DU7="Jan"), C17, 0)</f>
        <v>0</v>
      </c>
      <c r="DV17" s="14">
        <f>IF(AND(DV6&gt;=$E17, MOD(($E17-YEAR(DV6)), D17)=0, DV7="Jan"), C17, 0)</f>
        <v>0</v>
      </c>
      <c r="DW17" s="14">
        <f>IF(AND(DW6&gt;=$E17, MOD(($E17-YEAR(DW6)), D17)=0, DW7="Jan"), C17, 0)</f>
        <v>0</v>
      </c>
      <c r="DX17" s="14">
        <f>IF(AND(DX6&gt;=$E17, MOD(($E17-YEAR(DX6)), D17)=0, DX7="Jan"), C17, 0)</f>
        <v>0</v>
      </c>
      <c r="DY17" s="14">
        <f>IF(AND(DY6&gt;=$E17, MOD(($E17-YEAR(DY6)), D17)=0, DY7="Jan"), C17, 0)</f>
        <v>0</v>
      </c>
      <c r="DZ17" s="14">
        <f>IF(AND(DZ6&gt;=$E17, MOD(($E17-YEAR(DZ6)), D17)=0, DZ7="Jan"), C17, 0)</f>
        <v>0</v>
      </c>
      <c r="EA17" s="14">
        <f>IF(AND(EA6&gt;=$E17, MOD(($E17-YEAR(EA6)), D17)=0, EA7="Jan"), C17, 0)</f>
        <v>0</v>
      </c>
      <c r="EB17" s="14">
        <f>IF(AND(EB6&gt;=$E17, MOD(($E17-YEAR(EB6)), D17)=0, EB7="Jan"), C17, 0)</f>
        <v>0</v>
      </c>
      <c r="EC17" s="14">
        <f>IF(AND(EC6&gt;=$E17, MOD(($E17-YEAR(EC6)), D17)=0, EC7="Jan"), C17, 0)</f>
        <v>0</v>
      </c>
      <c r="ED17" s="14">
        <f>IF(AND(ED6&gt;=$E17, MOD(($E17-YEAR(ED6)), D17)=0, ED7="Jan"), C17, 0)</f>
        <v>0</v>
      </c>
      <c r="EE17" s="14">
        <f>IF(AND(EE6&gt;=$E17, MOD(($E17-YEAR(EE6)), D17)=0, EE7="Jan"), C17, 0)</f>
        <v>0</v>
      </c>
      <c r="EF17" s="14">
        <f>IF(AND(EF6&gt;=$E17, MOD(($E17-YEAR(EF6)), D17)=0, EF7="Jan"), C17, 0)</f>
        <v>0</v>
      </c>
      <c r="EG17" s="14">
        <f>IF(AND(EG6&gt;=$E17, MOD(($E17-YEAR(EG6)), D17)=0, EG7="Jan"), C17, 0)</f>
        <v>0</v>
      </c>
      <c r="EH17" s="14">
        <f>IF(AND(EH6&gt;=$E17, MOD(($E17-YEAR(EH6)), D17)=0, EH7="Jan"), C17, 0)</f>
        <v>0</v>
      </c>
      <c r="EI17" s="14">
        <f>IF(AND(EI6&gt;=$E17, MOD(($E17-YEAR(EI6)), D17)=0, EI7="Jan"), C17, 0)</f>
        <v>0</v>
      </c>
      <c r="EJ17" s="14">
        <f>IF(AND(EJ6&gt;=$E17, MOD(($E17-YEAR(EJ6)), D17)=0, EJ7="Jan"), C17, 0)</f>
        <v>0</v>
      </c>
    </row>
    <row r="18" spans="2:140" x14ac:dyDescent="0.3">
      <c r="B18" s="5" t="s">
        <v>135</v>
      </c>
      <c r="C18" s="18">
        <v>1450000</v>
      </c>
      <c r="D18" s="10">
        <v>5</v>
      </c>
      <c r="E18" s="19">
        <v>43831</v>
      </c>
      <c r="F18" s="5" t="s">
        <v>136</v>
      </c>
      <c r="G18" s="5" t="s">
        <v>95</v>
      </c>
      <c r="I18" s="14">
        <f t="shared" ref="I18:R18" si="28">SUMIFS($U$18:$EK$18, $U$6:$EK$6, "&gt;=" &amp; DATE(YEAR(I6),1,1), $U$6:$EK$6, "&lt;=" &amp; DATE(YEAR(I6),12,31))</f>
        <v>0</v>
      </c>
      <c r="J18" s="14">
        <f t="shared" si="28"/>
        <v>0</v>
      </c>
      <c r="K18" s="14">
        <f t="shared" si="28"/>
        <v>1450000</v>
      </c>
      <c r="L18" s="14">
        <f t="shared" si="28"/>
        <v>0</v>
      </c>
      <c r="M18" s="14">
        <f t="shared" si="28"/>
        <v>0</v>
      </c>
      <c r="N18" s="14">
        <f t="shared" si="28"/>
        <v>0</v>
      </c>
      <c r="O18" s="14">
        <f t="shared" si="28"/>
        <v>0</v>
      </c>
      <c r="P18" s="14">
        <f t="shared" si="28"/>
        <v>1450000</v>
      </c>
      <c r="Q18" s="14">
        <f t="shared" si="28"/>
        <v>0</v>
      </c>
      <c r="R18" s="14">
        <f t="shared" si="28"/>
        <v>0</v>
      </c>
      <c r="U18" s="14">
        <f>IF(AND(U6&gt;=$E18, MOD(($E18-YEAR(U6)), D18)=0, U7="Jan"), C18, 0)</f>
        <v>0</v>
      </c>
      <c r="V18" s="14">
        <f>IF(AND(V6&gt;=$E18, MOD(($E18-YEAR(V6)), D18)=0, V7="Jan"), C18, 0)</f>
        <v>0</v>
      </c>
      <c r="W18" s="14">
        <f>IF(AND(W6&gt;=$E18, MOD(($E18-YEAR(W6)), D18)=0, W7="Jan"), C18, 0)</f>
        <v>0</v>
      </c>
      <c r="X18" s="14">
        <f>IF(AND(X6&gt;=$E18, MOD(($E18-YEAR(X6)), D18)=0, X7="Jan"), C18, 0)</f>
        <v>0</v>
      </c>
      <c r="Y18" s="14">
        <f>IF(AND(Y6&gt;=$E18, MOD(($E18-YEAR(Y6)), D18)=0, Y7="Jan"), C18, 0)</f>
        <v>0</v>
      </c>
      <c r="Z18" s="14">
        <f>IF(AND(Z6&gt;=$E18, MOD(($E18-YEAR(Z6)), D18)=0, Z7="Jan"), C18, 0)</f>
        <v>0</v>
      </c>
      <c r="AA18" s="14">
        <f>IF(AND(AA6&gt;=$E18, MOD(($E18-YEAR(AA6)), D18)=0, AA7="Jan"), C18, 0)</f>
        <v>0</v>
      </c>
      <c r="AB18" s="14">
        <f>IF(AND(AB6&gt;=$E18, MOD(($E18-YEAR(AB6)), D18)=0, AB7="Jan"), C18, 0)</f>
        <v>0</v>
      </c>
      <c r="AC18" s="14">
        <f>IF(AND(AC6&gt;=$E18, MOD(($E18-YEAR(AC6)), D18)=0, AC7="Jan"), C18, 0)</f>
        <v>0</v>
      </c>
      <c r="AD18" s="14">
        <f>IF(AND(AD6&gt;=$E18, MOD(($E18-YEAR(AD6)), D18)=0, AD7="Jan"), C18, 0)</f>
        <v>0</v>
      </c>
      <c r="AE18" s="14">
        <f>IF(AND(AE6&gt;=$E18, MOD(($E18-YEAR(AE6)), D18)=0, AE7="Jan"), C18, 0)</f>
        <v>0</v>
      </c>
      <c r="AF18" s="14">
        <f>IF(AND(AF6&gt;=$E18, MOD(($E18-YEAR(AF6)), D18)=0, AF7="Jan"), C18, 0)</f>
        <v>0</v>
      </c>
      <c r="AG18" s="14">
        <f>IF(AND(AG6&gt;=$E18, MOD(($E18-YEAR(AG6)), D18)=0, AG7="Jan"), C18, 0)</f>
        <v>0</v>
      </c>
      <c r="AH18" s="14">
        <f>IF(AND(AH6&gt;=$E18, MOD(($E18-YEAR(AH6)), D18)=0, AH7="Jan"), C18, 0)</f>
        <v>0</v>
      </c>
      <c r="AI18" s="14">
        <f>IF(AND(AI6&gt;=$E18, MOD(($E18-YEAR(AI6)), D18)=0, AI7="Jan"), C18, 0)</f>
        <v>0</v>
      </c>
      <c r="AJ18" s="14">
        <f>IF(AND(AJ6&gt;=$E18, MOD(($E18-YEAR(AJ6)), D18)=0, AJ7="Jan"), C18, 0)</f>
        <v>0</v>
      </c>
      <c r="AK18" s="14">
        <f>IF(AND(AK6&gt;=$E18, MOD(($E18-YEAR(AK6)), D18)=0, AK7="Jan"), C18, 0)</f>
        <v>0</v>
      </c>
      <c r="AL18" s="14">
        <f>IF(AND(AL6&gt;=$E18, MOD(($E18-YEAR(AL6)), D18)=0, AL7="Jan"), C18, 0)</f>
        <v>0</v>
      </c>
      <c r="AM18" s="14">
        <f>IF(AND(AM6&gt;=$E18, MOD(($E18-YEAR(AM6)), D18)=0, AM7="Jan"), C18, 0)</f>
        <v>0</v>
      </c>
      <c r="AN18" s="14">
        <f>IF(AND(AN6&gt;=$E18, MOD(($E18-YEAR(AN6)), D18)=0, AN7="Jan"), C18, 0)</f>
        <v>0</v>
      </c>
      <c r="AO18" s="14">
        <f>IF(AND(AO6&gt;=$E18, MOD(($E18-YEAR(AO6)), D18)=0, AO7="Jan"), C18, 0)</f>
        <v>0</v>
      </c>
      <c r="AP18" s="14">
        <f>IF(AND(AP6&gt;=$E18, MOD(($E18-YEAR(AP6)), D18)=0, AP7="Jan"), C18, 0)</f>
        <v>0</v>
      </c>
      <c r="AQ18" s="14">
        <f>IF(AND(AQ6&gt;=$E18, MOD(($E18-YEAR(AQ6)), D18)=0, AQ7="Jan"), C18, 0)</f>
        <v>0</v>
      </c>
      <c r="AR18" s="14">
        <f>IF(AND(AR6&gt;=$E18, MOD(($E18-YEAR(AR6)), D18)=0, AR7="Jan"), C18, 0)</f>
        <v>0</v>
      </c>
      <c r="AS18" s="14">
        <f>IF(AND(AS6&gt;=$E18, MOD(($E18-YEAR(AS6)), D18)=0, AS7="Jan"), C18, 0)</f>
        <v>1450000</v>
      </c>
      <c r="AT18" s="14">
        <f>IF(AND(AT6&gt;=$E18, MOD(($E18-YEAR(AT6)), D18)=0, AT7="Jan"), C18, 0)</f>
        <v>0</v>
      </c>
      <c r="AU18" s="14">
        <f>IF(AND(AU6&gt;=$E18, MOD(($E18-YEAR(AU6)), D18)=0, AU7="Jan"), C18, 0)</f>
        <v>0</v>
      </c>
      <c r="AV18" s="14">
        <f>IF(AND(AV6&gt;=$E18, MOD(($E18-YEAR(AV6)), D18)=0, AV7="Jan"), C18, 0)</f>
        <v>0</v>
      </c>
      <c r="AW18" s="14">
        <f>IF(AND(AW6&gt;=$E18, MOD(($E18-YEAR(AW6)), D18)=0, AW7="Jan"), C18, 0)</f>
        <v>0</v>
      </c>
      <c r="AX18" s="14">
        <f>IF(AND(AX6&gt;=$E18, MOD(($E18-YEAR(AX6)), D18)=0, AX7="Jan"), C18, 0)</f>
        <v>0</v>
      </c>
      <c r="AY18" s="14">
        <f>IF(AND(AY6&gt;=$E18, MOD(($E18-YEAR(AY6)), D18)=0, AY7="Jan"), C18, 0)</f>
        <v>0</v>
      </c>
      <c r="AZ18" s="14">
        <f>IF(AND(AZ6&gt;=$E18, MOD(($E18-YEAR(AZ6)), D18)=0, AZ7="Jan"), C18, 0)</f>
        <v>0</v>
      </c>
      <c r="BA18" s="14">
        <f>IF(AND(BA6&gt;=$E18, MOD(($E18-YEAR(BA6)), D18)=0, BA7="Jan"), C18, 0)</f>
        <v>0</v>
      </c>
      <c r="BB18" s="14">
        <f>IF(AND(BB6&gt;=$E18, MOD(($E18-YEAR(BB6)), D18)=0, BB7="Jan"), C18, 0)</f>
        <v>0</v>
      </c>
      <c r="BC18" s="14">
        <f>IF(AND(BC6&gt;=$E18, MOD(($E18-YEAR(BC6)), D18)=0, BC7="Jan"), C18, 0)</f>
        <v>0</v>
      </c>
      <c r="BD18" s="14">
        <f>IF(AND(BD6&gt;=$E18, MOD(($E18-YEAR(BD6)), D18)=0, BD7="Jan"), C18, 0)</f>
        <v>0</v>
      </c>
      <c r="BE18" s="14">
        <f>IF(AND(BE6&gt;=$E18, MOD(($E18-YEAR(BE6)), D18)=0, BE7="Jan"), C18, 0)</f>
        <v>0</v>
      </c>
      <c r="BF18" s="14">
        <f>IF(AND(BF6&gt;=$E18, MOD(($E18-YEAR(BF6)), D18)=0, BF7="Jan"), C18, 0)</f>
        <v>0</v>
      </c>
      <c r="BG18" s="14">
        <f>IF(AND(BG6&gt;=$E18, MOD(($E18-YEAR(BG6)), D18)=0, BG7="Jan"), C18, 0)</f>
        <v>0</v>
      </c>
      <c r="BH18" s="14">
        <f>IF(AND(BH6&gt;=$E18, MOD(($E18-YEAR(BH6)), D18)=0, BH7="Jan"), C18, 0)</f>
        <v>0</v>
      </c>
      <c r="BI18" s="14">
        <f>IF(AND(BI6&gt;=$E18, MOD(($E18-YEAR(BI6)), D18)=0, BI7="Jan"), C18, 0)</f>
        <v>0</v>
      </c>
      <c r="BJ18" s="14">
        <f>IF(AND(BJ6&gt;=$E18, MOD(($E18-YEAR(BJ6)), D18)=0, BJ7="Jan"), C18, 0)</f>
        <v>0</v>
      </c>
      <c r="BK18" s="14">
        <f>IF(AND(BK6&gt;=$E18, MOD(($E18-YEAR(BK6)), D18)=0, BK7="Jan"), C18, 0)</f>
        <v>0</v>
      </c>
      <c r="BL18" s="14">
        <f>IF(AND(BL6&gt;=$E18, MOD(($E18-YEAR(BL6)), D18)=0, BL7="Jan"), C18, 0)</f>
        <v>0</v>
      </c>
      <c r="BM18" s="14">
        <f>IF(AND(BM6&gt;=$E18, MOD(($E18-YEAR(BM6)), D18)=0, BM7="Jan"), C18, 0)</f>
        <v>0</v>
      </c>
      <c r="BN18" s="14">
        <f>IF(AND(BN6&gt;=$E18, MOD(($E18-YEAR(BN6)), D18)=0, BN7="Jan"), C18, 0)</f>
        <v>0</v>
      </c>
      <c r="BO18" s="14">
        <f>IF(AND(BO6&gt;=$E18, MOD(($E18-YEAR(BO6)), D18)=0, BO7="Jan"), C18, 0)</f>
        <v>0</v>
      </c>
      <c r="BP18" s="14">
        <f>IF(AND(BP6&gt;=$E18, MOD(($E18-YEAR(BP6)), D18)=0, BP7="Jan"), C18, 0)</f>
        <v>0</v>
      </c>
      <c r="BQ18" s="14">
        <f>IF(AND(BQ6&gt;=$E18, MOD(($E18-YEAR(BQ6)), D18)=0, BQ7="Jan"), C18, 0)</f>
        <v>0</v>
      </c>
      <c r="BR18" s="14">
        <f>IF(AND(BR6&gt;=$E18, MOD(($E18-YEAR(BR6)), D18)=0, BR7="Jan"), C18, 0)</f>
        <v>0</v>
      </c>
      <c r="BS18" s="14">
        <f>IF(AND(BS6&gt;=$E18, MOD(($E18-YEAR(BS6)), D18)=0, BS7="Jan"), C18, 0)</f>
        <v>0</v>
      </c>
      <c r="BT18" s="14">
        <f>IF(AND(BT6&gt;=$E18, MOD(($E18-YEAR(BT6)), D18)=0, BT7="Jan"), C18, 0)</f>
        <v>0</v>
      </c>
      <c r="BU18" s="14">
        <f>IF(AND(BU6&gt;=$E18, MOD(($E18-YEAR(BU6)), D18)=0, BU7="Jan"), C18, 0)</f>
        <v>0</v>
      </c>
      <c r="BV18" s="14">
        <f>IF(AND(BV6&gt;=$E18, MOD(($E18-YEAR(BV6)), D18)=0, BV7="Jan"), C18, 0)</f>
        <v>0</v>
      </c>
      <c r="BW18" s="14">
        <f>IF(AND(BW6&gt;=$E18, MOD(($E18-YEAR(BW6)), D18)=0, BW7="Jan"), C18, 0)</f>
        <v>0</v>
      </c>
      <c r="BX18" s="14">
        <f>IF(AND(BX6&gt;=$E18, MOD(($E18-YEAR(BX6)), D18)=0, BX7="Jan"), C18, 0)</f>
        <v>0</v>
      </c>
      <c r="BY18" s="14">
        <f>IF(AND(BY6&gt;=$E18, MOD(($E18-YEAR(BY6)), D18)=0, BY7="Jan"), C18, 0)</f>
        <v>0</v>
      </c>
      <c r="BZ18" s="14">
        <f>IF(AND(BZ6&gt;=$E18, MOD(($E18-YEAR(BZ6)), D18)=0, BZ7="Jan"), C18, 0)</f>
        <v>0</v>
      </c>
      <c r="CA18" s="14">
        <f>IF(AND(CA6&gt;=$E18, MOD(($E18-YEAR(CA6)), D18)=0, CA7="Jan"), C18, 0)</f>
        <v>0</v>
      </c>
      <c r="CB18" s="14">
        <f>IF(AND(CB6&gt;=$E18, MOD(($E18-YEAR(CB6)), D18)=0, CB7="Jan"), C18, 0)</f>
        <v>0</v>
      </c>
      <c r="CC18" s="14">
        <f>IF(AND(CC6&gt;=$E18, MOD(($E18-YEAR(CC6)), D18)=0, CC7="Jan"), C18, 0)</f>
        <v>0</v>
      </c>
      <c r="CD18" s="14">
        <f>IF(AND(CD6&gt;=$E18, MOD(($E18-YEAR(CD6)), D18)=0, CD7="Jan"), C18, 0)</f>
        <v>0</v>
      </c>
      <c r="CE18" s="14">
        <f>IF(AND(CE6&gt;=$E18, MOD(($E18-YEAR(CE6)), D18)=0, CE7="Jan"), C18, 0)</f>
        <v>0</v>
      </c>
      <c r="CF18" s="14">
        <f>IF(AND(CF6&gt;=$E18, MOD(($E18-YEAR(CF6)), D18)=0, CF7="Jan"), C18, 0)</f>
        <v>0</v>
      </c>
      <c r="CG18" s="14">
        <f>IF(AND(CG6&gt;=$E18, MOD(($E18-YEAR(CG6)), D18)=0, CG7="Jan"), C18, 0)</f>
        <v>0</v>
      </c>
      <c r="CH18" s="14">
        <f>IF(AND(CH6&gt;=$E18, MOD(($E18-YEAR(CH6)), D18)=0, CH7="Jan"), C18, 0)</f>
        <v>0</v>
      </c>
      <c r="CI18" s="14">
        <f>IF(AND(CI6&gt;=$E18, MOD(($E18-YEAR(CI6)), D18)=0, CI7="Jan"), C18, 0)</f>
        <v>0</v>
      </c>
      <c r="CJ18" s="14">
        <f>IF(AND(CJ6&gt;=$E18, MOD(($E18-YEAR(CJ6)), D18)=0, CJ7="Jan"), C18, 0)</f>
        <v>0</v>
      </c>
      <c r="CK18" s="14">
        <f>IF(AND(CK6&gt;=$E18, MOD(($E18-YEAR(CK6)), D18)=0, CK7="Jan"), C18, 0)</f>
        <v>0</v>
      </c>
      <c r="CL18" s="14">
        <f>IF(AND(CL6&gt;=$E18, MOD(($E18-YEAR(CL6)), D18)=0, CL7="Jan"), C18, 0)</f>
        <v>0</v>
      </c>
      <c r="CM18" s="14">
        <f>IF(AND(CM6&gt;=$E18, MOD(($E18-YEAR(CM6)), D18)=0, CM7="Jan"), C18, 0)</f>
        <v>0</v>
      </c>
      <c r="CN18" s="14">
        <f>IF(AND(CN6&gt;=$E18, MOD(($E18-YEAR(CN6)), D18)=0, CN7="Jan"), C18, 0)</f>
        <v>0</v>
      </c>
      <c r="CO18" s="14">
        <f>IF(AND(CO6&gt;=$E18, MOD(($E18-YEAR(CO6)), D18)=0, CO7="Jan"), C18, 0)</f>
        <v>0</v>
      </c>
      <c r="CP18" s="14">
        <f>IF(AND(CP6&gt;=$E18, MOD(($E18-YEAR(CP6)), D18)=0, CP7="Jan"), C18, 0)</f>
        <v>0</v>
      </c>
      <c r="CQ18" s="14">
        <f>IF(AND(CQ6&gt;=$E18, MOD(($E18-YEAR(CQ6)), D18)=0, CQ7="Jan"), C18, 0)</f>
        <v>0</v>
      </c>
      <c r="CR18" s="14">
        <f>IF(AND(CR6&gt;=$E18, MOD(($E18-YEAR(CR6)), D18)=0, CR7="Jan"), C18, 0)</f>
        <v>0</v>
      </c>
      <c r="CS18" s="14">
        <f>IF(AND(CS6&gt;=$E18, MOD(($E18-YEAR(CS6)), D18)=0, CS7="Jan"), C18, 0)</f>
        <v>0</v>
      </c>
      <c r="CT18" s="14">
        <f>IF(AND(CT6&gt;=$E18, MOD(($E18-YEAR(CT6)), D18)=0, CT7="Jan"), C18, 0)</f>
        <v>0</v>
      </c>
      <c r="CU18" s="14">
        <f>IF(AND(CU6&gt;=$E18, MOD(($E18-YEAR(CU6)), D18)=0, CU7="Jan"), C18, 0)</f>
        <v>0</v>
      </c>
      <c r="CV18" s="14">
        <f>IF(AND(CV6&gt;=$E18, MOD(($E18-YEAR(CV6)), D18)=0, CV7="Jan"), C18, 0)</f>
        <v>0</v>
      </c>
      <c r="CW18" s="14">
        <f>IF(AND(CW6&gt;=$E18, MOD(($E18-YEAR(CW6)), D18)=0, CW7="Jan"), C18, 0)</f>
        <v>0</v>
      </c>
      <c r="CX18" s="14">
        <f>IF(AND(CX6&gt;=$E18, MOD(($E18-YEAR(CX6)), D18)=0, CX7="Jan"), C18, 0)</f>
        <v>0</v>
      </c>
      <c r="CY18" s="14">
        <f>IF(AND(CY6&gt;=$E18, MOD(($E18-YEAR(CY6)), D18)=0, CY7="Jan"), C18, 0)</f>
        <v>0</v>
      </c>
      <c r="CZ18" s="14">
        <f>IF(AND(CZ6&gt;=$E18, MOD(($E18-YEAR(CZ6)), D18)=0, CZ7="Jan"), C18, 0)</f>
        <v>0</v>
      </c>
      <c r="DA18" s="14">
        <f>IF(AND(DA6&gt;=$E18, MOD(($E18-YEAR(DA6)), D18)=0, DA7="Jan"), C18, 0)</f>
        <v>1450000</v>
      </c>
      <c r="DB18" s="14">
        <f>IF(AND(DB6&gt;=$E18, MOD(($E18-YEAR(DB6)), D18)=0, DB7="Jan"), C18, 0)</f>
        <v>0</v>
      </c>
      <c r="DC18" s="14">
        <f>IF(AND(DC6&gt;=$E18, MOD(($E18-YEAR(DC6)), D18)=0, DC7="Jan"), C18, 0)</f>
        <v>0</v>
      </c>
      <c r="DD18" s="14">
        <f>IF(AND(DD6&gt;=$E18, MOD(($E18-YEAR(DD6)), D18)=0, DD7="Jan"), C18, 0)</f>
        <v>0</v>
      </c>
      <c r="DE18" s="14">
        <f>IF(AND(DE6&gt;=$E18, MOD(($E18-YEAR(DE6)), D18)=0, DE7="Jan"), C18, 0)</f>
        <v>0</v>
      </c>
      <c r="DF18" s="14">
        <f>IF(AND(DF6&gt;=$E18, MOD(($E18-YEAR(DF6)), D18)=0, DF7="Jan"), C18, 0)</f>
        <v>0</v>
      </c>
      <c r="DG18" s="14">
        <f>IF(AND(DG6&gt;=$E18, MOD(($E18-YEAR(DG6)), D18)=0, DG7="Jan"), C18, 0)</f>
        <v>0</v>
      </c>
      <c r="DH18" s="14">
        <f>IF(AND(DH6&gt;=$E18, MOD(($E18-YEAR(DH6)), D18)=0, DH7="Jan"), C18, 0)</f>
        <v>0</v>
      </c>
      <c r="DI18" s="14">
        <f>IF(AND(DI6&gt;=$E18, MOD(($E18-YEAR(DI6)), D18)=0, DI7="Jan"), C18, 0)</f>
        <v>0</v>
      </c>
      <c r="DJ18" s="14">
        <f>IF(AND(DJ6&gt;=$E18, MOD(($E18-YEAR(DJ6)), D18)=0, DJ7="Jan"), C18, 0)</f>
        <v>0</v>
      </c>
      <c r="DK18" s="14">
        <f>IF(AND(DK6&gt;=$E18, MOD(($E18-YEAR(DK6)), D18)=0, DK7="Jan"), C18, 0)</f>
        <v>0</v>
      </c>
      <c r="DL18" s="14">
        <f>IF(AND(DL6&gt;=$E18, MOD(($E18-YEAR(DL6)), D18)=0, DL7="Jan"), C18, 0)</f>
        <v>0</v>
      </c>
      <c r="DM18" s="14">
        <f>IF(AND(DM6&gt;=$E18, MOD(($E18-YEAR(DM6)), D18)=0, DM7="Jan"), C18, 0)</f>
        <v>0</v>
      </c>
      <c r="DN18" s="14">
        <f>IF(AND(DN6&gt;=$E18, MOD(($E18-YEAR(DN6)), D18)=0, DN7="Jan"), C18, 0)</f>
        <v>0</v>
      </c>
      <c r="DO18" s="14">
        <f>IF(AND(DO6&gt;=$E18, MOD(($E18-YEAR(DO6)), D18)=0, DO7="Jan"), C18, 0)</f>
        <v>0</v>
      </c>
      <c r="DP18" s="14">
        <f>IF(AND(DP6&gt;=$E18, MOD(($E18-YEAR(DP6)), D18)=0, DP7="Jan"), C18, 0)</f>
        <v>0</v>
      </c>
      <c r="DQ18" s="14">
        <f>IF(AND(DQ6&gt;=$E18, MOD(($E18-YEAR(DQ6)), D18)=0, DQ7="Jan"), C18, 0)</f>
        <v>0</v>
      </c>
      <c r="DR18" s="14">
        <f>IF(AND(DR6&gt;=$E18, MOD(($E18-YEAR(DR6)), D18)=0, DR7="Jan"), C18, 0)</f>
        <v>0</v>
      </c>
      <c r="DS18" s="14">
        <f>IF(AND(DS6&gt;=$E18, MOD(($E18-YEAR(DS6)), D18)=0, DS7="Jan"), C18, 0)</f>
        <v>0</v>
      </c>
      <c r="DT18" s="14">
        <f>IF(AND(DT6&gt;=$E18, MOD(($E18-YEAR(DT6)), D18)=0, DT7="Jan"), C18, 0)</f>
        <v>0</v>
      </c>
      <c r="DU18" s="14">
        <f>IF(AND(DU6&gt;=$E18, MOD(($E18-YEAR(DU6)), D18)=0, DU7="Jan"), C18, 0)</f>
        <v>0</v>
      </c>
      <c r="DV18" s="14">
        <f>IF(AND(DV6&gt;=$E18, MOD(($E18-YEAR(DV6)), D18)=0, DV7="Jan"), C18, 0)</f>
        <v>0</v>
      </c>
      <c r="DW18" s="14">
        <f>IF(AND(DW6&gt;=$E18, MOD(($E18-YEAR(DW6)), D18)=0, DW7="Jan"), C18, 0)</f>
        <v>0</v>
      </c>
      <c r="DX18" s="14">
        <f>IF(AND(DX6&gt;=$E18, MOD(($E18-YEAR(DX6)), D18)=0, DX7="Jan"), C18, 0)</f>
        <v>0</v>
      </c>
      <c r="DY18" s="14">
        <f>IF(AND(DY6&gt;=$E18, MOD(($E18-YEAR(DY6)), D18)=0, DY7="Jan"), C18, 0)</f>
        <v>0</v>
      </c>
      <c r="DZ18" s="14">
        <f>IF(AND(DZ6&gt;=$E18, MOD(($E18-YEAR(DZ6)), D18)=0, DZ7="Jan"), C18, 0)</f>
        <v>0</v>
      </c>
      <c r="EA18" s="14">
        <f>IF(AND(EA6&gt;=$E18, MOD(($E18-YEAR(EA6)), D18)=0, EA7="Jan"), C18, 0)</f>
        <v>0</v>
      </c>
      <c r="EB18" s="14">
        <f>IF(AND(EB6&gt;=$E18, MOD(($E18-YEAR(EB6)), D18)=0, EB7="Jan"), C18, 0)</f>
        <v>0</v>
      </c>
      <c r="EC18" s="14">
        <f>IF(AND(EC6&gt;=$E18, MOD(($E18-YEAR(EC6)), D18)=0, EC7="Jan"), C18, 0)</f>
        <v>0</v>
      </c>
      <c r="ED18" s="14">
        <f>IF(AND(ED6&gt;=$E18, MOD(($E18-YEAR(ED6)), D18)=0, ED7="Jan"), C18, 0)</f>
        <v>0</v>
      </c>
      <c r="EE18" s="14">
        <f>IF(AND(EE6&gt;=$E18, MOD(($E18-YEAR(EE6)), D18)=0, EE7="Jan"), C18, 0)</f>
        <v>0</v>
      </c>
      <c r="EF18" s="14">
        <f>IF(AND(EF6&gt;=$E18, MOD(($E18-YEAR(EF6)), D18)=0, EF7="Jan"), C18, 0)</f>
        <v>0</v>
      </c>
      <c r="EG18" s="14">
        <f>IF(AND(EG6&gt;=$E18, MOD(($E18-YEAR(EG6)), D18)=0, EG7="Jan"), C18, 0)</f>
        <v>0</v>
      </c>
      <c r="EH18" s="14">
        <f>IF(AND(EH6&gt;=$E18, MOD(($E18-YEAR(EH6)), D18)=0, EH7="Jan"), C18, 0)</f>
        <v>0</v>
      </c>
      <c r="EI18" s="14">
        <f>IF(AND(EI6&gt;=$E18, MOD(($E18-YEAR(EI6)), D18)=0, EI7="Jan"), C18, 0)</f>
        <v>0</v>
      </c>
      <c r="EJ18" s="14">
        <f>IF(AND(EJ6&gt;=$E18, MOD(($E18-YEAR(EJ6)), D18)=0, EJ7="Jan"), C18, 0)</f>
        <v>0</v>
      </c>
    </row>
    <row r="19" spans="2:140" x14ac:dyDescent="0.3">
      <c r="B19" s="5" t="s">
        <v>137</v>
      </c>
      <c r="C19" s="18">
        <v>1570000</v>
      </c>
      <c r="D19" s="10">
        <v>5</v>
      </c>
      <c r="E19" s="19">
        <v>44197</v>
      </c>
      <c r="F19" s="5" t="s">
        <v>138</v>
      </c>
      <c r="G19" s="5" t="s">
        <v>95</v>
      </c>
      <c r="I19" s="14">
        <f t="shared" ref="I19:R19" si="29">SUMIFS($U$19:$EK$19, $U$6:$EK$6, "&gt;=" &amp; DATE(YEAR(I6),1,1), $U$6:$EK$6, "&lt;=" &amp; DATE(YEAR(I6),12,31))</f>
        <v>0</v>
      </c>
      <c r="J19" s="14">
        <f t="shared" si="29"/>
        <v>0</v>
      </c>
      <c r="K19" s="14">
        <f t="shared" si="29"/>
        <v>0</v>
      </c>
      <c r="L19" s="14">
        <f t="shared" si="29"/>
        <v>1570000</v>
      </c>
      <c r="M19" s="14">
        <f t="shared" si="29"/>
        <v>0</v>
      </c>
      <c r="N19" s="14">
        <f t="shared" si="29"/>
        <v>0</v>
      </c>
      <c r="O19" s="14">
        <f t="shared" si="29"/>
        <v>0</v>
      </c>
      <c r="P19" s="14">
        <f t="shared" si="29"/>
        <v>0</v>
      </c>
      <c r="Q19" s="14">
        <f t="shared" si="29"/>
        <v>1570000</v>
      </c>
      <c r="R19" s="14">
        <f t="shared" si="29"/>
        <v>0</v>
      </c>
      <c r="U19" s="14">
        <f>IF(AND(U6&gt;=$E19, MOD(($E19-YEAR(U6)), D19)=0, U7="Jan"), C19, 0)</f>
        <v>0</v>
      </c>
      <c r="V19" s="14">
        <f>IF(AND(V6&gt;=$E19, MOD(($E19-YEAR(V6)), D19)=0, V7="Jan"), C19, 0)</f>
        <v>0</v>
      </c>
      <c r="W19" s="14">
        <f>IF(AND(W6&gt;=$E19, MOD(($E19-YEAR(W6)), D19)=0, W7="Jan"), C19, 0)</f>
        <v>0</v>
      </c>
      <c r="X19" s="14">
        <f>IF(AND(X6&gt;=$E19, MOD(($E19-YEAR(X6)), D19)=0, X7="Jan"), C19, 0)</f>
        <v>0</v>
      </c>
      <c r="Y19" s="14">
        <f>IF(AND(Y6&gt;=$E19, MOD(($E19-YEAR(Y6)), D19)=0, Y7="Jan"), C19, 0)</f>
        <v>0</v>
      </c>
      <c r="Z19" s="14">
        <f>IF(AND(Z6&gt;=$E19, MOD(($E19-YEAR(Z6)), D19)=0, Z7="Jan"), C19, 0)</f>
        <v>0</v>
      </c>
      <c r="AA19" s="14">
        <f>IF(AND(AA6&gt;=$E19, MOD(($E19-YEAR(AA6)), D19)=0, AA7="Jan"), C19, 0)</f>
        <v>0</v>
      </c>
      <c r="AB19" s="14">
        <f>IF(AND(AB6&gt;=$E19, MOD(($E19-YEAR(AB6)), D19)=0, AB7="Jan"), C19, 0)</f>
        <v>0</v>
      </c>
      <c r="AC19" s="14">
        <f>IF(AND(AC6&gt;=$E19, MOD(($E19-YEAR(AC6)), D19)=0, AC7="Jan"), C19, 0)</f>
        <v>0</v>
      </c>
      <c r="AD19" s="14">
        <f>IF(AND(AD6&gt;=$E19, MOD(($E19-YEAR(AD6)), D19)=0, AD7="Jan"), C19, 0)</f>
        <v>0</v>
      </c>
      <c r="AE19" s="14">
        <f>IF(AND(AE6&gt;=$E19, MOD(($E19-YEAR(AE6)), D19)=0, AE7="Jan"), C19, 0)</f>
        <v>0</v>
      </c>
      <c r="AF19" s="14">
        <f>IF(AND(AF6&gt;=$E19, MOD(($E19-YEAR(AF6)), D19)=0, AF7="Jan"), C19, 0)</f>
        <v>0</v>
      </c>
      <c r="AG19" s="14">
        <f>IF(AND(AG6&gt;=$E19, MOD(($E19-YEAR(AG6)), D19)=0, AG7="Jan"), C19, 0)</f>
        <v>0</v>
      </c>
      <c r="AH19" s="14">
        <f>IF(AND(AH6&gt;=$E19, MOD(($E19-YEAR(AH6)), D19)=0, AH7="Jan"), C19, 0)</f>
        <v>0</v>
      </c>
      <c r="AI19" s="14">
        <f>IF(AND(AI6&gt;=$E19, MOD(($E19-YEAR(AI6)), D19)=0, AI7="Jan"), C19, 0)</f>
        <v>0</v>
      </c>
      <c r="AJ19" s="14">
        <f>IF(AND(AJ6&gt;=$E19, MOD(($E19-YEAR(AJ6)), D19)=0, AJ7="Jan"), C19, 0)</f>
        <v>0</v>
      </c>
      <c r="AK19" s="14">
        <f>IF(AND(AK6&gt;=$E19, MOD(($E19-YEAR(AK6)), D19)=0, AK7="Jan"), C19, 0)</f>
        <v>0</v>
      </c>
      <c r="AL19" s="14">
        <f>IF(AND(AL6&gt;=$E19, MOD(($E19-YEAR(AL6)), D19)=0, AL7="Jan"), C19, 0)</f>
        <v>0</v>
      </c>
      <c r="AM19" s="14">
        <f>IF(AND(AM6&gt;=$E19, MOD(($E19-YEAR(AM6)), D19)=0, AM7="Jan"), C19, 0)</f>
        <v>0</v>
      </c>
      <c r="AN19" s="14">
        <f>IF(AND(AN6&gt;=$E19, MOD(($E19-YEAR(AN6)), D19)=0, AN7="Jan"), C19, 0)</f>
        <v>0</v>
      </c>
      <c r="AO19" s="14">
        <f>IF(AND(AO6&gt;=$E19, MOD(($E19-YEAR(AO6)), D19)=0, AO7="Jan"), C19, 0)</f>
        <v>0</v>
      </c>
      <c r="AP19" s="14">
        <f>IF(AND(AP6&gt;=$E19, MOD(($E19-YEAR(AP6)), D19)=0, AP7="Jan"), C19, 0)</f>
        <v>0</v>
      </c>
      <c r="AQ19" s="14">
        <f>IF(AND(AQ6&gt;=$E19, MOD(($E19-YEAR(AQ6)), D19)=0, AQ7="Jan"), C19, 0)</f>
        <v>0</v>
      </c>
      <c r="AR19" s="14">
        <f>IF(AND(AR6&gt;=$E19, MOD(($E19-YEAR(AR6)), D19)=0, AR7="Jan"), C19, 0)</f>
        <v>0</v>
      </c>
      <c r="AS19" s="14">
        <f>IF(AND(AS6&gt;=$E19, MOD(($E19-YEAR(AS6)), D19)=0, AS7="Jan"), C19, 0)</f>
        <v>0</v>
      </c>
      <c r="AT19" s="14">
        <f>IF(AND(AT6&gt;=$E19, MOD(($E19-YEAR(AT6)), D19)=0, AT7="Jan"), C19, 0)</f>
        <v>0</v>
      </c>
      <c r="AU19" s="14">
        <f>IF(AND(AU6&gt;=$E19, MOD(($E19-YEAR(AU6)), D19)=0, AU7="Jan"), C19, 0)</f>
        <v>0</v>
      </c>
      <c r="AV19" s="14">
        <f>IF(AND(AV6&gt;=$E19, MOD(($E19-YEAR(AV6)), D19)=0, AV7="Jan"), C19, 0)</f>
        <v>0</v>
      </c>
      <c r="AW19" s="14">
        <f>IF(AND(AW6&gt;=$E19, MOD(($E19-YEAR(AW6)), D19)=0, AW7="Jan"), C19, 0)</f>
        <v>0</v>
      </c>
      <c r="AX19" s="14">
        <f>IF(AND(AX6&gt;=$E19, MOD(($E19-YEAR(AX6)), D19)=0, AX7="Jan"), C19, 0)</f>
        <v>0</v>
      </c>
      <c r="AY19" s="14">
        <f>IF(AND(AY6&gt;=$E19, MOD(($E19-YEAR(AY6)), D19)=0, AY7="Jan"), C19, 0)</f>
        <v>0</v>
      </c>
      <c r="AZ19" s="14">
        <f>IF(AND(AZ6&gt;=$E19, MOD(($E19-YEAR(AZ6)), D19)=0, AZ7="Jan"), C19, 0)</f>
        <v>0</v>
      </c>
      <c r="BA19" s="14">
        <f>IF(AND(BA6&gt;=$E19, MOD(($E19-YEAR(BA6)), D19)=0, BA7="Jan"), C19, 0)</f>
        <v>0</v>
      </c>
      <c r="BB19" s="14">
        <f>IF(AND(BB6&gt;=$E19, MOD(($E19-YEAR(BB6)), D19)=0, BB7="Jan"), C19, 0)</f>
        <v>0</v>
      </c>
      <c r="BC19" s="14">
        <f>IF(AND(BC6&gt;=$E19, MOD(($E19-YEAR(BC6)), D19)=0, BC7="Jan"), C19, 0)</f>
        <v>0</v>
      </c>
      <c r="BD19" s="14">
        <f>IF(AND(BD6&gt;=$E19, MOD(($E19-YEAR(BD6)), D19)=0, BD7="Jan"), C19, 0)</f>
        <v>0</v>
      </c>
      <c r="BE19" s="14">
        <f>IF(AND(BE6&gt;=$E19, MOD(($E19-YEAR(BE6)), D19)=0, BE7="Jan"), C19, 0)</f>
        <v>1570000</v>
      </c>
      <c r="BF19" s="14">
        <f>IF(AND(BF6&gt;=$E19, MOD(($E19-YEAR(BF6)), D19)=0, BF7="Jan"), C19, 0)</f>
        <v>0</v>
      </c>
      <c r="BG19" s="14">
        <f>IF(AND(BG6&gt;=$E19, MOD(($E19-YEAR(BG6)), D19)=0, BG7="Jan"), C19, 0)</f>
        <v>0</v>
      </c>
      <c r="BH19" s="14">
        <f>IF(AND(BH6&gt;=$E19, MOD(($E19-YEAR(BH6)), D19)=0, BH7="Jan"), C19, 0)</f>
        <v>0</v>
      </c>
      <c r="BI19" s="14">
        <f>IF(AND(BI6&gt;=$E19, MOD(($E19-YEAR(BI6)), D19)=0, BI7="Jan"), C19, 0)</f>
        <v>0</v>
      </c>
      <c r="BJ19" s="14">
        <f>IF(AND(BJ6&gt;=$E19, MOD(($E19-YEAR(BJ6)), D19)=0, BJ7="Jan"), C19, 0)</f>
        <v>0</v>
      </c>
      <c r="BK19" s="14">
        <f>IF(AND(BK6&gt;=$E19, MOD(($E19-YEAR(BK6)), D19)=0, BK7="Jan"), C19, 0)</f>
        <v>0</v>
      </c>
      <c r="BL19" s="14">
        <f>IF(AND(BL6&gt;=$E19, MOD(($E19-YEAR(BL6)), D19)=0, BL7="Jan"), C19, 0)</f>
        <v>0</v>
      </c>
      <c r="BM19" s="14">
        <f>IF(AND(BM6&gt;=$E19, MOD(($E19-YEAR(BM6)), D19)=0, BM7="Jan"), C19, 0)</f>
        <v>0</v>
      </c>
      <c r="BN19" s="14">
        <f>IF(AND(BN6&gt;=$E19, MOD(($E19-YEAR(BN6)), D19)=0, BN7="Jan"), C19, 0)</f>
        <v>0</v>
      </c>
      <c r="BO19" s="14">
        <f>IF(AND(BO6&gt;=$E19, MOD(($E19-YEAR(BO6)), D19)=0, BO7="Jan"), C19, 0)</f>
        <v>0</v>
      </c>
      <c r="BP19" s="14">
        <f>IF(AND(BP6&gt;=$E19, MOD(($E19-YEAR(BP6)), D19)=0, BP7="Jan"), C19, 0)</f>
        <v>0</v>
      </c>
      <c r="BQ19" s="14">
        <f>IF(AND(BQ6&gt;=$E19, MOD(($E19-YEAR(BQ6)), D19)=0, BQ7="Jan"), C19, 0)</f>
        <v>0</v>
      </c>
      <c r="BR19" s="14">
        <f>IF(AND(BR6&gt;=$E19, MOD(($E19-YEAR(BR6)), D19)=0, BR7="Jan"), C19, 0)</f>
        <v>0</v>
      </c>
      <c r="BS19" s="14">
        <f>IF(AND(BS6&gt;=$E19, MOD(($E19-YEAR(BS6)), D19)=0, BS7="Jan"), C19, 0)</f>
        <v>0</v>
      </c>
      <c r="BT19" s="14">
        <f>IF(AND(BT6&gt;=$E19, MOD(($E19-YEAR(BT6)), D19)=0, BT7="Jan"), C19, 0)</f>
        <v>0</v>
      </c>
      <c r="BU19" s="14">
        <f>IF(AND(BU6&gt;=$E19, MOD(($E19-YEAR(BU6)), D19)=0, BU7="Jan"), C19, 0)</f>
        <v>0</v>
      </c>
      <c r="BV19" s="14">
        <f>IF(AND(BV6&gt;=$E19, MOD(($E19-YEAR(BV6)), D19)=0, BV7="Jan"), C19, 0)</f>
        <v>0</v>
      </c>
      <c r="BW19" s="14">
        <f>IF(AND(BW6&gt;=$E19, MOD(($E19-YEAR(BW6)), D19)=0, BW7="Jan"), C19, 0)</f>
        <v>0</v>
      </c>
      <c r="BX19" s="14">
        <f>IF(AND(BX6&gt;=$E19, MOD(($E19-YEAR(BX6)), D19)=0, BX7="Jan"), C19, 0)</f>
        <v>0</v>
      </c>
      <c r="BY19" s="14">
        <f>IF(AND(BY6&gt;=$E19, MOD(($E19-YEAR(BY6)), D19)=0, BY7="Jan"), C19, 0)</f>
        <v>0</v>
      </c>
      <c r="BZ19" s="14">
        <f>IF(AND(BZ6&gt;=$E19, MOD(($E19-YEAR(BZ6)), D19)=0, BZ7="Jan"), C19, 0)</f>
        <v>0</v>
      </c>
      <c r="CA19" s="14">
        <f>IF(AND(CA6&gt;=$E19, MOD(($E19-YEAR(CA6)), D19)=0, CA7="Jan"), C19, 0)</f>
        <v>0</v>
      </c>
      <c r="CB19" s="14">
        <f>IF(AND(CB6&gt;=$E19, MOD(($E19-YEAR(CB6)), D19)=0, CB7="Jan"), C19, 0)</f>
        <v>0</v>
      </c>
      <c r="CC19" s="14">
        <f>IF(AND(CC6&gt;=$E19, MOD(($E19-YEAR(CC6)), D19)=0, CC7="Jan"), C19, 0)</f>
        <v>0</v>
      </c>
      <c r="CD19" s="14">
        <f>IF(AND(CD6&gt;=$E19, MOD(($E19-YEAR(CD6)), D19)=0, CD7="Jan"), C19, 0)</f>
        <v>0</v>
      </c>
      <c r="CE19" s="14">
        <f>IF(AND(CE6&gt;=$E19, MOD(($E19-YEAR(CE6)), D19)=0, CE7="Jan"), C19, 0)</f>
        <v>0</v>
      </c>
      <c r="CF19" s="14">
        <f>IF(AND(CF6&gt;=$E19, MOD(($E19-YEAR(CF6)), D19)=0, CF7="Jan"), C19, 0)</f>
        <v>0</v>
      </c>
      <c r="CG19" s="14">
        <f>IF(AND(CG6&gt;=$E19, MOD(($E19-YEAR(CG6)), D19)=0, CG7="Jan"), C19, 0)</f>
        <v>0</v>
      </c>
      <c r="CH19" s="14">
        <f>IF(AND(CH6&gt;=$E19, MOD(($E19-YEAR(CH6)), D19)=0, CH7="Jan"), C19, 0)</f>
        <v>0</v>
      </c>
      <c r="CI19" s="14">
        <f>IF(AND(CI6&gt;=$E19, MOD(($E19-YEAR(CI6)), D19)=0, CI7="Jan"), C19, 0)</f>
        <v>0</v>
      </c>
      <c r="CJ19" s="14">
        <f>IF(AND(CJ6&gt;=$E19, MOD(($E19-YEAR(CJ6)), D19)=0, CJ7="Jan"), C19, 0)</f>
        <v>0</v>
      </c>
      <c r="CK19" s="14">
        <f>IF(AND(CK6&gt;=$E19, MOD(($E19-YEAR(CK6)), D19)=0, CK7="Jan"), C19, 0)</f>
        <v>0</v>
      </c>
      <c r="CL19" s="14">
        <f>IF(AND(CL6&gt;=$E19, MOD(($E19-YEAR(CL6)), D19)=0, CL7="Jan"), C19, 0)</f>
        <v>0</v>
      </c>
      <c r="CM19" s="14">
        <f>IF(AND(CM6&gt;=$E19, MOD(($E19-YEAR(CM6)), D19)=0, CM7="Jan"), C19, 0)</f>
        <v>0</v>
      </c>
      <c r="CN19" s="14">
        <f>IF(AND(CN6&gt;=$E19, MOD(($E19-YEAR(CN6)), D19)=0, CN7="Jan"), C19, 0)</f>
        <v>0</v>
      </c>
      <c r="CO19" s="14">
        <f>IF(AND(CO6&gt;=$E19, MOD(($E19-YEAR(CO6)), D19)=0, CO7="Jan"), C19, 0)</f>
        <v>0</v>
      </c>
      <c r="CP19" s="14">
        <f>IF(AND(CP6&gt;=$E19, MOD(($E19-YEAR(CP6)), D19)=0, CP7="Jan"), C19, 0)</f>
        <v>0</v>
      </c>
      <c r="CQ19" s="14">
        <f>IF(AND(CQ6&gt;=$E19, MOD(($E19-YEAR(CQ6)), D19)=0, CQ7="Jan"), C19, 0)</f>
        <v>0</v>
      </c>
      <c r="CR19" s="14">
        <f>IF(AND(CR6&gt;=$E19, MOD(($E19-YEAR(CR6)), D19)=0, CR7="Jan"), C19, 0)</f>
        <v>0</v>
      </c>
      <c r="CS19" s="14">
        <f>IF(AND(CS6&gt;=$E19, MOD(($E19-YEAR(CS6)), D19)=0, CS7="Jan"), C19, 0)</f>
        <v>0</v>
      </c>
      <c r="CT19" s="14">
        <f>IF(AND(CT6&gt;=$E19, MOD(($E19-YEAR(CT6)), D19)=0, CT7="Jan"), C19, 0)</f>
        <v>0</v>
      </c>
      <c r="CU19" s="14">
        <f>IF(AND(CU6&gt;=$E19, MOD(($E19-YEAR(CU6)), D19)=0, CU7="Jan"), C19, 0)</f>
        <v>0</v>
      </c>
      <c r="CV19" s="14">
        <f>IF(AND(CV6&gt;=$E19, MOD(($E19-YEAR(CV6)), D19)=0, CV7="Jan"), C19, 0)</f>
        <v>0</v>
      </c>
      <c r="CW19" s="14">
        <f>IF(AND(CW6&gt;=$E19, MOD(($E19-YEAR(CW6)), D19)=0, CW7="Jan"), C19, 0)</f>
        <v>0</v>
      </c>
      <c r="CX19" s="14">
        <f>IF(AND(CX6&gt;=$E19, MOD(($E19-YEAR(CX6)), D19)=0, CX7="Jan"), C19, 0)</f>
        <v>0</v>
      </c>
      <c r="CY19" s="14">
        <f>IF(AND(CY6&gt;=$E19, MOD(($E19-YEAR(CY6)), D19)=0, CY7="Jan"), C19, 0)</f>
        <v>0</v>
      </c>
      <c r="CZ19" s="14">
        <f>IF(AND(CZ6&gt;=$E19, MOD(($E19-YEAR(CZ6)), D19)=0, CZ7="Jan"), C19, 0)</f>
        <v>0</v>
      </c>
      <c r="DA19" s="14">
        <f>IF(AND(DA6&gt;=$E19, MOD(($E19-YEAR(DA6)), D19)=0, DA7="Jan"), C19, 0)</f>
        <v>0</v>
      </c>
      <c r="DB19" s="14">
        <f>IF(AND(DB6&gt;=$E19, MOD(($E19-YEAR(DB6)), D19)=0, DB7="Jan"), C19, 0)</f>
        <v>0</v>
      </c>
      <c r="DC19" s="14">
        <f>IF(AND(DC6&gt;=$E19, MOD(($E19-YEAR(DC6)), D19)=0, DC7="Jan"), C19, 0)</f>
        <v>0</v>
      </c>
      <c r="DD19" s="14">
        <f>IF(AND(DD6&gt;=$E19, MOD(($E19-YEAR(DD6)), D19)=0, DD7="Jan"), C19, 0)</f>
        <v>0</v>
      </c>
      <c r="DE19" s="14">
        <f>IF(AND(DE6&gt;=$E19, MOD(($E19-YEAR(DE6)), D19)=0, DE7="Jan"), C19, 0)</f>
        <v>0</v>
      </c>
      <c r="DF19" s="14">
        <f>IF(AND(DF6&gt;=$E19, MOD(($E19-YEAR(DF6)), D19)=0, DF7="Jan"), C19, 0)</f>
        <v>0</v>
      </c>
      <c r="DG19" s="14">
        <f>IF(AND(DG6&gt;=$E19, MOD(($E19-YEAR(DG6)), D19)=0, DG7="Jan"), C19, 0)</f>
        <v>0</v>
      </c>
      <c r="DH19" s="14">
        <f>IF(AND(DH6&gt;=$E19, MOD(($E19-YEAR(DH6)), D19)=0, DH7="Jan"), C19, 0)</f>
        <v>0</v>
      </c>
      <c r="DI19" s="14">
        <f>IF(AND(DI6&gt;=$E19, MOD(($E19-YEAR(DI6)), D19)=0, DI7="Jan"), C19, 0)</f>
        <v>0</v>
      </c>
      <c r="DJ19" s="14">
        <f>IF(AND(DJ6&gt;=$E19, MOD(($E19-YEAR(DJ6)), D19)=0, DJ7="Jan"), C19, 0)</f>
        <v>0</v>
      </c>
      <c r="DK19" s="14">
        <f>IF(AND(DK6&gt;=$E19, MOD(($E19-YEAR(DK6)), D19)=0, DK7="Jan"), C19, 0)</f>
        <v>0</v>
      </c>
      <c r="DL19" s="14">
        <f>IF(AND(DL6&gt;=$E19, MOD(($E19-YEAR(DL6)), D19)=0, DL7="Jan"), C19, 0)</f>
        <v>0</v>
      </c>
      <c r="DM19" s="14">
        <f>IF(AND(DM6&gt;=$E19, MOD(($E19-YEAR(DM6)), D19)=0, DM7="Jan"), C19, 0)</f>
        <v>1570000</v>
      </c>
      <c r="DN19" s="14">
        <f>IF(AND(DN6&gt;=$E19, MOD(($E19-YEAR(DN6)), D19)=0, DN7="Jan"), C19, 0)</f>
        <v>0</v>
      </c>
      <c r="DO19" s="14">
        <f>IF(AND(DO6&gt;=$E19, MOD(($E19-YEAR(DO6)), D19)=0, DO7="Jan"), C19, 0)</f>
        <v>0</v>
      </c>
      <c r="DP19" s="14">
        <f>IF(AND(DP6&gt;=$E19, MOD(($E19-YEAR(DP6)), D19)=0, DP7="Jan"), C19, 0)</f>
        <v>0</v>
      </c>
      <c r="DQ19" s="14">
        <f>IF(AND(DQ6&gt;=$E19, MOD(($E19-YEAR(DQ6)), D19)=0, DQ7="Jan"), C19, 0)</f>
        <v>0</v>
      </c>
      <c r="DR19" s="14">
        <f>IF(AND(DR6&gt;=$E19, MOD(($E19-YEAR(DR6)), D19)=0, DR7="Jan"), C19, 0)</f>
        <v>0</v>
      </c>
      <c r="DS19" s="14">
        <f>IF(AND(DS6&gt;=$E19, MOD(($E19-YEAR(DS6)), D19)=0, DS7="Jan"), C19, 0)</f>
        <v>0</v>
      </c>
      <c r="DT19" s="14">
        <f>IF(AND(DT6&gt;=$E19, MOD(($E19-YEAR(DT6)), D19)=0, DT7="Jan"), C19, 0)</f>
        <v>0</v>
      </c>
      <c r="DU19" s="14">
        <f>IF(AND(DU6&gt;=$E19, MOD(($E19-YEAR(DU6)), D19)=0, DU7="Jan"), C19, 0)</f>
        <v>0</v>
      </c>
      <c r="DV19" s="14">
        <f>IF(AND(DV6&gt;=$E19, MOD(($E19-YEAR(DV6)), D19)=0, DV7="Jan"), C19, 0)</f>
        <v>0</v>
      </c>
      <c r="DW19" s="14">
        <f>IF(AND(DW6&gt;=$E19, MOD(($E19-YEAR(DW6)), D19)=0, DW7="Jan"), C19, 0)</f>
        <v>0</v>
      </c>
      <c r="DX19" s="14">
        <f>IF(AND(DX6&gt;=$E19, MOD(($E19-YEAR(DX6)), D19)=0, DX7="Jan"), C19, 0)</f>
        <v>0</v>
      </c>
      <c r="DY19" s="14">
        <f>IF(AND(DY6&gt;=$E19, MOD(($E19-YEAR(DY6)), D19)=0, DY7="Jan"), C19, 0)</f>
        <v>0</v>
      </c>
      <c r="DZ19" s="14">
        <f>IF(AND(DZ6&gt;=$E19, MOD(($E19-YEAR(DZ6)), D19)=0, DZ7="Jan"), C19, 0)</f>
        <v>0</v>
      </c>
      <c r="EA19" s="14">
        <f>IF(AND(EA6&gt;=$E19, MOD(($E19-YEAR(EA6)), D19)=0, EA7="Jan"), C19, 0)</f>
        <v>0</v>
      </c>
      <c r="EB19" s="14">
        <f>IF(AND(EB6&gt;=$E19, MOD(($E19-YEAR(EB6)), D19)=0, EB7="Jan"), C19, 0)</f>
        <v>0</v>
      </c>
      <c r="EC19" s="14">
        <f>IF(AND(EC6&gt;=$E19, MOD(($E19-YEAR(EC6)), D19)=0, EC7="Jan"), C19, 0)</f>
        <v>0</v>
      </c>
      <c r="ED19" s="14">
        <f>IF(AND(ED6&gt;=$E19, MOD(($E19-YEAR(ED6)), D19)=0, ED7="Jan"), C19, 0)</f>
        <v>0</v>
      </c>
      <c r="EE19" s="14">
        <f>IF(AND(EE6&gt;=$E19, MOD(($E19-YEAR(EE6)), D19)=0, EE7="Jan"), C19, 0)</f>
        <v>0</v>
      </c>
      <c r="EF19" s="14">
        <f>IF(AND(EF6&gt;=$E19, MOD(($E19-YEAR(EF6)), D19)=0, EF7="Jan"), C19, 0)</f>
        <v>0</v>
      </c>
      <c r="EG19" s="14">
        <f>IF(AND(EG6&gt;=$E19, MOD(($E19-YEAR(EG6)), D19)=0, EG7="Jan"), C19, 0)</f>
        <v>0</v>
      </c>
      <c r="EH19" s="14">
        <f>IF(AND(EH6&gt;=$E19, MOD(($E19-YEAR(EH6)), D19)=0, EH7="Jan"), C19, 0)</f>
        <v>0</v>
      </c>
      <c r="EI19" s="14">
        <f>IF(AND(EI6&gt;=$E19, MOD(($E19-YEAR(EI6)), D19)=0, EI7="Jan"), C19, 0)</f>
        <v>0</v>
      </c>
      <c r="EJ19" s="14">
        <f>IF(AND(EJ6&gt;=$E19, MOD(($E19-YEAR(EJ6)), D19)=0, EJ7="Jan"), C19, 0)</f>
        <v>0</v>
      </c>
    </row>
    <row r="20" spans="2:140" x14ac:dyDescent="0.3">
      <c r="B20" s="5" t="s">
        <v>139</v>
      </c>
      <c r="C20" s="18">
        <v>1780000</v>
      </c>
      <c r="D20" s="10">
        <v>10</v>
      </c>
      <c r="E20" s="19">
        <v>44562</v>
      </c>
      <c r="F20" s="5" t="s">
        <v>140</v>
      </c>
      <c r="G20" s="5" t="s">
        <v>95</v>
      </c>
      <c r="I20" s="14">
        <f t="shared" ref="I20:R20" si="30">SUMIFS($U$20:$EK$20, $U$6:$EK$6, "&gt;=" &amp; DATE(YEAR(I6),1,1), $U$6:$EK$6, "&lt;=" &amp; DATE(YEAR(I6),12,31))</f>
        <v>0</v>
      </c>
      <c r="J20" s="14">
        <f t="shared" si="30"/>
        <v>0</v>
      </c>
      <c r="K20" s="14">
        <f t="shared" si="30"/>
        <v>0</v>
      </c>
      <c r="L20" s="14">
        <f t="shared" si="30"/>
        <v>1780000</v>
      </c>
      <c r="M20" s="14">
        <f t="shared" si="30"/>
        <v>0</v>
      </c>
      <c r="N20" s="14">
        <f t="shared" si="30"/>
        <v>0</v>
      </c>
      <c r="O20" s="14">
        <f t="shared" si="30"/>
        <v>0</v>
      </c>
      <c r="P20" s="14">
        <f t="shared" si="30"/>
        <v>0</v>
      </c>
      <c r="Q20" s="14">
        <f t="shared" si="30"/>
        <v>0</v>
      </c>
      <c r="R20" s="14">
        <f t="shared" si="30"/>
        <v>0</v>
      </c>
      <c r="U20" s="14">
        <f>IF(AND(U6&gt;=$E20, MOD(($E20-YEAR(U6)), D20)=0, U7="Jan"), C20, 0)</f>
        <v>0</v>
      </c>
      <c r="V20" s="14">
        <f>IF(AND(V6&gt;=$E20, MOD(($E20-YEAR(V6)), D20)=0, V7="Jan"), C20, 0)</f>
        <v>0</v>
      </c>
      <c r="W20" s="14">
        <f>IF(AND(W6&gt;=$E20, MOD(($E20-YEAR(W6)), D20)=0, W7="Jan"), C20, 0)</f>
        <v>0</v>
      </c>
      <c r="X20" s="14">
        <f>IF(AND(X6&gt;=$E20, MOD(($E20-YEAR(X6)), D20)=0, X7="Jan"), C20, 0)</f>
        <v>0</v>
      </c>
      <c r="Y20" s="14">
        <f>IF(AND(Y6&gt;=$E20, MOD(($E20-YEAR(Y6)), D20)=0, Y7="Jan"), C20, 0)</f>
        <v>0</v>
      </c>
      <c r="Z20" s="14">
        <f>IF(AND(Z6&gt;=$E20, MOD(($E20-YEAR(Z6)), D20)=0, Z7="Jan"), C20, 0)</f>
        <v>0</v>
      </c>
      <c r="AA20" s="14">
        <f>IF(AND(AA6&gt;=$E20, MOD(($E20-YEAR(AA6)), D20)=0, AA7="Jan"), C20, 0)</f>
        <v>0</v>
      </c>
      <c r="AB20" s="14">
        <f>IF(AND(AB6&gt;=$E20, MOD(($E20-YEAR(AB6)), D20)=0, AB7="Jan"), C20, 0)</f>
        <v>0</v>
      </c>
      <c r="AC20" s="14">
        <f>IF(AND(AC6&gt;=$E20, MOD(($E20-YEAR(AC6)), D20)=0, AC7="Jan"), C20, 0)</f>
        <v>0</v>
      </c>
      <c r="AD20" s="14">
        <f>IF(AND(AD6&gt;=$E20, MOD(($E20-YEAR(AD6)), D20)=0, AD7="Jan"), C20, 0)</f>
        <v>0</v>
      </c>
      <c r="AE20" s="14">
        <f>IF(AND(AE6&gt;=$E20, MOD(($E20-YEAR(AE6)), D20)=0, AE7="Jan"), C20, 0)</f>
        <v>0</v>
      </c>
      <c r="AF20" s="14">
        <f>IF(AND(AF6&gt;=$E20, MOD(($E20-YEAR(AF6)), D20)=0, AF7="Jan"), C20, 0)</f>
        <v>0</v>
      </c>
      <c r="AG20" s="14">
        <f>IF(AND(AG6&gt;=$E20, MOD(($E20-YEAR(AG6)), D20)=0, AG7="Jan"), C20, 0)</f>
        <v>0</v>
      </c>
      <c r="AH20" s="14">
        <f>IF(AND(AH6&gt;=$E20, MOD(($E20-YEAR(AH6)), D20)=0, AH7="Jan"), C20, 0)</f>
        <v>0</v>
      </c>
      <c r="AI20" s="14">
        <f>IF(AND(AI6&gt;=$E20, MOD(($E20-YEAR(AI6)), D20)=0, AI7="Jan"), C20, 0)</f>
        <v>0</v>
      </c>
      <c r="AJ20" s="14">
        <f>IF(AND(AJ6&gt;=$E20, MOD(($E20-YEAR(AJ6)), D20)=0, AJ7="Jan"), C20, 0)</f>
        <v>0</v>
      </c>
      <c r="AK20" s="14">
        <f>IF(AND(AK6&gt;=$E20, MOD(($E20-YEAR(AK6)), D20)=0, AK7="Jan"), C20, 0)</f>
        <v>0</v>
      </c>
      <c r="AL20" s="14">
        <f>IF(AND(AL6&gt;=$E20, MOD(($E20-YEAR(AL6)), D20)=0, AL7="Jan"), C20, 0)</f>
        <v>0</v>
      </c>
      <c r="AM20" s="14">
        <f>IF(AND(AM6&gt;=$E20, MOD(($E20-YEAR(AM6)), D20)=0, AM7="Jan"), C20, 0)</f>
        <v>0</v>
      </c>
      <c r="AN20" s="14">
        <f>IF(AND(AN6&gt;=$E20, MOD(($E20-YEAR(AN6)), D20)=0, AN7="Jan"), C20, 0)</f>
        <v>0</v>
      </c>
      <c r="AO20" s="14">
        <f>IF(AND(AO6&gt;=$E20, MOD(($E20-YEAR(AO6)), D20)=0, AO7="Jan"), C20, 0)</f>
        <v>0</v>
      </c>
      <c r="AP20" s="14">
        <f>IF(AND(AP6&gt;=$E20, MOD(($E20-YEAR(AP6)), D20)=0, AP7="Jan"), C20, 0)</f>
        <v>0</v>
      </c>
      <c r="AQ20" s="14">
        <f>IF(AND(AQ6&gt;=$E20, MOD(($E20-YEAR(AQ6)), D20)=0, AQ7="Jan"), C20, 0)</f>
        <v>0</v>
      </c>
      <c r="AR20" s="14">
        <f>IF(AND(AR6&gt;=$E20, MOD(($E20-YEAR(AR6)), D20)=0, AR7="Jan"), C20, 0)</f>
        <v>0</v>
      </c>
      <c r="AS20" s="14">
        <f>IF(AND(AS6&gt;=$E20, MOD(($E20-YEAR(AS6)), D20)=0, AS7="Jan"), C20, 0)</f>
        <v>0</v>
      </c>
      <c r="AT20" s="14">
        <f>IF(AND(AT6&gt;=$E20, MOD(($E20-YEAR(AT6)), D20)=0, AT7="Jan"), C20, 0)</f>
        <v>0</v>
      </c>
      <c r="AU20" s="14">
        <f>IF(AND(AU6&gt;=$E20, MOD(($E20-YEAR(AU6)), D20)=0, AU7="Jan"), C20, 0)</f>
        <v>0</v>
      </c>
      <c r="AV20" s="14">
        <f>IF(AND(AV6&gt;=$E20, MOD(($E20-YEAR(AV6)), D20)=0, AV7="Jan"), C20, 0)</f>
        <v>0</v>
      </c>
      <c r="AW20" s="14">
        <f>IF(AND(AW6&gt;=$E20, MOD(($E20-YEAR(AW6)), D20)=0, AW7="Jan"), C20, 0)</f>
        <v>0</v>
      </c>
      <c r="AX20" s="14">
        <f>IF(AND(AX6&gt;=$E20, MOD(($E20-YEAR(AX6)), D20)=0, AX7="Jan"), C20, 0)</f>
        <v>0</v>
      </c>
      <c r="AY20" s="14">
        <f>IF(AND(AY6&gt;=$E20, MOD(($E20-YEAR(AY6)), D20)=0, AY7="Jan"), C20, 0)</f>
        <v>0</v>
      </c>
      <c r="AZ20" s="14">
        <f>IF(AND(AZ6&gt;=$E20, MOD(($E20-YEAR(AZ6)), D20)=0, AZ7="Jan"), C20, 0)</f>
        <v>0</v>
      </c>
      <c r="BA20" s="14">
        <f>IF(AND(BA6&gt;=$E20, MOD(($E20-YEAR(BA6)), D20)=0, BA7="Jan"), C20, 0)</f>
        <v>0</v>
      </c>
      <c r="BB20" s="14">
        <f>IF(AND(BB6&gt;=$E20, MOD(($E20-YEAR(BB6)), D20)=0, BB7="Jan"), C20, 0)</f>
        <v>0</v>
      </c>
      <c r="BC20" s="14">
        <f>IF(AND(BC6&gt;=$E20, MOD(($E20-YEAR(BC6)), D20)=0, BC7="Jan"), C20, 0)</f>
        <v>0</v>
      </c>
      <c r="BD20" s="14">
        <f>IF(AND(BD6&gt;=$E20, MOD(($E20-YEAR(BD6)), D20)=0, BD7="Jan"), C20, 0)</f>
        <v>0</v>
      </c>
      <c r="BE20" s="14">
        <f>IF(AND(BE6&gt;=$E20, MOD(($E20-YEAR(BE6)), D20)=0, BE7="Jan"), C20, 0)</f>
        <v>1780000</v>
      </c>
      <c r="BF20" s="14">
        <f>IF(AND(BF6&gt;=$E20, MOD(($E20-YEAR(BF6)), D20)=0, BF7="Jan"), C20, 0)</f>
        <v>0</v>
      </c>
      <c r="BG20" s="14">
        <f>IF(AND(BG6&gt;=$E20, MOD(($E20-YEAR(BG6)), D20)=0, BG7="Jan"), C20, 0)</f>
        <v>0</v>
      </c>
      <c r="BH20" s="14">
        <f>IF(AND(BH6&gt;=$E20, MOD(($E20-YEAR(BH6)), D20)=0, BH7="Jan"), C20, 0)</f>
        <v>0</v>
      </c>
      <c r="BI20" s="14">
        <f>IF(AND(BI6&gt;=$E20, MOD(($E20-YEAR(BI6)), D20)=0, BI7="Jan"), C20, 0)</f>
        <v>0</v>
      </c>
      <c r="BJ20" s="14">
        <f>IF(AND(BJ6&gt;=$E20, MOD(($E20-YEAR(BJ6)), D20)=0, BJ7="Jan"), C20, 0)</f>
        <v>0</v>
      </c>
      <c r="BK20" s="14">
        <f>IF(AND(BK6&gt;=$E20, MOD(($E20-YEAR(BK6)), D20)=0, BK7="Jan"), C20, 0)</f>
        <v>0</v>
      </c>
      <c r="BL20" s="14">
        <f>IF(AND(BL6&gt;=$E20, MOD(($E20-YEAR(BL6)), D20)=0, BL7="Jan"), C20, 0)</f>
        <v>0</v>
      </c>
      <c r="BM20" s="14">
        <f>IF(AND(BM6&gt;=$E20, MOD(($E20-YEAR(BM6)), D20)=0, BM7="Jan"), C20, 0)</f>
        <v>0</v>
      </c>
      <c r="BN20" s="14">
        <f>IF(AND(BN6&gt;=$E20, MOD(($E20-YEAR(BN6)), D20)=0, BN7="Jan"), C20, 0)</f>
        <v>0</v>
      </c>
      <c r="BO20" s="14">
        <f>IF(AND(BO6&gt;=$E20, MOD(($E20-YEAR(BO6)), D20)=0, BO7="Jan"), C20, 0)</f>
        <v>0</v>
      </c>
      <c r="BP20" s="14">
        <f>IF(AND(BP6&gt;=$E20, MOD(($E20-YEAR(BP6)), D20)=0, BP7="Jan"), C20, 0)</f>
        <v>0</v>
      </c>
      <c r="BQ20" s="14">
        <f>IF(AND(BQ6&gt;=$E20, MOD(($E20-YEAR(BQ6)), D20)=0, BQ7="Jan"), C20, 0)</f>
        <v>0</v>
      </c>
      <c r="BR20" s="14">
        <f>IF(AND(BR6&gt;=$E20, MOD(($E20-YEAR(BR6)), D20)=0, BR7="Jan"), C20, 0)</f>
        <v>0</v>
      </c>
      <c r="BS20" s="14">
        <f>IF(AND(BS6&gt;=$E20, MOD(($E20-YEAR(BS6)), D20)=0, BS7="Jan"), C20, 0)</f>
        <v>0</v>
      </c>
      <c r="BT20" s="14">
        <f>IF(AND(BT6&gt;=$E20, MOD(($E20-YEAR(BT6)), D20)=0, BT7="Jan"), C20, 0)</f>
        <v>0</v>
      </c>
      <c r="BU20" s="14">
        <f>IF(AND(BU6&gt;=$E20, MOD(($E20-YEAR(BU6)), D20)=0, BU7="Jan"), C20, 0)</f>
        <v>0</v>
      </c>
      <c r="BV20" s="14">
        <f>IF(AND(BV6&gt;=$E20, MOD(($E20-YEAR(BV6)), D20)=0, BV7="Jan"), C20, 0)</f>
        <v>0</v>
      </c>
      <c r="BW20" s="14">
        <f>IF(AND(BW6&gt;=$E20, MOD(($E20-YEAR(BW6)), D20)=0, BW7="Jan"), C20, 0)</f>
        <v>0</v>
      </c>
      <c r="BX20" s="14">
        <f>IF(AND(BX6&gt;=$E20, MOD(($E20-YEAR(BX6)), D20)=0, BX7="Jan"), C20, 0)</f>
        <v>0</v>
      </c>
      <c r="BY20" s="14">
        <f>IF(AND(BY6&gt;=$E20, MOD(($E20-YEAR(BY6)), D20)=0, BY7="Jan"), C20, 0)</f>
        <v>0</v>
      </c>
      <c r="BZ20" s="14">
        <f>IF(AND(BZ6&gt;=$E20, MOD(($E20-YEAR(BZ6)), D20)=0, BZ7="Jan"), C20, 0)</f>
        <v>0</v>
      </c>
      <c r="CA20" s="14">
        <f>IF(AND(CA6&gt;=$E20, MOD(($E20-YEAR(CA6)), D20)=0, CA7="Jan"), C20, 0)</f>
        <v>0</v>
      </c>
      <c r="CB20" s="14">
        <f>IF(AND(CB6&gt;=$E20, MOD(($E20-YEAR(CB6)), D20)=0, CB7="Jan"), C20, 0)</f>
        <v>0</v>
      </c>
      <c r="CC20" s="14">
        <f>IF(AND(CC6&gt;=$E20, MOD(($E20-YEAR(CC6)), D20)=0, CC7="Jan"), C20, 0)</f>
        <v>0</v>
      </c>
      <c r="CD20" s="14">
        <f>IF(AND(CD6&gt;=$E20, MOD(($E20-YEAR(CD6)), D20)=0, CD7="Jan"), C20, 0)</f>
        <v>0</v>
      </c>
      <c r="CE20" s="14">
        <f>IF(AND(CE6&gt;=$E20, MOD(($E20-YEAR(CE6)), D20)=0, CE7="Jan"), C20, 0)</f>
        <v>0</v>
      </c>
      <c r="CF20" s="14">
        <f>IF(AND(CF6&gt;=$E20, MOD(($E20-YEAR(CF6)), D20)=0, CF7="Jan"), C20, 0)</f>
        <v>0</v>
      </c>
      <c r="CG20" s="14">
        <f>IF(AND(CG6&gt;=$E20, MOD(($E20-YEAR(CG6)), D20)=0, CG7="Jan"), C20, 0)</f>
        <v>0</v>
      </c>
      <c r="CH20" s="14">
        <f>IF(AND(CH6&gt;=$E20, MOD(($E20-YEAR(CH6)), D20)=0, CH7="Jan"), C20, 0)</f>
        <v>0</v>
      </c>
      <c r="CI20" s="14">
        <f>IF(AND(CI6&gt;=$E20, MOD(($E20-YEAR(CI6)), D20)=0, CI7="Jan"), C20, 0)</f>
        <v>0</v>
      </c>
      <c r="CJ20" s="14">
        <f>IF(AND(CJ6&gt;=$E20, MOD(($E20-YEAR(CJ6)), D20)=0, CJ7="Jan"), C20, 0)</f>
        <v>0</v>
      </c>
      <c r="CK20" s="14">
        <f>IF(AND(CK6&gt;=$E20, MOD(($E20-YEAR(CK6)), D20)=0, CK7="Jan"), C20, 0)</f>
        <v>0</v>
      </c>
      <c r="CL20" s="14">
        <f>IF(AND(CL6&gt;=$E20, MOD(($E20-YEAR(CL6)), D20)=0, CL7="Jan"), C20, 0)</f>
        <v>0</v>
      </c>
      <c r="CM20" s="14">
        <f>IF(AND(CM6&gt;=$E20, MOD(($E20-YEAR(CM6)), D20)=0, CM7="Jan"), C20, 0)</f>
        <v>0</v>
      </c>
      <c r="CN20" s="14">
        <f>IF(AND(CN6&gt;=$E20, MOD(($E20-YEAR(CN6)), D20)=0, CN7="Jan"), C20, 0)</f>
        <v>0</v>
      </c>
      <c r="CO20" s="14">
        <f>IF(AND(CO6&gt;=$E20, MOD(($E20-YEAR(CO6)), D20)=0, CO7="Jan"), C20, 0)</f>
        <v>0</v>
      </c>
      <c r="CP20" s="14">
        <f>IF(AND(CP6&gt;=$E20, MOD(($E20-YEAR(CP6)), D20)=0, CP7="Jan"), C20, 0)</f>
        <v>0</v>
      </c>
      <c r="CQ20" s="14">
        <f>IF(AND(CQ6&gt;=$E20, MOD(($E20-YEAR(CQ6)), D20)=0, CQ7="Jan"), C20, 0)</f>
        <v>0</v>
      </c>
      <c r="CR20" s="14">
        <f>IF(AND(CR6&gt;=$E20, MOD(($E20-YEAR(CR6)), D20)=0, CR7="Jan"), C20, 0)</f>
        <v>0</v>
      </c>
      <c r="CS20" s="14">
        <f>IF(AND(CS6&gt;=$E20, MOD(($E20-YEAR(CS6)), D20)=0, CS7="Jan"), C20, 0)</f>
        <v>0</v>
      </c>
      <c r="CT20" s="14">
        <f>IF(AND(CT6&gt;=$E20, MOD(($E20-YEAR(CT6)), D20)=0, CT7="Jan"), C20, 0)</f>
        <v>0</v>
      </c>
      <c r="CU20" s="14">
        <f>IF(AND(CU6&gt;=$E20, MOD(($E20-YEAR(CU6)), D20)=0, CU7="Jan"), C20, 0)</f>
        <v>0</v>
      </c>
      <c r="CV20" s="14">
        <f>IF(AND(CV6&gt;=$E20, MOD(($E20-YEAR(CV6)), D20)=0, CV7="Jan"), C20, 0)</f>
        <v>0</v>
      </c>
      <c r="CW20" s="14">
        <f>IF(AND(CW6&gt;=$E20, MOD(($E20-YEAR(CW6)), D20)=0, CW7="Jan"), C20, 0)</f>
        <v>0</v>
      </c>
      <c r="CX20" s="14">
        <f>IF(AND(CX6&gt;=$E20, MOD(($E20-YEAR(CX6)), D20)=0, CX7="Jan"), C20, 0)</f>
        <v>0</v>
      </c>
      <c r="CY20" s="14">
        <f>IF(AND(CY6&gt;=$E20, MOD(($E20-YEAR(CY6)), D20)=0, CY7="Jan"), C20, 0)</f>
        <v>0</v>
      </c>
      <c r="CZ20" s="14">
        <f>IF(AND(CZ6&gt;=$E20, MOD(($E20-YEAR(CZ6)), D20)=0, CZ7="Jan"), C20, 0)</f>
        <v>0</v>
      </c>
      <c r="DA20" s="14">
        <f>IF(AND(DA6&gt;=$E20, MOD(($E20-YEAR(DA6)), D20)=0, DA7="Jan"), C20, 0)</f>
        <v>0</v>
      </c>
      <c r="DB20" s="14">
        <f>IF(AND(DB6&gt;=$E20, MOD(($E20-YEAR(DB6)), D20)=0, DB7="Jan"), C20, 0)</f>
        <v>0</v>
      </c>
      <c r="DC20" s="14">
        <f>IF(AND(DC6&gt;=$E20, MOD(($E20-YEAR(DC6)), D20)=0, DC7="Jan"), C20, 0)</f>
        <v>0</v>
      </c>
      <c r="DD20" s="14">
        <f>IF(AND(DD6&gt;=$E20, MOD(($E20-YEAR(DD6)), D20)=0, DD7="Jan"), C20, 0)</f>
        <v>0</v>
      </c>
      <c r="DE20" s="14">
        <f>IF(AND(DE6&gt;=$E20, MOD(($E20-YEAR(DE6)), D20)=0, DE7="Jan"), C20, 0)</f>
        <v>0</v>
      </c>
      <c r="DF20" s="14">
        <f>IF(AND(DF6&gt;=$E20, MOD(($E20-YEAR(DF6)), D20)=0, DF7="Jan"), C20, 0)</f>
        <v>0</v>
      </c>
      <c r="DG20" s="14">
        <f>IF(AND(DG6&gt;=$E20, MOD(($E20-YEAR(DG6)), D20)=0, DG7="Jan"), C20, 0)</f>
        <v>0</v>
      </c>
      <c r="DH20" s="14">
        <f>IF(AND(DH6&gt;=$E20, MOD(($E20-YEAR(DH6)), D20)=0, DH7="Jan"), C20, 0)</f>
        <v>0</v>
      </c>
      <c r="DI20" s="14">
        <f>IF(AND(DI6&gt;=$E20, MOD(($E20-YEAR(DI6)), D20)=0, DI7="Jan"), C20, 0)</f>
        <v>0</v>
      </c>
      <c r="DJ20" s="14">
        <f>IF(AND(DJ6&gt;=$E20, MOD(($E20-YEAR(DJ6)), D20)=0, DJ7="Jan"), C20, 0)</f>
        <v>0</v>
      </c>
      <c r="DK20" s="14">
        <f>IF(AND(DK6&gt;=$E20, MOD(($E20-YEAR(DK6)), D20)=0, DK7="Jan"), C20, 0)</f>
        <v>0</v>
      </c>
      <c r="DL20" s="14">
        <f>IF(AND(DL6&gt;=$E20, MOD(($E20-YEAR(DL6)), D20)=0, DL7="Jan"), C20, 0)</f>
        <v>0</v>
      </c>
      <c r="DM20" s="14">
        <f>IF(AND(DM6&gt;=$E20, MOD(($E20-YEAR(DM6)), D20)=0, DM7="Jan"), C20, 0)</f>
        <v>0</v>
      </c>
      <c r="DN20" s="14">
        <f>IF(AND(DN6&gt;=$E20, MOD(($E20-YEAR(DN6)), D20)=0, DN7="Jan"), C20, 0)</f>
        <v>0</v>
      </c>
      <c r="DO20" s="14">
        <f>IF(AND(DO6&gt;=$E20, MOD(($E20-YEAR(DO6)), D20)=0, DO7="Jan"), C20, 0)</f>
        <v>0</v>
      </c>
      <c r="DP20" s="14">
        <f>IF(AND(DP6&gt;=$E20, MOD(($E20-YEAR(DP6)), D20)=0, DP7="Jan"), C20, 0)</f>
        <v>0</v>
      </c>
      <c r="DQ20" s="14">
        <f>IF(AND(DQ6&gt;=$E20, MOD(($E20-YEAR(DQ6)), D20)=0, DQ7="Jan"), C20, 0)</f>
        <v>0</v>
      </c>
      <c r="DR20" s="14">
        <f>IF(AND(DR6&gt;=$E20, MOD(($E20-YEAR(DR6)), D20)=0, DR7="Jan"), C20, 0)</f>
        <v>0</v>
      </c>
      <c r="DS20" s="14">
        <f>IF(AND(DS6&gt;=$E20, MOD(($E20-YEAR(DS6)), D20)=0, DS7="Jan"), C20, 0)</f>
        <v>0</v>
      </c>
      <c r="DT20" s="14">
        <f>IF(AND(DT6&gt;=$E20, MOD(($E20-YEAR(DT6)), D20)=0, DT7="Jan"), C20, 0)</f>
        <v>0</v>
      </c>
      <c r="DU20" s="14">
        <f>IF(AND(DU6&gt;=$E20, MOD(($E20-YEAR(DU6)), D20)=0, DU7="Jan"), C20, 0)</f>
        <v>0</v>
      </c>
      <c r="DV20" s="14">
        <f>IF(AND(DV6&gt;=$E20, MOD(($E20-YEAR(DV6)), D20)=0, DV7="Jan"), C20, 0)</f>
        <v>0</v>
      </c>
      <c r="DW20" s="14">
        <f>IF(AND(DW6&gt;=$E20, MOD(($E20-YEAR(DW6)), D20)=0, DW7="Jan"), C20, 0)</f>
        <v>0</v>
      </c>
      <c r="DX20" s="14">
        <f>IF(AND(DX6&gt;=$E20, MOD(($E20-YEAR(DX6)), D20)=0, DX7="Jan"), C20, 0)</f>
        <v>0</v>
      </c>
      <c r="DY20" s="14">
        <f>IF(AND(DY6&gt;=$E20, MOD(($E20-YEAR(DY6)), D20)=0, DY7="Jan"), C20, 0)</f>
        <v>0</v>
      </c>
      <c r="DZ20" s="14">
        <f>IF(AND(DZ6&gt;=$E20, MOD(($E20-YEAR(DZ6)), D20)=0, DZ7="Jan"), C20, 0)</f>
        <v>0</v>
      </c>
      <c r="EA20" s="14">
        <f>IF(AND(EA6&gt;=$E20, MOD(($E20-YEAR(EA6)), D20)=0, EA7="Jan"), C20, 0)</f>
        <v>0</v>
      </c>
      <c r="EB20" s="14">
        <f>IF(AND(EB6&gt;=$E20, MOD(($E20-YEAR(EB6)), D20)=0, EB7="Jan"), C20, 0)</f>
        <v>0</v>
      </c>
      <c r="EC20" s="14">
        <f>IF(AND(EC6&gt;=$E20, MOD(($E20-YEAR(EC6)), D20)=0, EC7="Jan"), C20, 0)</f>
        <v>0</v>
      </c>
      <c r="ED20" s="14">
        <f>IF(AND(ED6&gt;=$E20, MOD(($E20-YEAR(ED6)), D20)=0, ED7="Jan"), C20, 0)</f>
        <v>0</v>
      </c>
      <c r="EE20" s="14">
        <f>IF(AND(EE6&gt;=$E20, MOD(($E20-YEAR(EE6)), D20)=0, EE7="Jan"), C20, 0)</f>
        <v>0</v>
      </c>
      <c r="EF20" s="14">
        <f>IF(AND(EF6&gt;=$E20, MOD(($E20-YEAR(EF6)), D20)=0, EF7="Jan"), C20, 0)</f>
        <v>0</v>
      </c>
      <c r="EG20" s="14">
        <f>IF(AND(EG6&gt;=$E20, MOD(($E20-YEAR(EG6)), D20)=0, EG7="Jan"), C20, 0)</f>
        <v>0</v>
      </c>
      <c r="EH20" s="14">
        <f>IF(AND(EH6&gt;=$E20, MOD(($E20-YEAR(EH6)), D20)=0, EH7="Jan"), C20, 0)</f>
        <v>0</v>
      </c>
      <c r="EI20" s="14">
        <f>IF(AND(EI6&gt;=$E20, MOD(($E20-YEAR(EI6)), D20)=0, EI7="Jan"), C20, 0)</f>
        <v>0</v>
      </c>
      <c r="EJ20" s="14">
        <f>IF(AND(EJ6&gt;=$E20, MOD(($E20-YEAR(EJ6)), D20)=0, EJ7="Jan"), C20, 0)</f>
        <v>0</v>
      </c>
    </row>
    <row r="21" spans="2:140" x14ac:dyDescent="0.3">
      <c r="B21" s="5" t="s">
        <v>141</v>
      </c>
      <c r="C21" s="18">
        <v>2030000</v>
      </c>
      <c r="D21" s="10">
        <v>5</v>
      </c>
      <c r="E21" s="19">
        <v>44927</v>
      </c>
      <c r="F21" s="5" t="s">
        <v>142</v>
      </c>
      <c r="G21" s="5" t="s">
        <v>95</v>
      </c>
      <c r="I21" s="14">
        <f t="shared" ref="I21:R21" si="31">SUMIFS($U$21:$EK$21, $U$6:$EK$6, "&gt;=" &amp; DATE(YEAR(I6),1,1), $U$6:$EK$6, "&lt;=" &amp; DATE(YEAR(I6),12,31))</f>
        <v>0</v>
      </c>
      <c r="J21" s="14">
        <f t="shared" si="31"/>
        <v>0</v>
      </c>
      <c r="K21" s="14">
        <f t="shared" si="31"/>
        <v>0</v>
      </c>
      <c r="L21" s="14">
        <f t="shared" si="31"/>
        <v>0</v>
      </c>
      <c r="M21" s="14">
        <f t="shared" si="31"/>
        <v>0</v>
      </c>
      <c r="N21" s="14">
        <f t="shared" si="31"/>
        <v>0</v>
      </c>
      <c r="O21" s="14">
        <f t="shared" si="31"/>
        <v>0</v>
      </c>
      <c r="P21" s="14">
        <f t="shared" si="31"/>
        <v>0</v>
      </c>
      <c r="Q21" s="14">
        <f t="shared" si="31"/>
        <v>2030000</v>
      </c>
      <c r="R21" s="14">
        <f t="shared" si="31"/>
        <v>0</v>
      </c>
      <c r="U21" s="14">
        <f>IF(AND(U6&gt;=$E21, MOD(($E21-YEAR(U6)), D21)=0, U7="Jan"), C21, 0)</f>
        <v>0</v>
      </c>
      <c r="V21" s="14">
        <f>IF(AND(V6&gt;=$E21, MOD(($E21-YEAR(V6)), D21)=0, V7="Jan"), C21, 0)</f>
        <v>0</v>
      </c>
      <c r="W21" s="14">
        <f>IF(AND(W6&gt;=$E21, MOD(($E21-YEAR(W6)), D21)=0, W7="Jan"), C21, 0)</f>
        <v>0</v>
      </c>
      <c r="X21" s="14">
        <f>IF(AND(X6&gt;=$E21, MOD(($E21-YEAR(X6)), D21)=0, X7="Jan"), C21, 0)</f>
        <v>0</v>
      </c>
      <c r="Y21" s="14">
        <f>IF(AND(Y6&gt;=$E21, MOD(($E21-YEAR(Y6)), D21)=0, Y7="Jan"), C21, 0)</f>
        <v>0</v>
      </c>
      <c r="Z21" s="14">
        <f>IF(AND(Z6&gt;=$E21, MOD(($E21-YEAR(Z6)), D21)=0, Z7="Jan"), C21, 0)</f>
        <v>0</v>
      </c>
      <c r="AA21" s="14">
        <f>IF(AND(AA6&gt;=$E21, MOD(($E21-YEAR(AA6)), D21)=0, AA7="Jan"), C21, 0)</f>
        <v>0</v>
      </c>
      <c r="AB21" s="14">
        <f>IF(AND(AB6&gt;=$E21, MOD(($E21-YEAR(AB6)), D21)=0, AB7="Jan"), C21, 0)</f>
        <v>0</v>
      </c>
      <c r="AC21" s="14">
        <f>IF(AND(AC6&gt;=$E21, MOD(($E21-YEAR(AC6)), D21)=0, AC7="Jan"), C21, 0)</f>
        <v>0</v>
      </c>
      <c r="AD21" s="14">
        <f>IF(AND(AD6&gt;=$E21, MOD(($E21-YEAR(AD6)), D21)=0, AD7="Jan"), C21, 0)</f>
        <v>0</v>
      </c>
      <c r="AE21" s="14">
        <f>IF(AND(AE6&gt;=$E21, MOD(($E21-YEAR(AE6)), D21)=0, AE7="Jan"), C21, 0)</f>
        <v>0</v>
      </c>
      <c r="AF21" s="14">
        <f>IF(AND(AF6&gt;=$E21, MOD(($E21-YEAR(AF6)), D21)=0, AF7="Jan"), C21, 0)</f>
        <v>0</v>
      </c>
      <c r="AG21" s="14">
        <f>IF(AND(AG6&gt;=$E21, MOD(($E21-YEAR(AG6)), D21)=0, AG7="Jan"), C21, 0)</f>
        <v>0</v>
      </c>
      <c r="AH21" s="14">
        <f>IF(AND(AH6&gt;=$E21, MOD(($E21-YEAR(AH6)), D21)=0, AH7="Jan"), C21, 0)</f>
        <v>0</v>
      </c>
      <c r="AI21" s="14">
        <f>IF(AND(AI6&gt;=$E21, MOD(($E21-YEAR(AI6)), D21)=0, AI7="Jan"), C21, 0)</f>
        <v>0</v>
      </c>
      <c r="AJ21" s="14">
        <f>IF(AND(AJ6&gt;=$E21, MOD(($E21-YEAR(AJ6)), D21)=0, AJ7="Jan"), C21, 0)</f>
        <v>0</v>
      </c>
      <c r="AK21" s="14">
        <f>IF(AND(AK6&gt;=$E21, MOD(($E21-YEAR(AK6)), D21)=0, AK7="Jan"), C21, 0)</f>
        <v>0</v>
      </c>
      <c r="AL21" s="14">
        <f>IF(AND(AL6&gt;=$E21, MOD(($E21-YEAR(AL6)), D21)=0, AL7="Jan"), C21, 0)</f>
        <v>0</v>
      </c>
      <c r="AM21" s="14">
        <f>IF(AND(AM6&gt;=$E21, MOD(($E21-YEAR(AM6)), D21)=0, AM7="Jan"), C21, 0)</f>
        <v>0</v>
      </c>
      <c r="AN21" s="14">
        <f>IF(AND(AN6&gt;=$E21, MOD(($E21-YEAR(AN6)), D21)=0, AN7="Jan"), C21, 0)</f>
        <v>0</v>
      </c>
      <c r="AO21" s="14">
        <f>IF(AND(AO6&gt;=$E21, MOD(($E21-YEAR(AO6)), D21)=0, AO7="Jan"), C21, 0)</f>
        <v>0</v>
      </c>
      <c r="AP21" s="14">
        <f>IF(AND(AP6&gt;=$E21, MOD(($E21-YEAR(AP6)), D21)=0, AP7="Jan"), C21, 0)</f>
        <v>0</v>
      </c>
      <c r="AQ21" s="14">
        <f>IF(AND(AQ6&gt;=$E21, MOD(($E21-YEAR(AQ6)), D21)=0, AQ7="Jan"), C21, 0)</f>
        <v>0</v>
      </c>
      <c r="AR21" s="14">
        <f>IF(AND(AR6&gt;=$E21, MOD(($E21-YEAR(AR6)), D21)=0, AR7="Jan"), C21, 0)</f>
        <v>0</v>
      </c>
      <c r="AS21" s="14">
        <f>IF(AND(AS6&gt;=$E21, MOD(($E21-YEAR(AS6)), D21)=0, AS7="Jan"), C21, 0)</f>
        <v>0</v>
      </c>
      <c r="AT21" s="14">
        <f>IF(AND(AT6&gt;=$E21, MOD(($E21-YEAR(AT6)), D21)=0, AT7="Jan"), C21, 0)</f>
        <v>0</v>
      </c>
      <c r="AU21" s="14">
        <f>IF(AND(AU6&gt;=$E21, MOD(($E21-YEAR(AU6)), D21)=0, AU7="Jan"), C21, 0)</f>
        <v>0</v>
      </c>
      <c r="AV21" s="14">
        <f>IF(AND(AV6&gt;=$E21, MOD(($E21-YEAR(AV6)), D21)=0, AV7="Jan"), C21, 0)</f>
        <v>0</v>
      </c>
      <c r="AW21" s="14">
        <f>IF(AND(AW6&gt;=$E21, MOD(($E21-YEAR(AW6)), D21)=0, AW7="Jan"), C21, 0)</f>
        <v>0</v>
      </c>
      <c r="AX21" s="14">
        <f>IF(AND(AX6&gt;=$E21, MOD(($E21-YEAR(AX6)), D21)=0, AX7="Jan"), C21, 0)</f>
        <v>0</v>
      </c>
      <c r="AY21" s="14">
        <f>IF(AND(AY6&gt;=$E21, MOD(($E21-YEAR(AY6)), D21)=0, AY7="Jan"), C21, 0)</f>
        <v>0</v>
      </c>
      <c r="AZ21" s="14">
        <f>IF(AND(AZ6&gt;=$E21, MOD(($E21-YEAR(AZ6)), D21)=0, AZ7="Jan"), C21, 0)</f>
        <v>0</v>
      </c>
      <c r="BA21" s="14">
        <f>IF(AND(BA6&gt;=$E21, MOD(($E21-YEAR(BA6)), D21)=0, BA7="Jan"), C21, 0)</f>
        <v>0</v>
      </c>
      <c r="BB21" s="14">
        <f>IF(AND(BB6&gt;=$E21, MOD(($E21-YEAR(BB6)), D21)=0, BB7="Jan"), C21, 0)</f>
        <v>0</v>
      </c>
      <c r="BC21" s="14">
        <f>IF(AND(BC6&gt;=$E21, MOD(($E21-YEAR(BC6)), D21)=0, BC7="Jan"), C21, 0)</f>
        <v>0</v>
      </c>
      <c r="BD21" s="14">
        <f>IF(AND(BD6&gt;=$E21, MOD(($E21-YEAR(BD6)), D21)=0, BD7="Jan"), C21, 0)</f>
        <v>0</v>
      </c>
      <c r="BE21" s="14">
        <f>IF(AND(BE6&gt;=$E21, MOD(($E21-YEAR(BE6)), D21)=0, BE7="Jan"), C21, 0)</f>
        <v>0</v>
      </c>
      <c r="BF21" s="14">
        <f>IF(AND(BF6&gt;=$E21, MOD(($E21-YEAR(BF6)), D21)=0, BF7="Jan"), C21, 0)</f>
        <v>0</v>
      </c>
      <c r="BG21" s="14">
        <f>IF(AND(BG6&gt;=$E21, MOD(($E21-YEAR(BG6)), D21)=0, BG7="Jan"), C21, 0)</f>
        <v>0</v>
      </c>
      <c r="BH21" s="14">
        <f>IF(AND(BH6&gt;=$E21, MOD(($E21-YEAR(BH6)), D21)=0, BH7="Jan"), C21, 0)</f>
        <v>0</v>
      </c>
      <c r="BI21" s="14">
        <f>IF(AND(BI6&gt;=$E21, MOD(($E21-YEAR(BI6)), D21)=0, BI7="Jan"), C21, 0)</f>
        <v>0</v>
      </c>
      <c r="BJ21" s="14">
        <f>IF(AND(BJ6&gt;=$E21, MOD(($E21-YEAR(BJ6)), D21)=0, BJ7="Jan"), C21, 0)</f>
        <v>0</v>
      </c>
      <c r="BK21" s="14">
        <f>IF(AND(BK6&gt;=$E21, MOD(($E21-YEAR(BK6)), D21)=0, BK7="Jan"), C21, 0)</f>
        <v>0</v>
      </c>
      <c r="BL21" s="14">
        <f>IF(AND(BL6&gt;=$E21, MOD(($E21-YEAR(BL6)), D21)=0, BL7="Jan"), C21, 0)</f>
        <v>0</v>
      </c>
      <c r="BM21" s="14">
        <f>IF(AND(BM6&gt;=$E21, MOD(($E21-YEAR(BM6)), D21)=0, BM7="Jan"), C21, 0)</f>
        <v>0</v>
      </c>
      <c r="BN21" s="14">
        <f>IF(AND(BN6&gt;=$E21, MOD(($E21-YEAR(BN6)), D21)=0, BN7="Jan"), C21, 0)</f>
        <v>0</v>
      </c>
      <c r="BO21" s="14">
        <f>IF(AND(BO6&gt;=$E21, MOD(($E21-YEAR(BO6)), D21)=0, BO7="Jan"), C21, 0)</f>
        <v>0</v>
      </c>
      <c r="BP21" s="14">
        <f>IF(AND(BP6&gt;=$E21, MOD(($E21-YEAR(BP6)), D21)=0, BP7="Jan"), C21, 0)</f>
        <v>0</v>
      </c>
      <c r="BQ21" s="14">
        <f>IF(AND(BQ6&gt;=$E21, MOD(($E21-YEAR(BQ6)), D21)=0, BQ7="Jan"), C21, 0)</f>
        <v>0</v>
      </c>
      <c r="BR21" s="14">
        <f>IF(AND(BR6&gt;=$E21, MOD(($E21-YEAR(BR6)), D21)=0, BR7="Jan"), C21, 0)</f>
        <v>0</v>
      </c>
      <c r="BS21" s="14">
        <f>IF(AND(BS6&gt;=$E21, MOD(($E21-YEAR(BS6)), D21)=0, BS7="Jan"), C21, 0)</f>
        <v>0</v>
      </c>
      <c r="BT21" s="14">
        <f>IF(AND(BT6&gt;=$E21, MOD(($E21-YEAR(BT6)), D21)=0, BT7="Jan"), C21, 0)</f>
        <v>0</v>
      </c>
      <c r="BU21" s="14">
        <f>IF(AND(BU6&gt;=$E21, MOD(($E21-YEAR(BU6)), D21)=0, BU7="Jan"), C21, 0)</f>
        <v>0</v>
      </c>
      <c r="BV21" s="14">
        <f>IF(AND(BV6&gt;=$E21, MOD(($E21-YEAR(BV6)), D21)=0, BV7="Jan"), C21, 0)</f>
        <v>0</v>
      </c>
      <c r="BW21" s="14">
        <f>IF(AND(BW6&gt;=$E21, MOD(($E21-YEAR(BW6)), D21)=0, BW7="Jan"), C21, 0)</f>
        <v>0</v>
      </c>
      <c r="BX21" s="14">
        <f>IF(AND(BX6&gt;=$E21, MOD(($E21-YEAR(BX6)), D21)=0, BX7="Jan"), C21, 0)</f>
        <v>0</v>
      </c>
      <c r="BY21" s="14">
        <f>IF(AND(BY6&gt;=$E21, MOD(($E21-YEAR(BY6)), D21)=0, BY7="Jan"), C21, 0)</f>
        <v>0</v>
      </c>
      <c r="BZ21" s="14">
        <f>IF(AND(BZ6&gt;=$E21, MOD(($E21-YEAR(BZ6)), D21)=0, BZ7="Jan"), C21, 0)</f>
        <v>0</v>
      </c>
      <c r="CA21" s="14">
        <f>IF(AND(CA6&gt;=$E21, MOD(($E21-YEAR(CA6)), D21)=0, CA7="Jan"), C21, 0)</f>
        <v>0</v>
      </c>
      <c r="CB21" s="14">
        <f>IF(AND(CB6&gt;=$E21, MOD(($E21-YEAR(CB6)), D21)=0, CB7="Jan"), C21, 0)</f>
        <v>0</v>
      </c>
      <c r="CC21" s="14">
        <f>IF(AND(CC6&gt;=$E21, MOD(($E21-YEAR(CC6)), D21)=0, CC7="Jan"), C21, 0)</f>
        <v>0</v>
      </c>
      <c r="CD21" s="14">
        <f>IF(AND(CD6&gt;=$E21, MOD(($E21-YEAR(CD6)), D21)=0, CD7="Jan"), C21, 0)</f>
        <v>0</v>
      </c>
      <c r="CE21" s="14">
        <f>IF(AND(CE6&gt;=$E21, MOD(($E21-YEAR(CE6)), D21)=0, CE7="Jan"), C21, 0)</f>
        <v>0</v>
      </c>
      <c r="CF21" s="14">
        <f>IF(AND(CF6&gt;=$E21, MOD(($E21-YEAR(CF6)), D21)=0, CF7="Jan"), C21, 0)</f>
        <v>0</v>
      </c>
      <c r="CG21" s="14">
        <f>IF(AND(CG6&gt;=$E21, MOD(($E21-YEAR(CG6)), D21)=0, CG7="Jan"), C21, 0)</f>
        <v>0</v>
      </c>
      <c r="CH21" s="14">
        <f>IF(AND(CH6&gt;=$E21, MOD(($E21-YEAR(CH6)), D21)=0, CH7="Jan"), C21, 0)</f>
        <v>0</v>
      </c>
      <c r="CI21" s="14">
        <f>IF(AND(CI6&gt;=$E21, MOD(($E21-YEAR(CI6)), D21)=0, CI7="Jan"), C21, 0)</f>
        <v>0</v>
      </c>
      <c r="CJ21" s="14">
        <f>IF(AND(CJ6&gt;=$E21, MOD(($E21-YEAR(CJ6)), D21)=0, CJ7="Jan"), C21, 0)</f>
        <v>0</v>
      </c>
      <c r="CK21" s="14">
        <f>IF(AND(CK6&gt;=$E21, MOD(($E21-YEAR(CK6)), D21)=0, CK7="Jan"), C21, 0)</f>
        <v>0</v>
      </c>
      <c r="CL21" s="14">
        <f>IF(AND(CL6&gt;=$E21, MOD(($E21-YEAR(CL6)), D21)=0, CL7="Jan"), C21, 0)</f>
        <v>0</v>
      </c>
      <c r="CM21" s="14">
        <f>IF(AND(CM6&gt;=$E21, MOD(($E21-YEAR(CM6)), D21)=0, CM7="Jan"), C21, 0)</f>
        <v>0</v>
      </c>
      <c r="CN21" s="14">
        <f>IF(AND(CN6&gt;=$E21, MOD(($E21-YEAR(CN6)), D21)=0, CN7="Jan"), C21, 0)</f>
        <v>0</v>
      </c>
      <c r="CO21" s="14">
        <f>IF(AND(CO6&gt;=$E21, MOD(($E21-YEAR(CO6)), D21)=0, CO7="Jan"), C21, 0)</f>
        <v>0</v>
      </c>
      <c r="CP21" s="14">
        <f>IF(AND(CP6&gt;=$E21, MOD(($E21-YEAR(CP6)), D21)=0, CP7="Jan"), C21, 0)</f>
        <v>0</v>
      </c>
      <c r="CQ21" s="14">
        <f>IF(AND(CQ6&gt;=$E21, MOD(($E21-YEAR(CQ6)), D21)=0, CQ7="Jan"), C21, 0)</f>
        <v>0</v>
      </c>
      <c r="CR21" s="14">
        <f>IF(AND(CR6&gt;=$E21, MOD(($E21-YEAR(CR6)), D21)=0, CR7="Jan"), C21, 0)</f>
        <v>0</v>
      </c>
      <c r="CS21" s="14">
        <f>IF(AND(CS6&gt;=$E21, MOD(($E21-YEAR(CS6)), D21)=0, CS7="Jan"), C21, 0)</f>
        <v>0</v>
      </c>
      <c r="CT21" s="14">
        <f>IF(AND(CT6&gt;=$E21, MOD(($E21-YEAR(CT6)), D21)=0, CT7="Jan"), C21, 0)</f>
        <v>0</v>
      </c>
      <c r="CU21" s="14">
        <f>IF(AND(CU6&gt;=$E21, MOD(($E21-YEAR(CU6)), D21)=0, CU7="Jan"), C21, 0)</f>
        <v>0</v>
      </c>
      <c r="CV21" s="14">
        <f>IF(AND(CV6&gt;=$E21, MOD(($E21-YEAR(CV6)), D21)=0, CV7="Jan"), C21, 0)</f>
        <v>0</v>
      </c>
      <c r="CW21" s="14">
        <f>IF(AND(CW6&gt;=$E21, MOD(($E21-YEAR(CW6)), D21)=0, CW7="Jan"), C21, 0)</f>
        <v>0</v>
      </c>
      <c r="CX21" s="14">
        <f>IF(AND(CX6&gt;=$E21, MOD(($E21-YEAR(CX6)), D21)=0, CX7="Jan"), C21, 0)</f>
        <v>0</v>
      </c>
      <c r="CY21" s="14">
        <f>IF(AND(CY6&gt;=$E21, MOD(($E21-YEAR(CY6)), D21)=0, CY7="Jan"), C21, 0)</f>
        <v>0</v>
      </c>
      <c r="CZ21" s="14">
        <f>IF(AND(CZ6&gt;=$E21, MOD(($E21-YEAR(CZ6)), D21)=0, CZ7="Jan"), C21, 0)</f>
        <v>0</v>
      </c>
      <c r="DA21" s="14">
        <f>IF(AND(DA6&gt;=$E21, MOD(($E21-YEAR(DA6)), D21)=0, DA7="Jan"), C21, 0)</f>
        <v>0</v>
      </c>
      <c r="DB21" s="14">
        <f>IF(AND(DB6&gt;=$E21, MOD(($E21-YEAR(DB6)), D21)=0, DB7="Jan"), C21, 0)</f>
        <v>0</v>
      </c>
      <c r="DC21" s="14">
        <f>IF(AND(DC6&gt;=$E21, MOD(($E21-YEAR(DC6)), D21)=0, DC7="Jan"), C21, 0)</f>
        <v>0</v>
      </c>
      <c r="DD21" s="14">
        <f>IF(AND(DD6&gt;=$E21, MOD(($E21-YEAR(DD6)), D21)=0, DD7="Jan"), C21, 0)</f>
        <v>0</v>
      </c>
      <c r="DE21" s="14">
        <f>IF(AND(DE6&gt;=$E21, MOD(($E21-YEAR(DE6)), D21)=0, DE7="Jan"), C21, 0)</f>
        <v>0</v>
      </c>
      <c r="DF21" s="14">
        <f>IF(AND(DF6&gt;=$E21, MOD(($E21-YEAR(DF6)), D21)=0, DF7="Jan"), C21, 0)</f>
        <v>0</v>
      </c>
      <c r="DG21" s="14">
        <f>IF(AND(DG6&gt;=$E21, MOD(($E21-YEAR(DG6)), D21)=0, DG7="Jan"), C21, 0)</f>
        <v>0</v>
      </c>
      <c r="DH21" s="14">
        <f>IF(AND(DH6&gt;=$E21, MOD(($E21-YEAR(DH6)), D21)=0, DH7="Jan"), C21, 0)</f>
        <v>0</v>
      </c>
      <c r="DI21" s="14">
        <f>IF(AND(DI6&gt;=$E21, MOD(($E21-YEAR(DI6)), D21)=0, DI7="Jan"), C21, 0)</f>
        <v>0</v>
      </c>
      <c r="DJ21" s="14">
        <f>IF(AND(DJ6&gt;=$E21, MOD(($E21-YEAR(DJ6)), D21)=0, DJ7="Jan"), C21, 0)</f>
        <v>0</v>
      </c>
      <c r="DK21" s="14">
        <f>IF(AND(DK6&gt;=$E21, MOD(($E21-YEAR(DK6)), D21)=0, DK7="Jan"), C21, 0)</f>
        <v>0</v>
      </c>
      <c r="DL21" s="14">
        <f>IF(AND(DL6&gt;=$E21, MOD(($E21-YEAR(DL6)), D21)=0, DL7="Jan"), C21, 0)</f>
        <v>0</v>
      </c>
      <c r="DM21" s="14">
        <f>IF(AND(DM6&gt;=$E21, MOD(($E21-YEAR(DM6)), D21)=0, DM7="Jan"), C21, 0)</f>
        <v>2030000</v>
      </c>
      <c r="DN21" s="14">
        <f>IF(AND(DN6&gt;=$E21, MOD(($E21-YEAR(DN6)), D21)=0, DN7="Jan"), C21, 0)</f>
        <v>0</v>
      </c>
      <c r="DO21" s="14">
        <f>IF(AND(DO6&gt;=$E21, MOD(($E21-YEAR(DO6)), D21)=0, DO7="Jan"), C21, 0)</f>
        <v>0</v>
      </c>
      <c r="DP21" s="14">
        <f>IF(AND(DP6&gt;=$E21, MOD(($E21-YEAR(DP6)), D21)=0, DP7="Jan"), C21, 0)</f>
        <v>0</v>
      </c>
      <c r="DQ21" s="14">
        <f>IF(AND(DQ6&gt;=$E21, MOD(($E21-YEAR(DQ6)), D21)=0, DQ7="Jan"), C21, 0)</f>
        <v>0</v>
      </c>
      <c r="DR21" s="14">
        <f>IF(AND(DR6&gt;=$E21, MOD(($E21-YEAR(DR6)), D21)=0, DR7="Jan"), C21, 0)</f>
        <v>0</v>
      </c>
      <c r="DS21" s="14">
        <f>IF(AND(DS6&gt;=$E21, MOD(($E21-YEAR(DS6)), D21)=0, DS7="Jan"), C21, 0)</f>
        <v>0</v>
      </c>
      <c r="DT21" s="14">
        <f>IF(AND(DT6&gt;=$E21, MOD(($E21-YEAR(DT6)), D21)=0, DT7="Jan"), C21, 0)</f>
        <v>0</v>
      </c>
      <c r="DU21" s="14">
        <f>IF(AND(DU6&gt;=$E21, MOD(($E21-YEAR(DU6)), D21)=0, DU7="Jan"), C21, 0)</f>
        <v>0</v>
      </c>
      <c r="DV21" s="14">
        <f>IF(AND(DV6&gt;=$E21, MOD(($E21-YEAR(DV6)), D21)=0, DV7="Jan"), C21, 0)</f>
        <v>0</v>
      </c>
      <c r="DW21" s="14">
        <f>IF(AND(DW6&gt;=$E21, MOD(($E21-YEAR(DW6)), D21)=0, DW7="Jan"), C21, 0)</f>
        <v>0</v>
      </c>
      <c r="DX21" s="14">
        <f>IF(AND(DX6&gt;=$E21, MOD(($E21-YEAR(DX6)), D21)=0, DX7="Jan"), C21, 0)</f>
        <v>0</v>
      </c>
      <c r="DY21" s="14">
        <f>IF(AND(DY6&gt;=$E21, MOD(($E21-YEAR(DY6)), D21)=0, DY7="Jan"), C21, 0)</f>
        <v>0</v>
      </c>
      <c r="DZ21" s="14">
        <f>IF(AND(DZ6&gt;=$E21, MOD(($E21-YEAR(DZ6)), D21)=0, DZ7="Jan"), C21, 0)</f>
        <v>0</v>
      </c>
      <c r="EA21" s="14">
        <f>IF(AND(EA6&gt;=$E21, MOD(($E21-YEAR(EA6)), D21)=0, EA7="Jan"), C21, 0)</f>
        <v>0</v>
      </c>
      <c r="EB21" s="14">
        <f>IF(AND(EB6&gt;=$E21, MOD(($E21-YEAR(EB6)), D21)=0, EB7="Jan"), C21, 0)</f>
        <v>0</v>
      </c>
      <c r="EC21" s="14">
        <f>IF(AND(EC6&gt;=$E21, MOD(($E21-YEAR(EC6)), D21)=0, EC7="Jan"), C21, 0)</f>
        <v>0</v>
      </c>
      <c r="ED21" s="14">
        <f>IF(AND(ED6&gt;=$E21, MOD(($E21-YEAR(ED6)), D21)=0, ED7="Jan"), C21, 0)</f>
        <v>0</v>
      </c>
      <c r="EE21" s="14">
        <f>IF(AND(EE6&gt;=$E21, MOD(($E21-YEAR(EE6)), D21)=0, EE7="Jan"), C21, 0)</f>
        <v>0</v>
      </c>
      <c r="EF21" s="14">
        <f>IF(AND(EF6&gt;=$E21, MOD(($E21-YEAR(EF6)), D21)=0, EF7="Jan"), C21, 0)</f>
        <v>0</v>
      </c>
      <c r="EG21" s="14">
        <f>IF(AND(EG6&gt;=$E21, MOD(($E21-YEAR(EG6)), D21)=0, EG7="Jan"), C21, 0)</f>
        <v>0</v>
      </c>
      <c r="EH21" s="14">
        <f>IF(AND(EH6&gt;=$E21, MOD(($E21-YEAR(EH6)), D21)=0, EH7="Jan"), C21, 0)</f>
        <v>0</v>
      </c>
      <c r="EI21" s="14">
        <f>IF(AND(EI6&gt;=$E21, MOD(($E21-YEAR(EI6)), D21)=0, EI7="Jan"), C21, 0)</f>
        <v>0</v>
      </c>
      <c r="EJ21" s="14">
        <f>IF(AND(EJ6&gt;=$E21, MOD(($E21-YEAR(EJ6)), D21)=0, EJ7="Jan"), C21, 0)</f>
        <v>0</v>
      </c>
    </row>
    <row r="22" spans="2:140" x14ac:dyDescent="0.3">
      <c r="I22" s="15">
        <f t="shared" ref="I22:R22" si="32">SUM(I$16:I$21)</f>
        <v>5200000</v>
      </c>
      <c r="J22" s="15">
        <f t="shared" si="32"/>
        <v>0</v>
      </c>
      <c r="K22" s="15">
        <f t="shared" si="32"/>
        <v>1450000</v>
      </c>
      <c r="L22" s="15">
        <f t="shared" si="32"/>
        <v>3350000</v>
      </c>
      <c r="M22" s="15">
        <f t="shared" si="32"/>
        <v>0</v>
      </c>
      <c r="N22" s="15">
        <f t="shared" si="32"/>
        <v>0</v>
      </c>
      <c r="O22" s="15">
        <f t="shared" si="32"/>
        <v>0</v>
      </c>
      <c r="P22" s="15">
        <f t="shared" si="32"/>
        <v>6650000</v>
      </c>
      <c r="Q22" s="15">
        <f t="shared" si="32"/>
        <v>3600000</v>
      </c>
      <c r="R22" s="15">
        <f t="shared" si="32"/>
        <v>0</v>
      </c>
      <c r="U22" s="15">
        <f t="shared" ref="U22:AZ22" si="33">SUM(U$16:U$21)</f>
        <v>5200000</v>
      </c>
      <c r="V22" s="15">
        <f t="shared" si="33"/>
        <v>0</v>
      </c>
      <c r="W22" s="15">
        <f t="shared" si="33"/>
        <v>0</v>
      </c>
      <c r="X22" s="15">
        <f t="shared" si="33"/>
        <v>0</v>
      </c>
      <c r="Y22" s="15">
        <f t="shared" si="33"/>
        <v>0</v>
      </c>
      <c r="Z22" s="15">
        <f t="shared" si="33"/>
        <v>0</v>
      </c>
      <c r="AA22" s="15">
        <f t="shared" si="33"/>
        <v>0</v>
      </c>
      <c r="AB22" s="15">
        <f t="shared" si="33"/>
        <v>0</v>
      </c>
      <c r="AC22" s="15">
        <f t="shared" si="33"/>
        <v>0</v>
      </c>
      <c r="AD22" s="15">
        <f t="shared" si="33"/>
        <v>0</v>
      </c>
      <c r="AE22" s="15">
        <f t="shared" si="33"/>
        <v>0</v>
      </c>
      <c r="AF22" s="15">
        <f t="shared" si="33"/>
        <v>0</v>
      </c>
      <c r="AG22" s="15">
        <f t="shared" si="33"/>
        <v>0</v>
      </c>
      <c r="AH22" s="15">
        <f t="shared" si="33"/>
        <v>0</v>
      </c>
      <c r="AI22" s="15">
        <f t="shared" si="33"/>
        <v>0</v>
      </c>
      <c r="AJ22" s="15">
        <f t="shared" si="33"/>
        <v>0</v>
      </c>
      <c r="AK22" s="15">
        <f t="shared" si="33"/>
        <v>0</v>
      </c>
      <c r="AL22" s="15">
        <f t="shared" si="33"/>
        <v>0</v>
      </c>
      <c r="AM22" s="15">
        <f t="shared" si="33"/>
        <v>0</v>
      </c>
      <c r="AN22" s="15">
        <f t="shared" si="33"/>
        <v>0</v>
      </c>
      <c r="AO22" s="15">
        <f t="shared" si="33"/>
        <v>0</v>
      </c>
      <c r="AP22" s="15">
        <f t="shared" si="33"/>
        <v>0</v>
      </c>
      <c r="AQ22" s="15">
        <f t="shared" si="33"/>
        <v>0</v>
      </c>
      <c r="AR22" s="15">
        <f t="shared" si="33"/>
        <v>0</v>
      </c>
      <c r="AS22" s="15">
        <f t="shared" si="33"/>
        <v>1450000</v>
      </c>
      <c r="AT22" s="15">
        <f t="shared" si="33"/>
        <v>0</v>
      </c>
      <c r="AU22" s="15">
        <f t="shared" si="33"/>
        <v>0</v>
      </c>
      <c r="AV22" s="15">
        <f t="shared" si="33"/>
        <v>0</v>
      </c>
      <c r="AW22" s="15">
        <f t="shared" si="33"/>
        <v>0</v>
      </c>
      <c r="AX22" s="15">
        <f t="shared" si="33"/>
        <v>0</v>
      </c>
      <c r="AY22" s="15">
        <f t="shared" si="33"/>
        <v>0</v>
      </c>
      <c r="AZ22" s="15">
        <f t="shared" si="33"/>
        <v>0</v>
      </c>
      <c r="BA22" s="15">
        <f t="shared" ref="BA22:CF22" si="34">SUM(BA$16:BA$21)</f>
        <v>0</v>
      </c>
      <c r="BB22" s="15">
        <f t="shared" si="34"/>
        <v>0</v>
      </c>
      <c r="BC22" s="15">
        <f t="shared" si="34"/>
        <v>0</v>
      </c>
      <c r="BD22" s="15">
        <f t="shared" si="34"/>
        <v>0</v>
      </c>
      <c r="BE22" s="15">
        <f t="shared" si="34"/>
        <v>3350000</v>
      </c>
      <c r="BF22" s="15">
        <f t="shared" si="34"/>
        <v>0</v>
      </c>
      <c r="BG22" s="15">
        <f t="shared" si="34"/>
        <v>0</v>
      </c>
      <c r="BH22" s="15">
        <f t="shared" si="34"/>
        <v>0</v>
      </c>
      <c r="BI22" s="15">
        <f t="shared" si="34"/>
        <v>0</v>
      </c>
      <c r="BJ22" s="15">
        <f t="shared" si="34"/>
        <v>0</v>
      </c>
      <c r="BK22" s="15">
        <f t="shared" si="34"/>
        <v>0</v>
      </c>
      <c r="BL22" s="15">
        <f t="shared" si="34"/>
        <v>0</v>
      </c>
      <c r="BM22" s="15">
        <f t="shared" si="34"/>
        <v>0</v>
      </c>
      <c r="BN22" s="15">
        <f t="shared" si="34"/>
        <v>0</v>
      </c>
      <c r="BO22" s="15">
        <f t="shared" si="34"/>
        <v>0</v>
      </c>
      <c r="BP22" s="15">
        <f t="shared" si="34"/>
        <v>0</v>
      </c>
      <c r="BQ22" s="15">
        <f t="shared" si="34"/>
        <v>0</v>
      </c>
      <c r="BR22" s="15">
        <f t="shared" si="34"/>
        <v>0</v>
      </c>
      <c r="BS22" s="15">
        <f t="shared" si="34"/>
        <v>0</v>
      </c>
      <c r="BT22" s="15">
        <f t="shared" si="34"/>
        <v>0</v>
      </c>
      <c r="BU22" s="15">
        <f t="shared" si="34"/>
        <v>0</v>
      </c>
      <c r="BV22" s="15">
        <f t="shared" si="34"/>
        <v>0</v>
      </c>
      <c r="BW22" s="15">
        <f t="shared" si="34"/>
        <v>0</v>
      </c>
      <c r="BX22" s="15">
        <f t="shared" si="34"/>
        <v>0</v>
      </c>
      <c r="BY22" s="15">
        <f t="shared" si="34"/>
        <v>0</v>
      </c>
      <c r="BZ22" s="15">
        <f t="shared" si="34"/>
        <v>0</v>
      </c>
      <c r="CA22" s="15">
        <f t="shared" si="34"/>
        <v>0</v>
      </c>
      <c r="CB22" s="15">
        <f t="shared" si="34"/>
        <v>0</v>
      </c>
      <c r="CC22" s="15">
        <f t="shared" si="34"/>
        <v>0</v>
      </c>
      <c r="CD22" s="15">
        <f t="shared" si="34"/>
        <v>0</v>
      </c>
      <c r="CE22" s="15">
        <f t="shared" si="34"/>
        <v>0</v>
      </c>
      <c r="CF22" s="15">
        <f t="shared" si="34"/>
        <v>0</v>
      </c>
      <c r="CG22" s="15">
        <f t="shared" ref="CG22:DL22" si="35">SUM(CG$16:CG$21)</f>
        <v>0</v>
      </c>
      <c r="CH22" s="15">
        <f t="shared" si="35"/>
        <v>0</v>
      </c>
      <c r="CI22" s="15">
        <f t="shared" si="35"/>
        <v>0</v>
      </c>
      <c r="CJ22" s="15">
        <f t="shared" si="35"/>
        <v>0</v>
      </c>
      <c r="CK22" s="15">
        <f t="shared" si="35"/>
        <v>0</v>
      </c>
      <c r="CL22" s="15">
        <f t="shared" si="35"/>
        <v>0</v>
      </c>
      <c r="CM22" s="15">
        <f t="shared" si="35"/>
        <v>0</v>
      </c>
      <c r="CN22" s="15">
        <f t="shared" si="35"/>
        <v>0</v>
      </c>
      <c r="CO22" s="15">
        <f t="shared" si="35"/>
        <v>0</v>
      </c>
      <c r="CP22" s="15">
        <f t="shared" si="35"/>
        <v>0</v>
      </c>
      <c r="CQ22" s="15">
        <f t="shared" si="35"/>
        <v>0</v>
      </c>
      <c r="CR22" s="15">
        <f t="shared" si="35"/>
        <v>0</v>
      </c>
      <c r="CS22" s="15">
        <f t="shared" si="35"/>
        <v>0</v>
      </c>
      <c r="CT22" s="15">
        <f t="shared" si="35"/>
        <v>0</v>
      </c>
      <c r="CU22" s="15">
        <f t="shared" si="35"/>
        <v>0</v>
      </c>
      <c r="CV22" s="15">
        <f t="shared" si="35"/>
        <v>0</v>
      </c>
      <c r="CW22" s="15">
        <f t="shared" si="35"/>
        <v>0</v>
      </c>
      <c r="CX22" s="15">
        <f t="shared" si="35"/>
        <v>0</v>
      </c>
      <c r="CY22" s="15">
        <f t="shared" si="35"/>
        <v>0</v>
      </c>
      <c r="CZ22" s="15">
        <f t="shared" si="35"/>
        <v>0</v>
      </c>
      <c r="DA22" s="15">
        <f t="shared" si="35"/>
        <v>6650000</v>
      </c>
      <c r="DB22" s="15">
        <f t="shared" si="35"/>
        <v>0</v>
      </c>
      <c r="DC22" s="15">
        <f t="shared" si="35"/>
        <v>0</v>
      </c>
      <c r="DD22" s="15">
        <f t="shared" si="35"/>
        <v>0</v>
      </c>
      <c r="DE22" s="15">
        <f t="shared" si="35"/>
        <v>0</v>
      </c>
      <c r="DF22" s="15">
        <f t="shared" si="35"/>
        <v>0</v>
      </c>
      <c r="DG22" s="15">
        <f t="shared" si="35"/>
        <v>0</v>
      </c>
      <c r="DH22" s="15">
        <f t="shared" si="35"/>
        <v>0</v>
      </c>
      <c r="DI22" s="15">
        <f t="shared" si="35"/>
        <v>0</v>
      </c>
      <c r="DJ22" s="15">
        <f t="shared" si="35"/>
        <v>0</v>
      </c>
      <c r="DK22" s="15">
        <f t="shared" si="35"/>
        <v>0</v>
      </c>
      <c r="DL22" s="15">
        <f t="shared" si="35"/>
        <v>0</v>
      </c>
      <c r="DM22" s="15">
        <f t="shared" ref="DM22:EJ22" si="36">SUM(DM$16:DM$21)</f>
        <v>3600000</v>
      </c>
      <c r="DN22" s="15">
        <f t="shared" si="36"/>
        <v>0</v>
      </c>
      <c r="DO22" s="15">
        <f t="shared" si="36"/>
        <v>0</v>
      </c>
      <c r="DP22" s="15">
        <f t="shared" si="36"/>
        <v>0</v>
      </c>
      <c r="DQ22" s="15">
        <f t="shared" si="36"/>
        <v>0</v>
      </c>
      <c r="DR22" s="15">
        <f t="shared" si="36"/>
        <v>0</v>
      </c>
      <c r="DS22" s="15">
        <f t="shared" si="36"/>
        <v>0</v>
      </c>
      <c r="DT22" s="15">
        <f t="shared" si="36"/>
        <v>0</v>
      </c>
      <c r="DU22" s="15">
        <f t="shared" si="36"/>
        <v>0</v>
      </c>
      <c r="DV22" s="15">
        <f t="shared" si="36"/>
        <v>0</v>
      </c>
      <c r="DW22" s="15">
        <f t="shared" si="36"/>
        <v>0</v>
      </c>
      <c r="DX22" s="15">
        <f t="shared" si="36"/>
        <v>0</v>
      </c>
      <c r="DY22" s="15">
        <f t="shared" si="36"/>
        <v>0</v>
      </c>
      <c r="DZ22" s="15">
        <f t="shared" si="36"/>
        <v>0</v>
      </c>
      <c r="EA22" s="15">
        <f t="shared" si="36"/>
        <v>0</v>
      </c>
      <c r="EB22" s="15">
        <f t="shared" si="36"/>
        <v>0</v>
      </c>
      <c r="EC22" s="15">
        <f t="shared" si="36"/>
        <v>0</v>
      </c>
      <c r="ED22" s="15">
        <f t="shared" si="36"/>
        <v>0</v>
      </c>
      <c r="EE22" s="15">
        <f t="shared" si="36"/>
        <v>0</v>
      </c>
      <c r="EF22" s="15">
        <f t="shared" si="36"/>
        <v>0</v>
      </c>
      <c r="EG22" s="15">
        <f t="shared" si="36"/>
        <v>0</v>
      </c>
      <c r="EH22" s="15">
        <f t="shared" si="36"/>
        <v>0</v>
      </c>
      <c r="EI22" s="15">
        <f t="shared" si="36"/>
        <v>0</v>
      </c>
      <c r="EJ22" s="15">
        <f t="shared" si="36"/>
        <v>0</v>
      </c>
    </row>
    <row r="24" spans="2:140" x14ac:dyDescent="0.3">
      <c r="B24" s="3" t="s">
        <v>143</v>
      </c>
    </row>
    <row r="25" spans="2:140" ht="28.8" x14ac:dyDescent="0.3">
      <c r="B25" s="11" t="s">
        <v>115</v>
      </c>
      <c r="C25" s="11" t="s">
        <v>116</v>
      </c>
      <c r="D25" s="11" t="s">
        <v>131</v>
      </c>
      <c r="E25" s="11" t="s">
        <v>144</v>
      </c>
    </row>
    <row r="26" spans="2:140" x14ac:dyDescent="0.3">
      <c r="B26" s="5" t="s">
        <v>133</v>
      </c>
      <c r="C26" s="18">
        <v>5200000</v>
      </c>
      <c r="D26" s="10">
        <v>7</v>
      </c>
      <c r="E26" s="14">
        <f>C26/(D26*12)</f>
        <v>61904.761904761908</v>
      </c>
      <c r="I26" s="14">
        <f t="shared" ref="I26:R26" si="37">SUMIFS($U$26:$EK$26, $U$6:$EK$6, "&gt;=" &amp; DATE(YEAR(I6),1,1), $U$6:$EK$6, "&lt;=" &amp; DATE(YEAR(I6),12,31))</f>
        <v>742857.14285714284</v>
      </c>
      <c r="J26" s="14">
        <f t="shared" si="37"/>
        <v>742857.14285714284</v>
      </c>
      <c r="K26" s="14">
        <f t="shared" si="37"/>
        <v>742857.14285714284</v>
      </c>
      <c r="L26" s="14">
        <f t="shared" si="37"/>
        <v>742857.14285714284</v>
      </c>
      <c r="M26" s="14">
        <f t="shared" si="37"/>
        <v>742857.14285714284</v>
      </c>
      <c r="N26" s="14">
        <f t="shared" si="37"/>
        <v>742857.14285714284</v>
      </c>
      <c r="O26" s="14">
        <f t="shared" si="37"/>
        <v>742857.14285714284</v>
      </c>
      <c r="P26" s="14">
        <f t="shared" si="37"/>
        <v>742857.14285714284</v>
      </c>
      <c r="Q26" s="14">
        <f t="shared" si="37"/>
        <v>742857.14285714284</v>
      </c>
      <c r="R26" s="14">
        <f t="shared" si="37"/>
        <v>742857.14285714284</v>
      </c>
      <c r="U26" s="14">
        <f t="shared" ref="U26:AD30" si="38">$E26</f>
        <v>61904.761904761908</v>
      </c>
      <c r="V26" s="14">
        <f t="shared" si="38"/>
        <v>61904.761904761908</v>
      </c>
      <c r="W26" s="14">
        <f t="shared" si="38"/>
        <v>61904.761904761908</v>
      </c>
      <c r="X26" s="14">
        <f t="shared" si="38"/>
        <v>61904.761904761908</v>
      </c>
      <c r="Y26" s="14">
        <f t="shared" si="38"/>
        <v>61904.761904761908</v>
      </c>
      <c r="Z26" s="14">
        <f t="shared" si="38"/>
        <v>61904.761904761908</v>
      </c>
      <c r="AA26" s="14">
        <f t="shared" si="38"/>
        <v>61904.761904761908</v>
      </c>
      <c r="AB26" s="14">
        <f t="shared" si="38"/>
        <v>61904.761904761908</v>
      </c>
      <c r="AC26" s="14">
        <f t="shared" si="38"/>
        <v>61904.761904761908</v>
      </c>
      <c r="AD26" s="14">
        <f t="shared" si="38"/>
        <v>61904.761904761908</v>
      </c>
      <c r="AE26" s="14">
        <f t="shared" ref="AE26:AN30" si="39">$E26</f>
        <v>61904.761904761908</v>
      </c>
      <c r="AF26" s="14">
        <f t="shared" si="39"/>
        <v>61904.761904761908</v>
      </c>
      <c r="AG26" s="14">
        <f t="shared" si="39"/>
        <v>61904.761904761908</v>
      </c>
      <c r="AH26" s="14">
        <f t="shared" si="39"/>
        <v>61904.761904761908</v>
      </c>
      <c r="AI26" s="14">
        <f t="shared" si="39"/>
        <v>61904.761904761908</v>
      </c>
      <c r="AJ26" s="14">
        <f t="shared" si="39"/>
        <v>61904.761904761908</v>
      </c>
      <c r="AK26" s="14">
        <f t="shared" si="39"/>
        <v>61904.761904761908</v>
      </c>
      <c r="AL26" s="14">
        <f t="shared" si="39"/>
        <v>61904.761904761908</v>
      </c>
      <c r="AM26" s="14">
        <f t="shared" si="39"/>
        <v>61904.761904761908</v>
      </c>
      <c r="AN26" s="14">
        <f t="shared" si="39"/>
        <v>61904.761904761908</v>
      </c>
      <c r="AO26" s="14">
        <f t="shared" ref="AO26:AX30" si="40">$E26</f>
        <v>61904.761904761908</v>
      </c>
      <c r="AP26" s="14">
        <f t="shared" si="40"/>
        <v>61904.761904761908</v>
      </c>
      <c r="AQ26" s="14">
        <f t="shared" si="40"/>
        <v>61904.761904761908</v>
      </c>
      <c r="AR26" s="14">
        <f t="shared" si="40"/>
        <v>61904.761904761908</v>
      </c>
      <c r="AS26" s="14">
        <f t="shared" si="40"/>
        <v>61904.761904761908</v>
      </c>
      <c r="AT26" s="14">
        <f t="shared" si="40"/>
        <v>61904.761904761908</v>
      </c>
      <c r="AU26" s="14">
        <f t="shared" si="40"/>
        <v>61904.761904761908</v>
      </c>
      <c r="AV26" s="14">
        <f t="shared" si="40"/>
        <v>61904.761904761908</v>
      </c>
      <c r="AW26" s="14">
        <f t="shared" si="40"/>
        <v>61904.761904761908</v>
      </c>
      <c r="AX26" s="14">
        <f t="shared" si="40"/>
        <v>61904.761904761908</v>
      </c>
      <c r="AY26" s="14">
        <f t="shared" ref="AY26:BH30" si="41">$E26</f>
        <v>61904.761904761908</v>
      </c>
      <c r="AZ26" s="14">
        <f t="shared" si="41"/>
        <v>61904.761904761908</v>
      </c>
      <c r="BA26" s="14">
        <f t="shared" si="41"/>
        <v>61904.761904761908</v>
      </c>
      <c r="BB26" s="14">
        <f t="shared" si="41"/>
        <v>61904.761904761908</v>
      </c>
      <c r="BC26" s="14">
        <f t="shared" si="41"/>
        <v>61904.761904761908</v>
      </c>
      <c r="BD26" s="14">
        <f t="shared" si="41"/>
        <v>61904.761904761908</v>
      </c>
      <c r="BE26" s="14">
        <f t="shared" si="41"/>
        <v>61904.761904761908</v>
      </c>
      <c r="BF26" s="14">
        <f t="shared" si="41"/>
        <v>61904.761904761908</v>
      </c>
      <c r="BG26" s="14">
        <f t="shared" si="41"/>
        <v>61904.761904761908</v>
      </c>
      <c r="BH26" s="14">
        <f t="shared" si="41"/>
        <v>61904.761904761908</v>
      </c>
      <c r="BI26" s="14">
        <f t="shared" ref="BI26:BR30" si="42">$E26</f>
        <v>61904.761904761908</v>
      </c>
      <c r="BJ26" s="14">
        <f t="shared" si="42"/>
        <v>61904.761904761908</v>
      </c>
      <c r="BK26" s="14">
        <f t="shared" si="42"/>
        <v>61904.761904761908</v>
      </c>
      <c r="BL26" s="14">
        <f t="shared" si="42"/>
        <v>61904.761904761908</v>
      </c>
      <c r="BM26" s="14">
        <f t="shared" si="42"/>
        <v>61904.761904761908</v>
      </c>
      <c r="BN26" s="14">
        <f t="shared" si="42"/>
        <v>61904.761904761908</v>
      </c>
      <c r="BO26" s="14">
        <f t="shared" si="42"/>
        <v>61904.761904761908</v>
      </c>
      <c r="BP26" s="14">
        <f t="shared" si="42"/>
        <v>61904.761904761908</v>
      </c>
      <c r="BQ26" s="14">
        <f t="shared" si="42"/>
        <v>61904.761904761908</v>
      </c>
      <c r="BR26" s="14">
        <f t="shared" si="42"/>
        <v>61904.761904761908</v>
      </c>
      <c r="BS26" s="14">
        <f t="shared" ref="BS26:CB30" si="43">$E26</f>
        <v>61904.761904761908</v>
      </c>
      <c r="BT26" s="14">
        <f t="shared" si="43"/>
        <v>61904.761904761908</v>
      </c>
      <c r="BU26" s="14">
        <f t="shared" si="43"/>
        <v>61904.761904761908</v>
      </c>
      <c r="BV26" s="14">
        <f t="shared" si="43"/>
        <v>61904.761904761908</v>
      </c>
      <c r="BW26" s="14">
        <f t="shared" si="43"/>
        <v>61904.761904761908</v>
      </c>
      <c r="BX26" s="14">
        <f t="shared" si="43"/>
        <v>61904.761904761908</v>
      </c>
      <c r="BY26" s="14">
        <f t="shared" si="43"/>
        <v>61904.761904761908</v>
      </c>
      <c r="BZ26" s="14">
        <f t="shared" si="43"/>
        <v>61904.761904761908</v>
      </c>
      <c r="CA26" s="14">
        <f t="shared" si="43"/>
        <v>61904.761904761908</v>
      </c>
      <c r="CB26" s="14">
        <f t="shared" si="43"/>
        <v>61904.761904761908</v>
      </c>
      <c r="CC26" s="14">
        <f t="shared" ref="CC26:CL30" si="44">$E26</f>
        <v>61904.761904761908</v>
      </c>
      <c r="CD26" s="14">
        <f t="shared" si="44"/>
        <v>61904.761904761908</v>
      </c>
      <c r="CE26" s="14">
        <f t="shared" si="44"/>
        <v>61904.761904761908</v>
      </c>
      <c r="CF26" s="14">
        <f t="shared" si="44"/>
        <v>61904.761904761908</v>
      </c>
      <c r="CG26" s="14">
        <f t="shared" si="44"/>
        <v>61904.761904761908</v>
      </c>
      <c r="CH26" s="14">
        <f t="shared" si="44"/>
        <v>61904.761904761908</v>
      </c>
      <c r="CI26" s="14">
        <f t="shared" si="44"/>
        <v>61904.761904761908</v>
      </c>
      <c r="CJ26" s="14">
        <f t="shared" si="44"/>
        <v>61904.761904761908</v>
      </c>
      <c r="CK26" s="14">
        <f t="shared" si="44"/>
        <v>61904.761904761908</v>
      </c>
      <c r="CL26" s="14">
        <f t="shared" si="44"/>
        <v>61904.761904761908</v>
      </c>
      <c r="CM26" s="14">
        <f t="shared" ref="CM26:CV30" si="45">$E26</f>
        <v>61904.761904761908</v>
      </c>
      <c r="CN26" s="14">
        <f t="shared" si="45"/>
        <v>61904.761904761908</v>
      </c>
      <c r="CO26" s="14">
        <f t="shared" si="45"/>
        <v>61904.761904761908</v>
      </c>
      <c r="CP26" s="14">
        <f t="shared" si="45"/>
        <v>61904.761904761908</v>
      </c>
      <c r="CQ26" s="14">
        <f t="shared" si="45"/>
        <v>61904.761904761908</v>
      </c>
      <c r="CR26" s="14">
        <f t="shared" si="45"/>
        <v>61904.761904761908</v>
      </c>
      <c r="CS26" s="14">
        <f t="shared" si="45"/>
        <v>61904.761904761908</v>
      </c>
      <c r="CT26" s="14">
        <f t="shared" si="45"/>
        <v>61904.761904761908</v>
      </c>
      <c r="CU26" s="14">
        <f t="shared" si="45"/>
        <v>61904.761904761908</v>
      </c>
      <c r="CV26" s="14">
        <f t="shared" si="45"/>
        <v>61904.761904761908</v>
      </c>
      <c r="CW26" s="14">
        <f t="shared" ref="CW26:DF30" si="46">$E26</f>
        <v>61904.761904761908</v>
      </c>
      <c r="CX26" s="14">
        <f t="shared" si="46"/>
        <v>61904.761904761908</v>
      </c>
      <c r="CY26" s="14">
        <f t="shared" si="46"/>
        <v>61904.761904761908</v>
      </c>
      <c r="CZ26" s="14">
        <f t="shared" si="46"/>
        <v>61904.761904761908</v>
      </c>
      <c r="DA26" s="14">
        <f t="shared" si="46"/>
        <v>61904.761904761908</v>
      </c>
      <c r="DB26" s="14">
        <f t="shared" si="46"/>
        <v>61904.761904761908</v>
      </c>
      <c r="DC26" s="14">
        <f t="shared" si="46"/>
        <v>61904.761904761908</v>
      </c>
      <c r="DD26" s="14">
        <f t="shared" si="46"/>
        <v>61904.761904761908</v>
      </c>
      <c r="DE26" s="14">
        <f t="shared" si="46"/>
        <v>61904.761904761908</v>
      </c>
      <c r="DF26" s="14">
        <f t="shared" si="46"/>
        <v>61904.761904761908</v>
      </c>
      <c r="DG26" s="14">
        <f t="shared" ref="DG26:DP30" si="47">$E26</f>
        <v>61904.761904761908</v>
      </c>
      <c r="DH26" s="14">
        <f t="shared" si="47"/>
        <v>61904.761904761908</v>
      </c>
      <c r="DI26" s="14">
        <f t="shared" si="47"/>
        <v>61904.761904761908</v>
      </c>
      <c r="DJ26" s="14">
        <f t="shared" si="47"/>
        <v>61904.761904761908</v>
      </c>
      <c r="DK26" s="14">
        <f t="shared" si="47"/>
        <v>61904.761904761908</v>
      </c>
      <c r="DL26" s="14">
        <f t="shared" si="47"/>
        <v>61904.761904761908</v>
      </c>
      <c r="DM26" s="14">
        <f t="shared" si="47"/>
        <v>61904.761904761908</v>
      </c>
      <c r="DN26" s="14">
        <f t="shared" si="47"/>
        <v>61904.761904761908</v>
      </c>
      <c r="DO26" s="14">
        <f t="shared" si="47"/>
        <v>61904.761904761908</v>
      </c>
      <c r="DP26" s="14">
        <f t="shared" si="47"/>
        <v>61904.761904761908</v>
      </c>
      <c r="DQ26" s="14">
        <f t="shared" ref="DQ26:DZ30" si="48">$E26</f>
        <v>61904.761904761908</v>
      </c>
      <c r="DR26" s="14">
        <f t="shared" si="48"/>
        <v>61904.761904761908</v>
      </c>
      <c r="DS26" s="14">
        <f t="shared" si="48"/>
        <v>61904.761904761908</v>
      </c>
      <c r="DT26" s="14">
        <f t="shared" si="48"/>
        <v>61904.761904761908</v>
      </c>
      <c r="DU26" s="14">
        <f t="shared" si="48"/>
        <v>61904.761904761908</v>
      </c>
      <c r="DV26" s="14">
        <f t="shared" si="48"/>
        <v>61904.761904761908</v>
      </c>
      <c r="DW26" s="14">
        <f t="shared" si="48"/>
        <v>61904.761904761908</v>
      </c>
      <c r="DX26" s="14">
        <f t="shared" si="48"/>
        <v>61904.761904761908</v>
      </c>
      <c r="DY26" s="14">
        <f t="shared" si="48"/>
        <v>61904.761904761908</v>
      </c>
      <c r="DZ26" s="14">
        <f t="shared" si="48"/>
        <v>61904.761904761908</v>
      </c>
      <c r="EA26" s="14">
        <f t="shared" ref="EA26:EJ30" si="49">$E26</f>
        <v>61904.761904761908</v>
      </c>
      <c r="EB26" s="14">
        <f t="shared" si="49"/>
        <v>61904.761904761908</v>
      </c>
      <c r="EC26" s="14">
        <f t="shared" si="49"/>
        <v>61904.761904761908</v>
      </c>
      <c r="ED26" s="14">
        <f t="shared" si="49"/>
        <v>61904.761904761908</v>
      </c>
      <c r="EE26" s="14">
        <f t="shared" si="49"/>
        <v>61904.761904761908</v>
      </c>
      <c r="EF26" s="14">
        <f t="shared" si="49"/>
        <v>61904.761904761908</v>
      </c>
      <c r="EG26" s="14">
        <f t="shared" si="49"/>
        <v>61904.761904761908</v>
      </c>
      <c r="EH26" s="14">
        <f t="shared" si="49"/>
        <v>61904.761904761908</v>
      </c>
      <c r="EI26" s="14">
        <f t="shared" si="49"/>
        <v>61904.761904761908</v>
      </c>
      <c r="EJ26" s="14">
        <f t="shared" si="49"/>
        <v>61904.761904761908</v>
      </c>
    </row>
    <row r="27" spans="2:140" x14ac:dyDescent="0.3">
      <c r="B27" s="5" t="s">
        <v>135</v>
      </c>
      <c r="C27" s="18">
        <v>1450000</v>
      </c>
      <c r="D27" s="10">
        <v>5</v>
      </c>
      <c r="E27" s="14">
        <f>C27/(D27*12)</f>
        <v>24166.666666666668</v>
      </c>
      <c r="I27" s="14">
        <f t="shared" ref="I27:R27" si="50">SUMIFS($U$27:$EK$27, $U$6:$EK$6, "&gt;=" &amp; DATE(YEAR(I6),1,1), $U$6:$EK$6, "&lt;=" &amp; DATE(YEAR(I6),12,31))</f>
        <v>290000</v>
      </c>
      <c r="J27" s="14">
        <f t="shared" si="50"/>
        <v>290000</v>
      </c>
      <c r="K27" s="14">
        <f t="shared" si="50"/>
        <v>290000</v>
      </c>
      <c r="L27" s="14">
        <f t="shared" si="50"/>
        <v>290000</v>
      </c>
      <c r="M27" s="14">
        <f t="shared" si="50"/>
        <v>290000</v>
      </c>
      <c r="N27" s="14">
        <f t="shared" si="50"/>
        <v>290000</v>
      </c>
      <c r="O27" s="14">
        <f t="shared" si="50"/>
        <v>290000</v>
      </c>
      <c r="P27" s="14">
        <f t="shared" si="50"/>
        <v>290000</v>
      </c>
      <c r="Q27" s="14">
        <f t="shared" si="50"/>
        <v>290000</v>
      </c>
      <c r="R27" s="14">
        <f t="shared" si="50"/>
        <v>290000</v>
      </c>
      <c r="U27" s="14">
        <f t="shared" si="38"/>
        <v>24166.666666666668</v>
      </c>
      <c r="V27" s="14">
        <f t="shared" si="38"/>
        <v>24166.666666666668</v>
      </c>
      <c r="W27" s="14">
        <f t="shared" si="38"/>
        <v>24166.666666666668</v>
      </c>
      <c r="X27" s="14">
        <f t="shared" si="38"/>
        <v>24166.666666666668</v>
      </c>
      <c r="Y27" s="14">
        <f t="shared" si="38"/>
        <v>24166.666666666668</v>
      </c>
      <c r="Z27" s="14">
        <f t="shared" si="38"/>
        <v>24166.666666666668</v>
      </c>
      <c r="AA27" s="14">
        <f t="shared" si="38"/>
        <v>24166.666666666668</v>
      </c>
      <c r="AB27" s="14">
        <f t="shared" si="38"/>
        <v>24166.666666666668</v>
      </c>
      <c r="AC27" s="14">
        <f t="shared" si="38"/>
        <v>24166.666666666668</v>
      </c>
      <c r="AD27" s="14">
        <f t="shared" si="38"/>
        <v>24166.666666666668</v>
      </c>
      <c r="AE27" s="14">
        <f t="shared" si="39"/>
        <v>24166.666666666668</v>
      </c>
      <c r="AF27" s="14">
        <f t="shared" si="39"/>
        <v>24166.666666666668</v>
      </c>
      <c r="AG27" s="14">
        <f t="shared" si="39"/>
        <v>24166.666666666668</v>
      </c>
      <c r="AH27" s="14">
        <f t="shared" si="39"/>
        <v>24166.666666666668</v>
      </c>
      <c r="AI27" s="14">
        <f t="shared" si="39"/>
        <v>24166.666666666668</v>
      </c>
      <c r="AJ27" s="14">
        <f t="shared" si="39"/>
        <v>24166.666666666668</v>
      </c>
      <c r="AK27" s="14">
        <f t="shared" si="39"/>
        <v>24166.666666666668</v>
      </c>
      <c r="AL27" s="14">
        <f t="shared" si="39"/>
        <v>24166.666666666668</v>
      </c>
      <c r="AM27" s="14">
        <f t="shared" si="39"/>
        <v>24166.666666666668</v>
      </c>
      <c r="AN27" s="14">
        <f t="shared" si="39"/>
        <v>24166.666666666668</v>
      </c>
      <c r="AO27" s="14">
        <f t="shared" si="40"/>
        <v>24166.666666666668</v>
      </c>
      <c r="AP27" s="14">
        <f t="shared" si="40"/>
        <v>24166.666666666668</v>
      </c>
      <c r="AQ27" s="14">
        <f t="shared" si="40"/>
        <v>24166.666666666668</v>
      </c>
      <c r="AR27" s="14">
        <f t="shared" si="40"/>
        <v>24166.666666666668</v>
      </c>
      <c r="AS27" s="14">
        <f t="shared" si="40"/>
        <v>24166.666666666668</v>
      </c>
      <c r="AT27" s="14">
        <f t="shared" si="40"/>
        <v>24166.666666666668</v>
      </c>
      <c r="AU27" s="14">
        <f t="shared" si="40"/>
        <v>24166.666666666668</v>
      </c>
      <c r="AV27" s="14">
        <f t="shared" si="40"/>
        <v>24166.666666666668</v>
      </c>
      <c r="AW27" s="14">
        <f t="shared" si="40"/>
        <v>24166.666666666668</v>
      </c>
      <c r="AX27" s="14">
        <f t="shared" si="40"/>
        <v>24166.666666666668</v>
      </c>
      <c r="AY27" s="14">
        <f t="shared" si="41"/>
        <v>24166.666666666668</v>
      </c>
      <c r="AZ27" s="14">
        <f t="shared" si="41"/>
        <v>24166.666666666668</v>
      </c>
      <c r="BA27" s="14">
        <f t="shared" si="41"/>
        <v>24166.666666666668</v>
      </c>
      <c r="BB27" s="14">
        <f t="shared" si="41"/>
        <v>24166.666666666668</v>
      </c>
      <c r="BC27" s="14">
        <f t="shared" si="41"/>
        <v>24166.666666666668</v>
      </c>
      <c r="BD27" s="14">
        <f t="shared" si="41"/>
        <v>24166.666666666668</v>
      </c>
      <c r="BE27" s="14">
        <f t="shared" si="41"/>
        <v>24166.666666666668</v>
      </c>
      <c r="BF27" s="14">
        <f t="shared" si="41"/>
        <v>24166.666666666668</v>
      </c>
      <c r="BG27" s="14">
        <f t="shared" si="41"/>
        <v>24166.666666666668</v>
      </c>
      <c r="BH27" s="14">
        <f t="shared" si="41"/>
        <v>24166.666666666668</v>
      </c>
      <c r="BI27" s="14">
        <f t="shared" si="42"/>
        <v>24166.666666666668</v>
      </c>
      <c r="BJ27" s="14">
        <f t="shared" si="42"/>
        <v>24166.666666666668</v>
      </c>
      <c r="BK27" s="14">
        <f t="shared" si="42"/>
        <v>24166.666666666668</v>
      </c>
      <c r="BL27" s="14">
        <f t="shared" si="42"/>
        <v>24166.666666666668</v>
      </c>
      <c r="BM27" s="14">
        <f t="shared" si="42"/>
        <v>24166.666666666668</v>
      </c>
      <c r="BN27" s="14">
        <f t="shared" si="42"/>
        <v>24166.666666666668</v>
      </c>
      <c r="BO27" s="14">
        <f t="shared" si="42"/>
        <v>24166.666666666668</v>
      </c>
      <c r="BP27" s="14">
        <f t="shared" si="42"/>
        <v>24166.666666666668</v>
      </c>
      <c r="BQ27" s="14">
        <f t="shared" si="42"/>
        <v>24166.666666666668</v>
      </c>
      <c r="BR27" s="14">
        <f t="shared" si="42"/>
        <v>24166.666666666668</v>
      </c>
      <c r="BS27" s="14">
        <f t="shared" si="43"/>
        <v>24166.666666666668</v>
      </c>
      <c r="BT27" s="14">
        <f t="shared" si="43"/>
        <v>24166.666666666668</v>
      </c>
      <c r="BU27" s="14">
        <f t="shared" si="43"/>
        <v>24166.666666666668</v>
      </c>
      <c r="BV27" s="14">
        <f t="shared" si="43"/>
        <v>24166.666666666668</v>
      </c>
      <c r="BW27" s="14">
        <f t="shared" si="43"/>
        <v>24166.666666666668</v>
      </c>
      <c r="BX27" s="14">
        <f t="shared" si="43"/>
        <v>24166.666666666668</v>
      </c>
      <c r="BY27" s="14">
        <f t="shared" si="43"/>
        <v>24166.666666666668</v>
      </c>
      <c r="BZ27" s="14">
        <f t="shared" si="43"/>
        <v>24166.666666666668</v>
      </c>
      <c r="CA27" s="14">
        <f t="shared" si="43"/>
        <v>24166.666666666668</v>
      </c>
      <c r="CB27" s="14">
        <f t="shared" si="43"/>
        <v>24166.666666666668</v>
      </c>
      <c r="CC27" s="14">
        <f t="shared" si="44"/>
        <v>24166.666666666668</v>
      </c>
      <c r="CD27" s="14">
        <f t="shared" si="44"/>
        <v>24166.666666666668</v>
      </c>
      <c r="CE27" s="14">
        <f t="shared" si="44"/>
        <v>24166.666666666668</v>
      </c>
      <c r="CF27" s="14">
        <f t="shared" si="44"/>
        <v>24166.666666666668</v>
      </c>
      <c r="CG27" s="14">
        <f t="shared" si="44"/>
        <v>24166.666666666668</v>
      </c>
      <c r="CH27" s="14">
        <f t="shared" si="44"/>
        <v>24166.666666666668</v>
      </c>
      <c r="CI27" s="14">
        <f t="shared" si="44"/>
        <v>24166.666666666668</v>
      </c>
      <c r="CJ27" s="14">
        <f t="shared" si="44"/>
        <v>24166.666666666668</v>
      </c>
      <c r="CK27" s="14">
        <f t="shared" si="44"/>
        <v>24166.666666666668</v>
      </c>
      <c r="CL27" s="14">
        <f t="shared" si="44"/>
        <v>24166.666666666668</v>
      </c>
      <c r="CM27" s="14">
        <f t="shared" si="45"/>
        <v>24166.666666666668</v>
      </c>
      <c r="CN27" s="14">
        <f t="shared" si="45"/>
        <v>24166.666666666668</v>
      </c>
      <c r="CO27" s="14">
        <f t="shared" si="45"/>
        <v>24166.666666666668</v>
      </c>
      <c r="CP27" s="14">
        <f t="shared" si="45"/>
        <v>24166.666666666668</v>
      </c>
      <c r="CQ27" s="14">
        <f t="shared" si="45"/>
        <v>24166.666666666668</v>
      </c>
      <c r="CR27" s="14">
        <f t="shared" si="45"/>
        <v>24166.666666666668</v>
      </c>
      <c r="CS27" s="14">
        <f t="shared" si="45"/>
        <v>24166.666666666668</v>
      </c>
      <c r="CT27" s="14">
        <f t="shared" si="45"/>
        <v>24166.666666666668</v>
      </c>
      <c r="CU27" s="14">
        <f t="shared" si="45"/>
        <v>24166.666666666668</v>
      </c>
      <c r="CV27" s="14">
        <f t="shared" si="45"/>
        <v>24166.666666666668</v>
      </c>
      <c r="CW27" s="14">
        <f t="shared" si="46"/>
        <v>24166.666666666668</v>
      </c>
      <c r="CX27" s="14">
        <f t="shared" si="46"/>
        <v>24166.666666666668</v>
      </c>
      <c r="CY27" s="14">
        <f t="shared" si="46"/>
        <v>24166.666666666668</v>
      </c>
      <c r="CZ27" s="14">
        <f t="shared" si="46"/>
        <v>24166.666666666668</v>
      </c>
      <c r="DA27" s="14">
        <f t="shared" si="46"/>
        <v>24166.666666666668</v>
      </c>
      <c r="DB27" s="14">
        <f t="shared" si="46"/>
        <v>24166.666666666668</v>
      </c>
      <c r="DC27" s="14">
        <f t="shared" si="46"/>
        <v>24166.666666666668</v>
      </c>
      <c r="DD27" s="14">
        <f t="shared" si="46"/>
        <v>24166.666666666668</v>
      </c>
      <c r="DE27" s="14">
        <f t="shared" si="46"/>
        <v>24166.666666666668</v>
      </c>
      <c r="DF27" s="14">
        <f t="shared" si="46"/>
        <v>24166.666666666668</v>
      </c>
      <c r="DG27" s="14">
        <f t="shared" si="47"/>
        <v>24166.666666666668</v>
      </c>
      <c r="DH27" s="14">
        <f t="shared" si="47"/>
        <v>24166.666666666668</v>
      </c>
      <c r="DI27" s="14">
        <f t="shared" si="47"/>
        <v>24166.666666666668</v>
      </c>
      <c r="DJ27" s="14">
        <f t="shared" si="47"/>
        <v>24166.666666666668</v>
      </c>
      <c r="DK27" s="14">
        <f t="shared" si="47"/>
        <v>24166.666666666668</v>
      </c>
      <c r="DL27" s="14">
        <f t="shared" si="47"/>
        <v>24166.666666666668</v>
      </c>
      <c r="DM27" s="14">
        <f t="shared" si="47"/>
        <v>24166.666666666668</v>
      </c>
      <c r="DN27" s="14">
        <f t="shared" si="47"/>
        <v>24166.666666666668</v>
      </c>
      <c r="DO27" s="14">
        <f t="shared" si="47"/>
        <v>24166.666666666668</v>
      </c>
      <c r="DP27" s="14">
        <f t="shared" si="47"/>
        <v>24166.666666666668</v>
      </c>
      <c r="DQ27" s="14">
        <f t="shared" si="48"/>
        <v>24166.666666666668</v>
      </c>
      <c r="DR27" s="14">
        <f t="shared" si="48"/>
        <v>24166.666666666668</v>
      </c>
      <c r="DS27" s="14">
        <f t="shared" si="48"/>
        <v>24166.666666666668</v>
      </c>
      <c r="DT27" s="14">
        <f t="shared" si="48"/>
        <v>24166.666666666668</v>
      </c>
      <c r="DU27" s="14">
        <f t="shared" si="48"/>
        <v>24166.666666666668</v>
      </c>
      <c r="DV27" s="14">
        <f t="shared" si="48"/>
        <v>24166.666666666668</v>
      </c>
      <c r="DW27" s="14">
        <f t="shared" si="48"/>
        <v>24166.666666666668</v>
      </c>
      <c r="DX27" s="14">
        <f t="shared" si="48"/>
        <v>24166.666666666668</v>
      </c>
      <c r="DY27" s="14">
        <f t="shared" si="48"/>
        <v>24166.666666666668</v>
      </c>
      <c r="DZ27" s="14">
        <f t="shared" si="48"/>
        <v>24166.666666666668</v>
      </c>
      <c r="EA27" s="14">
        <f t="shared" si="49"/>
        <v>24166.666666666668</v>
      </c>
      <c r="EB27" s="14">
        <f t="shared" si="49"/>
        <v>24166.666666666668</v>
      </c>
      <c r="EC27" s="14">
        <f t="shared" si="49"/>
        <v>24166.666666666668</v>
      </c>
      <c r="ED27" s="14">
        <f t="shared" si="49"/>
        <v>24166.666666666668</v>
      </c>
      <c r="EE27" s="14">
        <f t="shared" si="49"/>
        <v>24166.666666666668</v>
      </c>
      <c r="EF27" s="14">
        <f t="shared" si="49"/>
        <v>24166.666666666668</v>
      </c>
      <c r="EG27" s="14">
        <f t="shared" si="49"/>
        <v>24166.666666666668</v>
      </c>
      <c r="EH27" s="14">
        <f t="shared" si="49"/>
        <v>24166.666666666668</v>
      </c>
      <c r="EI27" s="14">
        <f t="shared" si="49"/>
        <v>24166.666666666668</v>
      </c>
      <c r="EJ27" s="14">
        <f t="shared" si="49"/>
        <v>24166.666666666668</v>
      </c>
    </row>
    <row r="28" spans="2:140" x14ac:dyDescent="0.3">
      <c r="B28" s="5" t="s">
        <v>137</v>
      </c>
      <c r="C28" s="18">
        <v>1570000</v>
      </c>
      <c r="D28" s="10">
        <v>5</v>
      </c>
      <c r="E28" s="14">
        <f>C28/(D28*12)</f>
        <v>26166.666666666668</v>
      </c>
      <c r="I28" s="14">
        <f t="shared" ref="I28:R28" si="51">SUMIFS($U$28:$EK$28, $U$6:$EK$6, "&gt;=" &amp; DATE(YEAR(I6),1,1), $U$6:$EK$6, "&lt;=" &amp; DATE(YEAR(I6),12,31))</f>
        <v>314000</v>
      </c>
      <c r="J28" s="14">
        <f t="shared" si="51"/>
        <v>314000</v>
      </c>
      <c r="K28" s="14">
        <f t="shared" si="51"/>
        <v>314000</v>
      </c>
      <c r="L28" s="14">
        <f t="shared" si="51"/>
        <v>314000</v>
      </c>
      <c r="M28" s="14">
        <f t="shared" si="51"/>
        <v>314000</v>
      </c>
      <c r="N28" s="14">
        <f t="shared" si="51"/>
        <v>314000</v>
      </c>
      <c r="O28" s="14">
        <f t="shared" si="51"/>
        <v>314000</v>
      </c>
      <c r="P28" s="14">
        <f t="shared" si="51"/>
        <v>314000</v>
      </c>
      <c r="Q28" s="14">
        <f t="shared" si="51"/>
        <v>314000</v>
      </c>
      <c r="R28" s="14">
        <f t="shared" si="51"/>
        <v>314000</v>
      </c>
      <c r="U28" s="14">
        <f t="shared" si="38"/>
        <v>26166.666666666668</v>
      </c>
      <c r="V28" s="14">
        <f t="shared" si="38"/>
        <v>26166.666666666668</v>
      </c>
      <c r="W28" s="14">
        <f t="shared" si="38"/>
        <v>26166.666666666668</v>
      </c>
      <c r="X28" s="14">
        <f t="shared" si="38"/>
        <v>26166.666666666668</v>
      </c>
      <c r="Y28" s="14">
        <f t="shared" si="38"/>
        <v>26166.666666666668</v>
      </c>
      <c r="Z28" s="14">
        <f t="shared" si="38"/>
        <v>26166.666666666668</v>
      </c>
      <c r="AA28" s="14">
        <f t="shared" si="38"/>
        <v>26166.666666666668</v>
      </c>
      <c r="AB28" s="14">
        <f t="shared" si="38"/>
        <v>26166.666666666668</v>
      </c>
      <c r="AC28" s="14">
        <f t="shared" si="38"/>
        <v>26166.666666666668</v>
      </c>
      <c r="AD28" s="14">
        <f t="shared" si="38"/>
        <v>26166.666666666668</v>
      </c>
      <c r="AE28" s="14">
        <f t="shared" si="39"/>
        <v>26166.666666666668</v>
      </c>
      <c r="AF28" s="14">
        <f t="shared" si="39"/>
        <v>26166.666666666668</v>
      </c>
      <c r="AG28" s="14">
        <f t="shared" si="39"/>
        <v>26166.666666666668</v>
      </c>
      <c r="AH28" s="14">
        <f t="shared" si="39"/>
        <v>26166.666666666668</v>
      </c>
      <c r="AI28" s="14">
        <f t="shared" si="39"/>
        <v>26166.666666666668</v>
      </c>
      <c r="AJ28" s="14">
        <f t="shared" si="39"/>
        <v>26166.666666666668</v>
      </c>
      <c r="AK28" s="14">
        <f t="shared" si="39"/>
        <v>26166.666666666668</v>
      </c>
      <c r="AL28" s="14">
        <f t="shared" si="39"/>
        <v>26166.666666666668</v>
      </c>
      <c r="AM28" s="14">
        <f t="shared" si="39"/>
        <v>26166.666666666668</v>
      </c>
      <c r="AN28" s="14">
        <f t="shared" si="39"/>
        <v>26166.666666666668</v>
      </c>
      <c r="AO28" s="14">
        <f t="shared" si="40"/>
        <v>26166.666666666668</v>
      </c>
      <c r="AP28" s="14">
        <f t="shared" si="40"/>
        <v>26166.666666666668</v>
      </c>
      <c r="AQ28" s="14">
        <f t="shared" si="40"/>
        <v>26166.666666666668</v>
      </c>
      <c r="AR28" s="14">
        <f t="shared" si="40"/>
        <v>26166.666666666668</v>
      </c>
      <c r="AS28" s="14">
        <f t="shared" si="40"/>
        <v>26166.666666666668</v>
      </c>
      <c r="AT28" s="14">
        <f t="shared" si="40"/>
        <v>26166.666666666668</v>
      </c>
      <c r="AU28" s="14">
        <f t="shared" si="40"/>
        <v>26166.666666666668</v>
      </c>
      <c r="AV28" s="14">
        <f t="shared" si="40"/>
        <v>26166.666666666668</v>
      </c>
      <c r="AW28" s="14">
        <f t="shared" si="40"/>
        <v>26166.666666666668</v>
      </c>
      <c r="AX28" s="14">
        <f t="shared" si="40"/>
        <v>26166.666666666668</v>
      </c>
      <c r="AY28" s="14">
        <f t="shared" si="41"/>
        <v>26166.666666666668</v>
      </c>
      <c r="AZ28" s="14">
        <f t="shared" si="41"/>
        <v>26166.666666666668</v>
      </c>
      <c r="BA28" s="14">
        <f t="shared" si="41"/>
        <v>26166.666666666668</v>
      </c>
      <c r="BB28" s="14">
        <f t="shared" si="41"/>
        <v>26166.666666666668</v>
      </c>
      <c r="BC28" s="14">
        <f t="shared" si="41"/>
        <v>26166.666666666668</v>
      </c>
      <c r="BD28" s="14">
        <f t="shared" si="41"/>
        <v>26166.666666666668</v>
      </c>
      <c r="BE28" s="14">
        <f t="shared" si="41"/>
        <v>26166.666666666668</v>
      </c>
      <c r="BF28" s="14">
        <f t="shared" si="41"/>
        <v>26166.666666666668</v>
      </c>
      <c r="BG28" s="14">
        <f t="shared" si="41"/>
        <v>26166.666666666668</v>
      </c>
      <c r="BH28" s="14">
        <f t="shared" si="41"/>
        <v>26166.666666666668</v>
      </c>
      <c r="BI28" s="14">
        <f t="shared" si="42"/>
        <v>26166.666666666668</v>
      </c>
      <c r="BJ28" s="14">
        <f t="shared" si="42"/>
        <v>26166.666666666668</v>
      </c>
      <c r="BK28" s="14">
        <f t="shared" si="42"/>
        <v>26166.666666666668</v>
      </c>
      <c r="BL28" s="14">
        <f t="shared" si="42"/>
        <v>26166.666666666668</v>
      </c>
      <c r="BM28" s="14">
        <f t="shared" si="42"/>
        <v>26166.666666666668</v>
      </c>
      <c r="BN28" s="14">
        <f t="shared" si="42"/>
        <v>26166.666666666668</v>
      </c>
      <c r="BO28" s="14">
        <f t="shared" si="42"/>
        <v>26166.666666666668</v>
      </c>
      <c r="BP28" s="14">
        <f t="shared" si="42"/>
        <v>26166.666666666668</v>
      </c>
      <c r="BQ28" s="14">
        <f t="shared" si="42"/>
        <v>26166.666666666668</v>
      </c>
      <c r="BR28" s="14">
        <f t="shared" si="42"/>
        <v>26166.666666666668</v>
      </c>
      <c r="BS28" s="14">
        <f t="shared" si="43"/>
        <v>26166.666666666668</v>
      </c>
      <c r="BT28" s="14">
        <f t="shared" si="43"/>
        <v>26166.666666666668</v>
      </c>
      <c r="BU28" s="14">
        <f t="shared" si="43"/>
        <v>26166.666666666668</v>
      </c>
      <c r="BV28" s="14">
        <f t="shared" si="43"/>
        <v>26166.666666666668</v>
      </c>
      <c r="BW28" s="14">
        <f t="shared" si="43"/>
        <v>26166.666666666668</v>
      </c>
      <c r="BX28" s="14">
        <f t="shared" si="43"/>
        <v>26166.666666666668</v>
      </c>
      <c r="BY28" s="14">
        <f t="shared" si="43"/>
        <v>26166.666666666668</v>
      </c>
      <c r="BZ28" s="14">
        <f t="shared" si="43"/>
        <v>26166.666666666668</v>
      </c>
      <c r="CA28" s="14">
        <f t="shared" si="43"/>
        <v>26166.666666666668</v>
      </c>
      <c r="CB28" s="14">
        <f t="shared" si="43"/>
        <v>26166.666666666668</v>
      </c>
      <c r="CC28" s="14">
        <f t="shared" si="44"/>
        <v>26166.666666666668</v>
      </c>
      <c r="CD28" s="14">
        <f t="shared" si="44"/>
        <v>26166.666666666668</v>
      </c>
      <c r="CE28" s="14">
        <f t="shared" si="44"/>
        <v>26166.666666666668</v>
      </c>
      <c r="CF28" s="14">
        <f t="shared" si="44"/>
        <v>26166.666666666668</v>
      </c>
      <c r="CG28" s="14">
        <f t="shared" si="44"/>
        <v>26166.666666666668</v>
      </c>
      <c r="CH28" s="14">
        <f t="shared" si="44"/>
        <v>26166.666666666668</v>
      </c>
      <c r="CI28" s="14">
        <f t="shared" si="44"/>
        <v>26166.666666666668</v>
      </c>
      <c r="CJ28" s="14">
        <f t="shared" si="44"/>
        <v>26166.666666666668</v>
      </c>
      <c r="CK28" s="14">
        <f t="shared" si="44"/>
        <v>26166.666666666668</v>
      </c>
      <c r="CL28" s="14">
        <f t="shared" si="44"/>
        <v>26166.666666666668</v>
      </c>
      <c r="CM28" s="14">
        <f t="shared" si="45"/>
        <v>26166.666666666668</v>
      </c>
      <c r="CN28" s="14">
        <f t="shared" si="45"/>
        <v>26166.666666666668</v>
      </c>
      <c r="CO28" s="14">
        <f t="shared" si="45"/>
        <v>26166.666666666668</v>
      </c>
      <c r="CP28" s="14">
        <f t="shared" si="45"/>
        <v>26166.666666666668</v>
      </c>
      <c r="CQ28" s="14">
        <f t="shared" si="45"/>
        <v>26166.666666666668</v>
      </c>
      <c r="CR28" s="14">
        <f t="shared" si="45"/>
        <v>26166.666666666668</v>
      </c>
      <c r="CS28" s="14">
        <f t="shared" si="45"/>
        <v>26166.666666666668</v>
      </c>
      <c r="CT28" s="14">
        <f t="shared" si="45"/>
        <v>26166.666666666668</v>
      </c>
      <c r="CU28" s="14">
        <f t="shared" si="45"/>
        <v>26166.666666666668</v>
      </c>
      <c r="CV28" s="14">
        <f t="shared" si="45"/>
        <v>26166.666666666668</v>
      </c>
      <c r="CW28" s="14">
        <f t="shared" si="46"/>
        <v>26166.666666666668</v>
      </c>
      <c r="CX28" s="14">
        <f t="shared" si="46"/>
        <v>26166.666666666668</v>
      </c>
      <c r="CY28" s="14">
        <f t="shared" si="46"/>
        <v>26166.666666666668</v>
      </c>
      <c r="CZ28" s="14">
        <f t="shared" si="46"/>
        <v>26166.666666666668</v>
      </c>
      <c r="DA28" s="14">
        <f t="shared" si="46"/>
        <v>26166.666666666668</v>
      </c>
      <c r="DB28" s="14">
        <f t="shared" si="46"/>
        <v>26166.666666666668</v>
      </c>
      <c r="DC28" s="14">
        <f t="shared" si="46"/>
        <v>26166.666666666668</v>
      </c>
      <c r="DD28" s="14">
        <f t="shared" si="46"/>
        <v>26166.666666666668</v>
      </c>
      <c r="DE28" s="14">
        <f t="shared" si="46"/>
        <v>26166.666666666668</v>
      </c>
      <c r="DF28" s="14">
        <f t="shared" si="46"/>
        <v>26166.666666666668</v>
      </c>
      <c r="DG28" s="14">
        <f t="shared" si="47"/>
        <v>26166.666666666668</v>
      </c>
      <c r="DH28" s="14">
        <f t="shared" si="47"/>
        <v>26166.666666666668</v>
      </c>
      <c r="DI28" s="14">
        <f t="shared" si="47"/>
        <v>26166.666666666668</v>
      </c>
      <c r="DJ28" s="14">
        <f t="shared" si="47"/>
        <v>26166.666666666668</v>
      </c>
      <c r="DK28" s="14">
        <f t="shared" si="47"/>
        <v>26166.666666666668</v>
      </c>
      <c r="DL28" s="14">
        <f t="shared" si="47"/>
        <v>26166.666666666668</v>
      </c>
      <c r="DM28" s="14">
        <f t="shared" si="47"/>
        <v>26166.666666666668</v>
      </c>
      <c r="DN28" s="14">
        <f t="shared" si="47"/>
        <v>26166.666666666668</v>
      </c>
      <c r="DO28" s="14">
        <f t="shared" si="47"/>
        <v>26166.666666666668</v>
      </c>
      <c r="DP28" s="14">
        <f t="shared" si="47"/>
        <v>26166.666666666668</v>
      </c>
      <c r="DQ28" s="14">
        <f t="shared" si="48"/>
        <v>26166.666666666668</v>
      </c>
      <c r="DR28" s="14">
        <f t="shared" si="48"/>
        <v>26166.666666666668</v>
      </c>
      <c r="DS28" s="14">
        <f t="shared" si="48"/>
        <v>26166.666666666668</v>
      </c>
      <c r="DT28" s="14">
        <f t="shared" si="48"/>
        <v>26166.666666666668</v>
      </c>
      <c r="DU28" s="14">
        <f t="shared" si="48"/>
        <v>26166.666666666668</v>
      </c>
      <c r="DV28" s="14">
        <f t="shared" si="48"/>
        <v>26166.666666666668</v>
      </c>
      <c r="DW28" s="14">
        <f t="shared" si="48"/>
        <v>26166.666666666668</v>
      </c>
      <c r="DX28" s="14">
        <f t="shared" si="48"/>
        <v>26166.666666666668</v>
      </c>
      <c r="DY28" s="14">
        <f t="shared" si="48"/>
        <v>26166.666666666668</v>
      </c>
      <c r="DZ28" s="14">
        <f t="shared" si="48"/>
        <v>26166.666666666668</v>
      </c>
      <c r="EA28" s="14">
        <f t="shared" si="49"/>
        <v>26166.666666666668</v>
      </c>
      <c r="EB28" s="14">
        <f t="shared" si="49"/>
        <v>26166.666666666668</v>
      </c>
      <c r="EC28" s="14">
        <f t="shared" si="49"/>
        <v>26166.666666666668</v>
      </c>
      <c r="ED28" s="14">
        <f t="shared" si="49"/>
        <v>26166.666666666668</v>
      </c>
      <c r="EE28" s="14">
        <f t="shared" si="49"/>
        <v>26166.666666666668</v>
      </c>
      <c r="EF28" s="14">
        <f t="shared" si="49"/>
        <v>26166.666666666668</v>
      </c>
      <c r="EG28" s="14">
        <f t="shared" si="49"/>
        <v>26166.666666666668</v>
      </c>
      <c r="EH28" s="14">
        <f t="shared" si="49"/>
        <v>26166.666666666668</v>
      </c>
      <c r="EI28" s="14">
        <f t="shared" si="49"/>
        <v>26166.666666666668</v>
      </c>
      <c r="EJ28" s="14">
        <f t="shared" si="49"/>
        <v>26166.666666666668</v>
      </c>
    </row>
    <row r="29" spans="2:140" x14ac:dyDescent="0.3">
      <c r="B29" s="5" t="s">
        <v>139</v>
      </c>
      <c r="C29" s="18">
        <v>1780000</v>
      </c>
      <c r="D29" s="10">
        <v>10</v>
      </c>
      <c r="E29" s="14">
        <f>C29/(D29*12)</f>
        <v>14833.333333333334</v>
      </c>
      <c r="I29" s="14">
        <f t="shared" ref="I29:R29" si="52">SUMIFS($U$29:$EK$29, $U$6:$EK$6, "&gt;=" &amp; DATE(YEAR(I6),1,1), $U$6:$EK$6, "&lt;=" &amp; DATE(YEAR(I6),12,31))</f>
        <v>178000.00000000003</v>
      </c>
      <c r="J29" s="14">
        <f t="shared" si="52"/>
        <v>178000.00000000003</v>
      </c>
      <c r="K29" s="14">
        <f t="shared" si="52"/>
        <v>178000.00000000003</v>
      </c>
      <c r="L29" s="14">
        <f t="shared" si="52"/>
        <v>178000.00000000003</v>
      </c>
      <c r="M29" s="14">
        <f t="shared" si="52"/>
        <v>178000.00000000003</v>
      </c>
      <c r="N29" s="14">
        <f t="shared" si="52"/>
        <v>178000.00000000003</v>
      </c>
      <c r="O29" s="14">
        <f t="shared" si="52"/>
        <v>178000.00000000003</v>
      </c>
      <c r="P29" s="14">
        <f t="shared" si="52"/>
        <v>178000.00000000003</v>
      </c>
      <c r="Q29" s="14">
        <f t="shared" si="52"/>
        <v>178000.00000000003</v>
      </c>
      <c r="R29" s="14">
        <f t="shared" si="52"/>
        <v>178000.00000000003</v>
      </c>
      <c r="U29" s="14">
        <f t="shared" si="38"/>
        <v>14833.333333333334</v>
      </c>
      <c r="V29" s="14">
        <f t="shared" si="38"/>
        <v>14833.333333333334</v>
      </c>
      <c r="W29" s="14">
        <f t="shared" si="38"/>
        <v>14833.333333333334</v>
      </c>
      <c r="X29" s="14">
        <f t="shared" si="38"/>
        <v>14833.333333333334</v>
      </c>
      <c r="Y29" s="14">
        <f t="shared" si="38"/>
        <v>14833.333333333334</v>
      </c>
      <c r="Z29" s="14">
        <f t="shared" si="38"/>
        <v>14833.333333333334</v>
      </c>
      <c r="AA29" s="14">
        <f t="shared" si="38"/>
        <v>14833.333333333334</v>
      </c>
      <c r="AB29" s="14">
        <f t="shared" si="38"/>
        <v>14833.333333333334</v>
      </c>
      <c r="AC29" s="14">
        <f t="shared" si="38"/>
        <v>14833.333333333334</v>
      </c>
      <c r="AD29" s="14">
        <f t="shared" si="38"/>
        <v>14833.333333333334</v>
      </c>
      <c r="AE29" s="14">
        <f t="shared" si="39"/>
        <v>14833.333333333334</v>
      </c>
      <c r="AF29" s="14">
        <f t="shared" si="39"/>
        <v>14833.333333333334</v>
      </c>
      <c r="AG29" s="14">
        <f t="shared" si="39"/>
        <v>14833.333333333334</v>
      </c>
      <c r="AH29" s="14">
        <f t="shared" si="39"/>
        <v>14833.333333333334</v>
      </c>
      <c r="AI29" s="14">
        <f t="shared" si="39"/>
        <v>14833.333333333334</v>
      </c>
      <c r="AJ29" s="14">
        <f t="shared" si="39"/>
        <v>14833.333333333334</v>
      </c>
      <c r="AK29" s="14">
        <f t="shared" si="39"/>
        <v>14833.333333333334</v>
      </c>
      <c r="AL29" s="14">
        <f t="shared" si="39"/>
        <v>14833.333333333334</v>
      </c>
      <c r="AM29" s="14">
        <f t="shared" si="39"/>
        <v>14833.333333333334</v>
      </c>
      <c r="AN29" s="14">
        <f t="shared" si="39"/>
        <v>14833.333333333334</v>
      </c>
      <c r="AO29" s="14">
        <f t="shared" si="40"/>
        <v>14833.333333333334</v>
      </c>
      <c r="AP29" s="14">
        <f t="shared" si="40"/>
        <v>14833.333333333334</v>
      </c>
      <c r="AQ29" s="14">
        <f t="shared" si="40"/>
        <v>14833.333333333334</v>
      </c>
      <c r="AR29" s="14">
        <f t="shared" si="40"/>
        <v>14833.333333333334</v>
      </c>
      <c r="AS29" s="14">
        <f t="shared" si="40"/>
        <v>14833.333333333334</v>
      </c>
      <c r="AT29" s="14">
        <f t="shared" si="40"/>
        <v>14833.333333333334</v>
      </c>
      <c r="AU29" s="14">
        <f t="shared" si="40"/>
        <v>14833.333333333334</v>
      </c>
      <c r="AV29" s="14">
        <f t="shared" si="40"/>
        <v>14833.333333333334</v>
      </c>
      <c r="AW29" s="14">
        <f t="shared" si="40"/>
        <v>14833.333333333334</v>
      </c>
      <c r="AX29" s="14">
        <f t="shared" si="40"/>
        <v>14833.333333333334</v>
      </c>
      <c r="AY29" s="14">
        <f t="shared" si="41"/>
        <v>14833.333333333334</v>
      </c>
      <c r="AZ29" s="14">
        <f t="shared" si="41"/>
        <v>14833.333333333334</v>
      </c>
      <c r="BA29" s="14">
        <f t="shared" si="41"/>
        <v>14833.333333333334</v>
      </c>
      <c r="BB29" s="14">
        <f t="shared" si="41"/>
        <v>14833.333333333334</v>
      </c>
      <c r="BC29" s="14">
        <f t="shared" si="41"/>
        <v>14833.333333333334</v>
      </c>
      <c r="BD29" s="14">
        <f t="shared" si="41"/>
        <v>14833.333333333334</v>
      </c>
      <c r="BE29" s="14">
        <f t="shared" si="41"/>
        <v>14833.333333333334</v>
      </c>
      <c r="BF29" s="14">
        <f t="shared" si="41"/>
        <v>14833.333333333334</v>
      </c>
      <c r="BG29" s="14">
        <f t="shared" si="41"/>
        <v>14833.333333333334</v>
      </c>
      <c r="BH29" s="14">
        <f t="shared" si="41"/>
        <v>14833.333333333334</v>
      </c>
      <c r="BI29" s="14">
        <f t="shared" si="42"/>
        <v>14833.333333333334</v>
      </c>
      <c r="BJ29" s="14">
        <f t="shared" si="42"/>
        <v>14833.333333333334</v>
      </c>
      <c r="BK29" s="14">
        <f t="shared" si="42"/>
        <v>14833.333333333334</v>
      </c>
      <c r="BL29" s="14">
        <f t="shared" si="42"/>
        <v>14833.333333333334</v>
      </c>
      <c r="BM29" s="14">
        <f t="shared" si="42"/>
        <v>14833.333333333334</v>
      </c>
      <c r="BN29" s="14">
        <f t="shared" si="42"/>
        <v>14833.333333333334</v>
      </c>
      <c r="BO29" s="14">
        <f t="shared" si="42"/>
        <v>14833.333333333334</v>
      </c>
      <c r="BP29" s="14">
        <f t="shared" si="42"/>
        <v>14833.333333333334</v>
      </c>
      <c r="BQ29" s="14">
        <f t="shared" si="42"/>
        <v>14833.333333333334</v>
      </c>
      <c r="BR29" s="14">
        <f t="shared" si="42"/>
        <v>14833.333333333334</v>
      </c>
      <c r="BS29" s="14">
        <f t="shared" si="43"/>
        <v>14833.333333333334</v>
      </c>
      <c r="BT29" s="14">
        <f t="shared" si="43"/>
        <v>14833.333333333334</v>
      </c>
      <c r="BU29" s="14">
        <f t="shared" si="43"/>
        <v>14833.333333333334</v>
      </c>
      <c r="BV29" s="14">
        <f t="shared" si="43"/>
        <v>14833.333333333334</v>
      </c>
      <c r="BW29" s="14">
        <f t="shared" si="43"/>
        <v>14833.333333333334</v>
      </c>
      <c r="BX29" s="14">
        <f t="shared" si="43"/>
        <v>14833.333333333334</v>
      </c>
      <c r="BY29" s="14">
        <f t="shared" si="43"/>
        <v>14833.333333333334</v>
      </c>
      <c r="BZ29" s="14">
        <f t="shared" si="43"/>
        <v>14833.333333333334</v>
      </c>
      <c r="CA29" s="14">
        <f t="shared" si="43"/>
        <v>14833.333333333334</v>
      </c>
      <c r="CB29" s="14">
        <f t="shared" si="43"/>
        <v>14833.333333333334</v>
      </c>
      <c r="CC29" s="14">
        <f t="shared" si="44"/>
        <v>14833.333333333334</v>
      </c>
      <c r="CD29" s="14">
        <f t="shared" si="44"/>
        <v>14833.333333333334</v>
      </c>
      <c r="CE29" s="14">
        <f t="shared" si="44"/>
        <v>14833.333333333334</v>
      </c>
      <c r="CF29" s="14">
        <f t="shared" si="44"/>
        <v>14833.333333333334</v>
      </c>
      <c r="CG29" s="14">
        <f t="shared" si="44"/>
        <v>14833.333333333334</v>
      </c>
      <c r="CH29" s="14">
        <f t="shared" si="44"/>
        <v>14833.333333333334</v>
      </c>
      <c r="CI29" s="14">
        <f t="shared" si="44"/>
        <v>14833.333333333334</v>
      </c>
      <c r="CJ29" s="14">
        <f t="shared" si="44"/>
        <v>14833.333333333334</v>
      </c>
      <c r="CK29" s="14">
        <f t="shared" si="44"/>
        <v>14833.333333333334</v>
      </c>
      <c r="CL29" s="14">
        <f t="shared" si="44"/>
        <v>14833.333333333334</v>
      </c>
      <c r="CM29" s="14">
        <f t="shared" si="45"/>
        <v>14833.333333333334</v>
      </c>
      <c r="CN29" s="14">
        <f t="shared" si="45"/>
        <v>14833.333333333334</v>
      </c>
      <c r="CO29" s="14">
        <f t="shared" si="45"/>
        <v>14833.333333333334</v>
      </c>
      <c r="CP29" s="14">
        <f t="shared" si="45"/>
        <v>14833.333333333334</v>
      </c>
      <c r="CQ29" s="14">
        <f t="shared" si="45"/>
        <v>14833.333333333334</v>
      </c>
      <c r="CR29" s="14">
        <f t="shared" si="45"/>
        <v>14833.333333333334</v>
      </c>
      <c r="CS29" s="14">
        <f t="shared" si="45"/>
        <v>14833.333333333334</v>
      </c>
      <c r="CT29" s="14">
        <f t="shared" si="45"/>
        <v>14833.333333333334</v>
      </c>
      <c r="CU29" s="14">
        <f t="shared" si="45"/>
        <v>14833.333333333334</v>
      </c>
      <c r="CV29" s="14">
        <f t="shared" si="45"/>
        <v>14833.333333333334</v>
      </c>
      <c r="CW29" s="14">
        <f t="shared" si="46"/>
        <v>14833.333333333334</v>
      </c>
      <c r="CX29" s="14">
        <f t="shared" si="46"/>
        <v>14833.333333333334</v>
      </c>
      <c r="CY29" s="14">
        <f t="shared" si="46"/>
        <v>14833.333333333334</v>
      </c>
      <c r="CZ29" s="14">
        <f t="shared" si="46"/>
        <v>14833.333333333334</v>
      </c>
      <c r="DA29" s="14">
        <f t="shared" si="46"/>
        <v>14833.333333333334</v>
      </c>
      <c r="DB29" s="14">
        <f t="shared" si="46"/>
        <v>14833.333333333334</v>
      </c>
      <c r="DC29" s="14">
        <f t="shared" si="46"/>
        <v>14833.333333333334</v>
      </c>
      <c r="DD29" s="14">
        <f t="shared" si="46"/>
        <v>14833.333333333334</v>
      </c>
      <c r="DE29" s="14">
        <f t="shared" si="46"/>
        <v>14833.333333333334</v>
      </c>
      <c r="DF29" s="14">
        <f t="shared" si="46"/>
        <v>14833.333333333334</v>
      </c>
      <c r="DG29" s="14">
        <f t="shared" si="47"/>
        <v>14833.333333333334</v>
      </c>
      <c r="DH29" s="14">
        <f t="shared" si="47"/>
        <v>14833.333333333334</v>
      </c>
      <c r="DI29" s="14">
        <f t="shared" si="47"/>
        <v>14833.333333333334</v>
      </c>
      <c r="DJ29" s="14">
        <f t="shared" si="47"/>
        <v>14833.333333333334</v>
      </c>
      <c r="DK29" s="14">
        <f t="shared" si="47"/>
        <v>14833.333333333334</v>
      </c>
      <c r="DL29" s="14">
        <f t="shared" si="47"/>
        <v>14833.333333333334</v>
      </c>
      <c r="DM29" s="14">
        <f t="shared" si="47"/>
        <v>14833.333333333334</v>
      </c>
      <c r="DN29" s="14">
        <f t="shared" si="47"/>
        <v>14833.333333333334</v>
      </c>
      <c r="DO29" s="14">
        <f t="shared" si="47"/>
        <v>14833.333333333334</v>
      </c>
      <c r="DP29" s="14">
        <f t="shared" si="47"/>
        <v>14833.333333333334</v>
      </c>
      <c r="DQ29" s="14">
        <f t="shared" si="48"/>
        <v>14833.333333333334</v>
      </c>
      <c r="DR29" s="14">
        <f t="shared" si="48"/>
        <v>14833.333333333334</v>
      </c>
      <c r="DS29" s="14">
        <f t="shared" si="48"/>
        <v>14833.333333333334</v>
      </c>
      <c r="DT29" s="14">
        <f t="shared" si="48"/>
        <v>14833.333333333334</v>
      </c>
      <c r="DU29" s="14">
        <f t="shared" si="48"/>
        <v>14833.333333333334</v>
      </c>
      <c r="DV29" s="14">
        <f t="shared" si="48"/>
        <v>14833.333333333334</v>
      </c>
      <c r="DW29" s="14">
        <f t="shared" si="48"/>
        <v>14833.333333333334</v>
      </c>
      <c r="DX29" s="14">
        <f t="shared" si="48"/>
        <v>14833.333333333334</v>
      </c>
      <c r="DY29" s="14">
        <f t="shared" si="48"/>
        <v>14833.333333333334</v>
      </c>
      <c r="DZ29" s="14">
        <f t="shared" si="48"/>
        <v>14833.333333333334</v>
      </c>
      <c r="EA29" s="14">
        <f t="shared" si="49"/>
        <v>14833.333333333334</v>
      </c>
      <c r="EB29" s="14">
        <f t="shared" si="49"/>
        <v>14833.333333333334</v>
      </c>
      <c r="EC29" s="14">
        <f t="shared" si="49"/>
        <v>14833.333333333334</v>
      </c>
      <c r="ED29" s="14">
        <f t="shared" si="49"/>
        <v>14833.333333333334</v>
      </c>
      <c r="EE29" s="14">
        <f t="shared" si="49"/>
        <v>14833.333333333334</v>
      </c>
      <c r="EF29" s="14">
        <f t="shared" si="49"/>
        <v>14833.333333333334</v>
      </c>
      <c r="EG29" s="14">
        <f t="shared" si="49"/>
        <v>14833.333333333334</v>
      </c>
      <c r="EH29" s="14">
        <f t="shared" si="49"/>
        <v>14833.333333333334</v>
      </c>
      <c r="EI29" s="14">
        <f t="shared" si="49"/>
        <v>14833.333333333334</v>
      </c>
      <c r="EJ29" s="14">
        <f t="shared" si="49"/>
        <v>14833.333333333334</v>
      </c>
    </row>
    <row r="30" spans="2:140" x14ac:dyDescent="0.3">
      <c r="B30" s="5" t="s">
        <v>141</v>
      </c>
      <c r="C30" s="18">
        <v>2030000</v>
      </c>
      <c r="D30" s="10">
        <v>5</v>
      </c>
      <c r="E30" s="14">
        <f>C30/(D30*12)</f>
        <v>33833.333333333336</v>
      </c>
      <c r="I30" s="14">
        <f t="shared" ref="I30:R30" si="53">SUMIFS($U$30:$EK$30, $U$6:$EK$6, "&gt;=" &amp; DATE(YEAR(I6),1,1), $U$6:$EK$6, "&lt;=" &amp; DATE(YEAR(I6),12,31))</f>
        <v>405999.99999999994</v>
      </c>
      <c r="J30" s="14">
        <f t="shared" si="53"/>
        <v>405999.99999999994</v>
      </c>
      <c r="K30" s="14">
        <f t="shared" si="53"/>
        <v>405999.99999999994</v>
      </c>
      <c r="L30" s="14">
        <f t="shared" si="53"/>
        <v>405999.99999999994</v>
      </c>
      <c r="M30" s="14">
        <f t="shared" si="53"/>
        <v>405999.99999999994</v>
      </c>
      <c r="N30" s="14">
        <f t="shared" si="53"/>
        <v>405999.99999999994</v>
      </c>
      <c r="O30" s="14">
        <f t="shared" si="53"/>
        <v>405999.99999999994</v>
      </c>
      <c r="P30" s="14">
        <f t="shared" si="53"/>
        <v>405999.99999999994</v>
      </c>
      <c r="Q30" s="14">
        <f t="shared" si="53"/>
        <v>405999.99999999994</v>
      </c>
      <c r="R30" s="14">
        <f t="shared" si="53"/>
        <v>405999.99999999994</v>
      </c>
      <c r="U30" s="14">
        <f t="shared" si="38"/>
        <v>33833.333333333336</v>
      </c>
      <c r="V30" s="14">
        <f t="shared" si="38"/>
        <v>33833.333333333336</v>
      </c>
      <c r="W30" s="14">
        <f t="shared" si="38"/>
        <v>33833.333333333336</v>
      </c>
      <c r="X30" s="14">
        <f t="shared" si="38"/>
        <v>33833.333333333336</v>
      </c>
      <c r="Y30" s="14">
        <f t="shared" si="38"/>
        <v>33833.333333333336</v>
      </c>
      <c r="Z30" s="14">
        <f t="shared" si="38"/>
        <v>33833.333333333336</v>
      </c>
      <c r="AA30" s="14">
        <f t="shared" si="38"/>
        <v>33833.333333333336</v>
      </c>
      <c r="AB30" s="14">
        <f t="shared" si="38"/>
        <v>33833.333333333336</v>
      </c>
      <c r="AC30" s="14">
        <f t="shared" si="38"/>
        <v>33833.333333333336</v>
      </c>
      <c r="AD30" s="14">
        <f t="shared" si="38"/>
        <v>33833.333333333336</v>
      </c>
      <c r="AE30" s="14">
        <f t="shared" si="39"/>
        <v>33833.333333333336</v>
      </c>
      <c r="AF30" s="14">
        <f t="shared" si="39"/>
        <v>33833.333333333336</v>
      </c>
      <c r="AG30" s="14">
        <f t="shared" si="39"/>
        <v>33833.333333333336</v>
      </c>
      <c r="AH30" s="14">
        <f t="shared" si="39"/>
        <v>33833.333333333336</v>
      </c>
      <c r="AI30" s="14">
        <f t="shared" si="39"/>
        <v>33833.333333333336</v>
      </c>
      <c r="AJ30" s="14">
        <f t="shared" si="39"/>
        <v>33833.333333333336</v>
      </c>
      <c r="AK30" s="14">
        <f t="shared" si="39"/>
        <v>33833.333333333336</v>
      </c>
      <c r="AL30" s="14">
        <f t="shared" si="39"/>
        <v>33833.333333333336</v>
      </c>
      <c r="AM30" s="14">
        <f t="shared" si="39"/>
        <v>33833.333333333336</v>
      </c>
      <c r="AN30" s="14">
        <f t="shared" si="39"/>
        <v>33833.333333333336</v>
      </c>
      <c r="AO30" s="14">
        <f t="shared" si="40"/>
        <v>33833.333333333336</v>
      </c>
      <c r="AP30" s="14">
        <f t="shared" si="40"/>
        <v>33833.333333333336</v>
      </c>
      <c r="AQ30" s="14">
        <f t="shared" si="40"/>
        <v>33833.333333333336</v>
      </c>
      <c r="AR30" s="14">
        <f t="shared" si="40"/>
        <v>33833.333333333336</v>
      </c>
      <c r="AS30" s="14">
        <f t="shared" si="40"/>
        <v>33833.333333333336</v>
      </c>
      <c r="AT30" s="14">
        <f t="shared" si="40"/>
        <v>33833.333333333336</v>
      </c>
      <c r="AU30" s="14">
        <f t="shared" si="40"/>
        <v>33833.333333333336</v>
      </c>
      <c r="AV30" s="14">
        <f t="shared" si="40"/>
        <v>33833.333333333336</v>
      </c>
      <c r="AW30" s="14">
        <f t="shared" si="40"/>
        <v>33833.333333333336</v>
      </c>
      <c r="AX30" s="14">
        <f t="shared" si="40"/>
        <v>33833.333333333336</v>
      </c>
      <c r="AY30" s="14">
        <f t="shared" si="41"/>
        <v>33833.333333333336</v>
      </c>
      <c r="AZ30" s="14">
        <f t="shared" si="41"/>
        <v>33833.333333333336</v>
      </c>
      <c r="BA30" s="14">
        <f t="shared" si="41"/>
        <v>33833.333333333336</v>
      </c>
      <c r="BB30" s="14">
        <f t="shared" si="41"/>
        <v>33833.333333333336</v>
      </c>
      <c r="BC30" s="14">
        <f t="shared" si="41"/>
        <v>33833.333333333336</v>
      </c>
      <c r="BD30" s="14">
        <f t="shared" si="41"/>
        <v>33833.333333333336</v>
      </c>
      <c r="BE30" s="14">
        <f t="shared" si="41"/>
        <v>33833.333333333336</v>
      </c>
      <c r="BF30" s="14">
        <f t="shared" si="41"/>
        <v>33833.333333333336</v>
      </c>
      <c r="BG30" s="14">
        <f t="shared" si="41"/>
        <v>33833.333333333336</v>
      </c>
      <c r="BH30" s="14">
        <f t="shared" si="41"/>
        <v>33833.333333333336</v>
      </c>
      <c r="BI30" s="14">
        <f t="shared" si="42"/>
        <v>33833.333333333336</v>
      </c>
      <c r="BJ30" s="14">
        <f t="shared" si="42"/>
        <v>33833.333333333336</v>
      </c>
      <c r="BK30" s="14">
        <f t="shared" si="42"/>
        <v>33833.333333333336</v>
      </c>
      <c r="BL30" s="14">
        <f t="shared" si="42"/>
        <v>33833.333333333336</v>
      </c>
      <c r="BM30" s="14">
        <f t="shared" si="42"/>
        <v>33833.333333333336</v>
      </c>
      <c r="BN30" s="14">
        <f t="shared" si="42"/>
        <v>33833.333333333336</v>
      </c>
      <c r="BO30" s="14">
        <f t="shared" si="42"/>
        <v>33833.333333333336</v>
      </c>
      <c r="BP30" s="14">
        <f t="shared" si="42"/>
        <v>33833.333333333336</v>
      </c>
      <c r="BQ30" s="14">
        <f t="shared" si="42"/>
        <v>33833.333333333336</v>
      </c>
      <c r="BR30" s="14">
        <f t="shared" si="42"/>
        <v>33833.333333333336</v>
      </c>
      <c r="BS30" s="14">
        <f t="shared" si="43"/>
        <v>33833.333333333336</v>
      </c>
      <c r="BT30" s="14">
        <f t="shared" si="43"/>
        <v>33833.333333333336</v>
      </c>
      <c r="BU30" s="14">
        <f t="shared" si="43"/>
        <v>33833.333333333336</v>
      </c>
      <c r="BV30" s="14">
        <f t="shared" si="43"/>
        <v>33833.333333333336</v>
      </c>
      <c r="BW30" s="14">
        <f t="shared" si="43"/>
        <v>33833.333333333336</v>
      </c>
      <c r="BX30" s="14">
        <f t="shared" si="43"/>
        <v>33833.333333333336</v>
      </c>
      <c r="BY30" s="14">
        <f t="shared" si="43"/>
        <v>33833.333333333336</v>
      </c>
      <c r="BZ30" s="14">
        <f t="shared" si="43"/>
        <v>33833.333333333336</v>
      </c>
      <c r="CA30" s="14">
        <f t="shared" si="43"/>
        <v>33833.333333333336</v>
      </c>
      <c r="CB30" s="14">
        <f t="shared" si="43"/>
        <v>33833.333333333336</v>
      </c>
      <c r="CC30" s="14">
        <f t="shared" si="44"/>
        <v>33833.333333333336</v>
      </c>
      <c r="CD30" s="14">
        <f t="shared" si="44"/>
        <v>33833.333333333336</v>
      </c>
      <c r="CE30" s="14">
        <f t="shared" si="44"/>
        <v>33833.333333333336</v>
      </c>
      <c r="CF30" s="14">
        <f t="shared" si="44"/>
        <v>33833.333333333336</v>
      </c>
      <c r="CG30" s="14">
        <f t="shared" si="44"/>
        <v>33833.333333333336</v>
      </c>
      <c r="CH30" s="14">
        <f t="shared" si="44"/>
        <v>33833.333333333336</v>
      </c>
      <c r="CI30" s="14">
        <f t="shared" si="44"/>
        <v>33833.333333333336</v>
      </c>
      <c r="CJ30" s="14">
        <f t="shared" si="44"/>
        <v>33833.333333333336</v>
      </c>
      <c r="CK30" s="14">
        <f t="shared" si="44"/>
        <v>33833.333333333336</v>
      </c>
      <c r="CL30" s="14">
        <f t="shared" si="44"/>
        <v>33833.333333333336</v>
      </c>
      <c r="CM30" s="14">
        <f t="shared" si="45"/>
        <v>33833.333333333336</v>
      </c>
      <c r="CN30" s="14">
        <f t="shared" si="45"/>
        <v>33833.333333333336</v>
      </c>
      <c r="CO30" s="14">
        <f t="shared" si="45"/>
        <v>33833.333333333336</v>
      </c>
      <c r="CP30" s="14">
        <f t="shared" si="45"/>
        <v>33833.333333333336</v>
      </c>
      <c r="CQ30" s="14">
        <f t="shared" si="45"/>
        <v>33833.333333333336</v>
      </c>
      <c r="CR30" s="14">
        <f t="shared" si="45"/>
        <v>33833.333333333336</v>
      </c>
      <c r="CS30" s="14">
        <f t="shared" si="45"/>
        <v>33833.333333333336</v>
      </c>
      <c r="CT30" s="14">
        <f t="shared" si="45"/>
        <v>33833.333333333336</v>
      </c>
      <c r="CU30" s="14">
        <f t="shared" si="45"/>
        <v>33833.333333333336</v>
      </c>
      <c r="CV30" s="14">
        <f t="shared" si="45"/>
        <v>33833.333333333336</v>
      </c>
      <c r="CW30" s="14">
        <f t="shared" si="46"/>
        <v>33833.333333333336</v>
      </c>
      <c r="CX30" s="14">
        <f t="shared" si="46"/>
        <v>33833.333333333336</v>
      </c>
      <c r="CY30" s="14">
        <f t="shared" si="46"/>
        <v>33833.333333333336</v>
      </c>
      <c r="CZ30" s="14">
        <f t="shared" si="46"/>
        <v>33833.333333333336</v>
      </c>
      <c r="DA30" s="14">
        <f t="shared" si="46"/>
        <v>33833.333333333336</v>
      </c>
      <c r="DB30" s="14">
        <f t="shared" si="46"/>
        <v>33833.333333333336</v>
      </c>
      <c r="DC30" s="14">
        <f t="shared" si="46"/>
        <v>33833.333333333336</v>
      </c>
      <c r="DD30" s="14">
        <f t="shared" si="46"/>
        <v>33833.333333333336</v>
      </c>
      <c r="DE30" s="14">
        <f t="shared" si="46"/>
        <v>33833.333333333336</v>
      </c>
      <c r="DF30" s="14">
        <f t="shared" si="46"/>
        <v>33833.333333333336</v>
      </c>
      <c r="DG30" s="14">
        <f t="shared" si="47"/>
        <v>33833.333333333336</v>
      </c>
      <c r="DH30" s="14">
        <f t="shared" si="47"/>
        <v>33833.333333333336</v>
      </c>
      <c r="DI30" s="14">
        <f t="shared" si="47"/>
        <v>33833.333333333336</v>
      </c>
      <c r="DJ30" s="14">
        <f t="shared" si="47"/>
        <v>33833.333333333336</v>
      </c>
      <c r="DK30" s="14">
        <f t="shared" si="47"/>
        <v>33833.333333333336</v>
      </c>
      <c r="DL30" s="14">
        <f t="shared" si="47"/>
        <v>33833.333333333336</v>
      </c>
      <c r="DM30" s="14">
        <f t="shared" si="47"/>
        <v>33833.333333333336</v>
      </c>
      <c r="DN30" s="14">
        <f t="shared" si="47"/>
        <v>33833.333333333336</v>
      </c>
      <c r="DO30" s="14">
        <f t="shared" si="47"/>
        <v>33833.333333333336</v>
      </c>
      <c r="DP30" s="14">
        <f t="shared" si="47"/>
        <v>33833.333333333336</v>
      </c>
      <c r="DQ30" s="14">
        <f t="shared" si="48"/>
        <v>33833.333333333336</v>
      </c>
      <c r="DR30" s="14">
        <f t="shared" si="48"/>
        <v>33833.333333333336</v>
      </c>
      <c r="DS30" s="14">
        <f t="shared" si="48"/>
        <v>33833.333333333336</v>
      </c>
      <c r="DT30" s="14">
        <f t="shared" si="48"/>
        <v>33833.333333333336</v>
      </c>
      <c r="DU30" s="14">
        <f t="shared" si="48"/>
        <v>33833.333333333336</v>
      </c>
      <c r="DV30" s="14">
        <f t="shared" si="48"/>
        <v>33833.333333333336</v>
      </c>
      <c r="DW30" s="14">
        <f t="shared" si="48"/>
        <v>33833.333333333336</v>
      </c>
      <c r="DX30" s="14">
        <f t="shared" si="48"/>
        <v>33833.333333333336</v>
      </c>
      <c r="DY30" s="14">
        <f t="shared" si="48"/>
        <v>33833.333333333336</v>
      </c>
      <c r="DZ30" s="14">
        <f t="shared" si="48"/>
        <v>33833.333333333336</v>
      </c>
      <c r="EA30" s="14">
        <f t="shared" si="49"/>
        <v>33833.333333333336</v>
      </c>
      <c r="EB30" s="14">
        <f t="shared" si="49"/>
        <v>33833.333333333336</v>
      </c>
      <c r="EC30" s="14">
        <f t="shared" si="49"/>
        <v>33833.333333333336</v>
      </c>
      <c r="ED30" s="14">
        <f t="shared" si="49"/>
        <v>33833.333333333336</v>
      </c>
      <c r="EE30" s="14">
        <f t="shared" si="49"/>
        <v>33833.333333333336</v>
      </c>
      <c r="EF30" s="14">
        <f t="shared" si="49"/>
        <v>33833.333333333336</v>
      </c>
      <c r="EG30" s="14">
        <f t="shared" si="49"/>
        <v>33833.333333333336</v>
      </c>
      <c r="EH30" s="14">
        <f t="shared" si="49"/>
        <v>33833.333333333336</v>
      </c>
      <c r="EI30" s="14">
        <f t="shared" si="49"/>
        <v>33833.333333333336</v>
      </c>
      <c r="EJ30" s="14">
        <f t="shared" si="49"/>
        <v>33833.333333333336</v>
      </c>
    </row>
    <row r="31" spans="2:140" x14ac:dyDescent="0.3">
      <c r="I31" s="15">
        <f t="shared" ref="I31:R31" si="54">SUM(I$25:I$30)</f>
        <v>1930857.1428571427</v>
      </c>
      <c r="J31" s="15">
        <f t="shared" si="54"/>
        <v>1930857.1428571427</v>
      </c>
      <c r="K31" s="15">
        <f t="shared" si="54"/>
        <v>1930857.1428571427</v>
      </c>
      <c r="L31" s="15">
        <f t="shared" si="54"/>
        <v>1930857.1428571427</v>
      </c>
      <c r="M31" s="15">
        <f t="shared" si="54"/>
        <v>1930857.1428571427</v>
      </c>
      <c r="N31" s="15">
        <f t="shared" si="54"/>
        <v>1930857.1428571427</v>
      </c>
      <c r="O31" s="15">
        <f t="shared" si="54"/>
        <v>1930857.1428571427</v>
      </c>
      <c r="P31" s="15">
        <f t="shared" si="54"/>
        <v>1930857.1428571427</v>
      </c>
      <c r="Q31" s="15">
        <f t="shared" si="54"/>
        <v>1930857.1428571427</v>
      </c>
      <c r="R31" s="15">
        <f t="shared" si="54"/>
        <v>1930857.1428571427</v>
      </c>
      <c r="U31" s="15">
        <f t="shared" ref="U31:AZ31" si="55">SUM(U$25:U$30)</f>
        <v>160904.76190476192</v>
      </c>
      <c r="V31" s="15">
        <f t="shared" si="55"/>
        <v>160904.76190476192</v>
      </c>
      <c r="W31" s="15">
        <f t="shared" si="55"/>
        <v>160904.76190476192</v>
      </c>
      <c r="X31" s="15">
        <f t="shared" si="55"/>
        <v>160904.76190476192</v>
      </c>
      <c r="Y31" s="15">
        <f t="shared" si="55"/>
        <v>160904.76190476192</v>
      </c>
      <c r="Z31" s="15">
        <f t="shared" si="55"/>
        <v>160904.76190476192</v>
      </c>
      <c r="AA31" s="15">
        <f t="shared" si="55"/>
        <v>160904.76190476192</v>
      </c>
      <c r="AB31" s="15">
        <f t="shared" si="55"/>
        <v>160904.76190476192</v>
      </c>
      <c r="AC31" s="15">
        <f t="shared" si="55"/>
        <v>160904.76190476192</v>
      </c>
      <c r="AD31" s="15">
        <f t="shared" si="55"/>
        <v>160904.76190476192</v>
      </c>
      <c r="AE31" s="15">
        <f t="shared" si="55"/>
        <v>160904.76190476192</v>
      </c>
      <c r="AF31" s="15">
        <f t="shared" si="55"/>
        <v>160904.76190476192</v>
      </c>
      <c r="AG31" s="15">
        <f t="shared" si="55"/>
        <v>160904.76190476192</v>
      </c>
      <c r="AH31" s="15">
        <f t="shared" si="55"/>
        <v>160904.76190476192</v>
      </c>
      <c r="AI31" s="15">
        <f t="shared" si="55"/>
        <v>160904.76190476192</v>
      </c>
      <c r="AJ31" s="15">
        <f t="shared" si="55"/>
        <v>160904.76190476192</v>
      </c>
      <c r="AK31" s="15">
        <f t="shared" si="55"/>
        <v>160904.76190476192</v>
      </c>
      <c r="AL31" s="15">
        <f t="shared" si="55"/>
        <v>160904.76190476192</v>
      </c>
      <c r="AM31" s="15">
        <f t="shared" si="55"/>
        <v>160904.76190476192</v>
      </c>
      <c r="AN31" s="15">
        <f t="shared" si="55"/>
        <v>160904.76190476192</v>
      </c>
      <c r="AO31" s="15">
        <f t="shared" si="55"/>
        <v>160904.76190476192</v>
      </c>
      <c r="AP31" s="15">
        <f t="shared" si="55"/>
        <v>160904.76190476192</v>
      </c>
      <c r="AQ31" s="15">
        <f t="shared" si="55"/>
        <v>160904.76190476192</v>
      </c>
      <c r="AR31" s="15">
        <f t="shared" si="55"/>
        <v>160904.76190476192</v>
      </c>
      <c r="AS31" s="15">
        <f t="shared" si="55"/>
        <v>160904.76190476192</v>
      </c>
      <c r="AT31" s="15">
        <f t="shared" si="55"/>
        <v>160904.76190476192</v>
      </c>
      <c r="AU31" s="15">
        <f t="shared" si="55"/>
        <v>160904.76190476192</v>
      </c>
      <c r="AV31" s="15">
        <f t="shared" si="55"/>
        <v>160904.76190476192</v>
      </c>
      <c r="AW31" s="15">
        <f t="shared" si="55"/>
        <v>160904.76190476192</v>
      </c>
      <c r="AX31" s="15">
        <f t="shared" si="55"/>
        <v>160904.76190476192</v>
      </c>
      <c r="AY31" s="15">
        <f t="shared" si="55"/>
        <v>160904.76190476192</v>
      </c>
      <c r="AZ31" s="15">
        <f t="shared" si="55"/>
        <v>160904.76190476192</v>
      </c>
      <c r="BA31" s="15">
        <f t="shared" ref="BA31:CF31" si="56">SUM(BA$25:BA$30)</f>
        <v>160904.76190476192</v>
      </c>
      <c r="BB31" s="15">
        <f t="shared" si="56"/>
        <v>160904.76190476192</v>
      </c>
      <c r="BC31" s="15">
        <f t="shared" si="56"/>
        <v>160904.76190476192</v>
      </c>
      <c r="BD31" s="15">
        <f t="shared" si="56"/>
        <v>160904.76190476192</v>
      </c>
      <c r="BE31" s="15">
        <f t="shared" si="56"/>
        <v>160904.76190476192</v>
      </c>
      <c r="BF31" s="15">
        <f t="shared" si="56"/>
        <v>160904.76190476192</v>
      </c>
      <c r="BG31" s="15">
        <f t="shared" si="56"/>
        <v>160904.76190476192</v>
      </c>
      <c r="BH31" s="15">
        <f t="shared" si="56"/>
        <v>160904.76190476192</v>
      </c>
      <c r="BI31" s="15">
        <f t="shared" si="56"/>
        <v>160904.76190476192</v>
      </c>
      <c r="BJ31" s="15">
        <f t="shared" si="56"/>
        <v>160904.76190476192</v>
      </c>
      <c r="BK31" s="15">
        <f t="shared" si="56"/>
        <v>160904.76190476192</v>
      </c>
      <c r="BL31" s="15">
        <f t="shared" si="56"/>
        <v>160904.76190476192</v>
      </c>
      <c r="BM31" s="15">
        <f t="shared" si="56"/>
        <v>160904.76190476192</v>
      </c>
      <c r="BN31" s="15">
        <f t="shared" si="56"/>
        <v>160904.76190476192</v>
      </c>
      <c r="BO31" s="15">
        <f t="shared" si="56"/>
        <v>160904.76190476192</v>
      </c>
      <c r="BP31" s="15">
        <f t="shared" si="56"/>
        <v>160904.76190476192</v>
      </c>
      <c r="BQ31" s="15">
        <f t="shared" si="56"/>
        <v>160904.76190476192</v>
      </c>
      <c r="BR31" s="15">
        <f t="shared" si="56"/>
        <v>160904.76190476192</v>
      </c>
      <c r="BS31" s="15">
        <f t="shared" si="56"/>
        <v>160904.76190476192</v>
      </c>
      <c r="BT31" s="15">
        <f t="shared" si="56"/>
        <v>160904.76190476192</v>
      </c>
      <c r="BU31" s="15">
        <f t="shared" si="56"/>
        <v>160904.76190476192</v>
      </c>
      <c r="BV31" s="15">
        <f t="shared" si="56"/>
        <v>160904.76190476192</v>
      </c>
      <c r="BW31" s="15">
        <f t="shared" si="56"/>
        <v>160904.76190476192</v>
      </c>
      <c r="BX31" s="15">
        <f t="shared" si="56"/>
        <v>160904.76190476192</v>
      </c>
      <c r="BY31" s="15">
        <f t="shared" si="56"/>
        <v>160904.76190476192</v>
      </c>
      <c r="BZ31" s="15">
        <f t="shared" si="56"/>
        <v>160904.76190476192</v>
      </c>
      <c r="CA31" s="15">
        <f t="shared" si="56"/>
        <v>160904.76190476192</v>
      </c>
      <c r="CB31" s="15">
        <f t="shared" si="56"/>
        <v>160904.76190476192</v>
      </c>
      <c r="CC31" s="15">
        <f t="shared" si="56"/>
        <v>160904.76190476192</v>
      </c>
      <c r="CD31" s="15">
        <f t="shared" si="56"/>
        <v>160904.76190476192</v>
      </c>
      <c r="CE31" s="15">
        <f t="shared" si="56"/>
        <v>160904.76190476192</v>
      </c>
      <c r="CF31" s="15">
        <f t="shared" si="56"/>
        <v>160904.76190476192</v>
      </c>
      <c r="CG31" s="15">
        <f t="shared" ref="CG31:DL31" si="57">SUM(CG$25:CG$30)</f>
        <v>160904.76190476192</v>
      </c>
      <c r="CH31" s="15">
        <f t="shared" si="57"/>
        <v>160904.76190476192</v>
      </c>
      <c r="CI31" s="15">
        <f t="shared" si="57"/>
        <v>160904.76190476192</v>
      </c>
      <c r="CJ31" s="15">
        <f t="shared" si="57"/>
        <v>160904.76190476192</v>
      </c>
      <c r="CK31" s="15">
        <f t="shared" si="57"/>
        <v>160904.76190476192</v>
      </c>
      <c r="CL31" s="15">
        <f t="shared" si="57"/>
        <v>160904.76190476192</v>
      </c>
      <c r="CM31" s="15">
        <f t="shared" si="57"/>
        <v>160904.76190476192</v>
      </c>
      <c r="CN31" s="15">
        <f t="shared" si="57"/>
        <v>160904.76190476192</v>
      </c>
      <c r="CO31" s="15">
        <f t="shared" si="57"/>
        <v>160904.76190476192</v>
      </c>
      <c r="CP31" s="15">
        <f t="shared" si="57"/>
        <v>160904.76190476192</v>
      </c>
      <c r="CQ31" s="15">
        <f t="shared" si="57"/>
        <v>160904.76190476192</v>
      </c>
      <c r="CR31" s="15">
        <f t="shared" si="57"/>
        <v>160904.76190476192</v>
      </c>
      <c r="CS31" s="15">
        <f t="shared" si="57"/>
        <v>160904.76190476192</v>
      </c>
      <c r="CT31" s="15">
        <f t="shared" si="57"/>
        <v>160904.76190476192</v>
      </c>
      <c r="CU31" s="15">
        <f t="shared" si="57"/>
        <v>160904.76190476192</v>
      </c>
      <c r="CV31" s="15">
        <f t="shared" si="57"/>
        <v>160904.76190476192</v>
      </c>
      <c r="CW31" s="15">
        <f t="shared" si="57"/>
        <v>160904.76190476192</v>
      </c>
      <c r="CX31" s="15">
        <f t="shared" si="57"/>
        <v>160904.76190476192</v>
      </c>
      <c r="CY31" s="15">
        <f t="shared" si="57"/>
        <v>160904.76190476192</v>
      </c>
      <c r="CZ31" s="15">
        <f t="shared" si="57"/>
        <v>160904.76190476192</v>
      </c>
      <c r="DA31" s="15">
        <f t="shared" si="57"/>
        <v>160904.76190476192</v>
      </c>
      <c r="DB31" s="15">
        <f t="shared" si="57"/>
        <v>160904.76190476192</v>
      </c>
      <c r="DC31" s="15">
        <f t="shared" si="57"/>
        <v>160904.76190476192</v>
      </c>
      <c r="DD31" s="15">
        <f t="shared" si="57"/>
        <v>160904.76190476192</v>
      </c>
      <c r="DE31" s="15">
        <f t="shared" si="57"/>
        <v>160904.76190476192</v>
      </c>
      <c r="DF31" s="15">
        <f t="shared" si="57"/>
        <v>160904.76190476192</v>
      </c>
      <c r="DG31" s="15">
        <f t="shared" si="57"/>
        <v>160904.76190476192</v>
      </c>
      <c r="DH31" s="15">
        <f t="shared" si="57"/>
        <v>160904.76190476192</v>
      </c>
      <c r="DI31" s="15">
        <f t="shared" si="57"/>
        <v>160904.76190476192</v>
      </c>
      <c r="DJ31" s="15">
        <f t="shared" si="57"/>
        <v>160904.76190476192</v>
      </c>
      <c r="DK31" s="15">
        <f t="shared" si="57"/>
        <v>160904.76190476192</v>
      </c>
      <c r="DL31" s="15">
        <f t="shared" si="57"/>
        <v>160904.76190476192</v>
      </c>
      <c r="DM31" s="15">
        <f t="shared" ref="DM31:EJ31" si="58">SUM(DM$25:DM$30)</f>
        <v>160904.76190476192</v>
      </c>
      <c r="DN31" s="15">
        <f t="shared" si="58"/>
        <v>160904.76190476192</v>
      </c>
      <c r="DO31" s="15">
        <f t="shared" si="58"/>
        <v>160904.76190476192</v>
      </c>
      <c r="DP31" s="15">
        <f t="shared" si="58"/>
        <v>160904.76190476192</v>
      </c>
      <c r="DQ31" s="15">
        <f t="shared" si="58"/>
        <v>160904.76190476192</v>
      </c>
      <c r="DR31" s="15">
        <f t="shared" si="58"/>
        <v>160904.76190476192</v>
      </c>
      <c r="DS31" s="15">
        <f t="shared" si="58"/>
        <v>160904.76190476192</v>
      </c>
      <c r="DT31" s="15">
        <f t="shared" si="58"/>
        <v>160904.76190476192</v>
      </c>
      <c r="DU31" s="15">
        <f t="shared" si="58"/>
        <v>160904.76190476192</v>
      </c>
      <c r="DV31" s="15">
        <f t="shared" si="58"/>
        <v>160904.76190476192</v>
      </c>
      <c r="DW31" s="15">
        <f t="shared" si="58"/>
        <v>160904.76190476192</v>
      </c>
      <c r="DX31" s="15">
        <f t="shared" si="58"/>
        <v>160904.76190476192</v>
      </c>
      <c r="DY31" s="15">
        <f t="shared" si="58"/>
        <v>160904.76190476192</v>
      </c>
      <c r="DZ31" s="15">
        <f t="shared" si="58"/>
        <v>160904.76190476192</v>
      </c>
      <c r="EA31" s="15">
        <f t="shared" si="58"/>
        <v>160904.76190476192</v>
      </c>
      <c r="EB31" s="15">
        <f t="shared" si="58"/>
        <v>160904.76190476192</v>
      </c>
      <c r="EC31" s="15">
        <f t="shared" si="58"/>
        <v>160904.76190476192</v>
      </c>
      <c r="ED31" s="15">
        <f t="shared" si="58"/>
        <v>160904.76190476192</v>
      </c>
      <c r="EE31" s="15">
        <f t="shared" si="58"/>
        <v>160904.76190476192</v>
      </c>
      <c r="EF31" s="15">
        <f t="shared" si="58"/>
        <v>160904.76190476192</v>
      </c>
      <c r="EG31" s="15">
        <f t="shared" si="58"/>
        <v>160904.76190476192</v>
      </c>
      <c r="EH31" s="15">
        <f t="shared" si="58"/>
        <v>160904.76190476192</v>
      </c>
      <c r="EI31" s="15">
        <f t="shared" si="58"/>
        <v>160904.76190476192</v>
      </c>
      <c r="EJ31" s="15">
        <f t="shared" si="58"/>
        <v>160904.76190476192</v>
      </c>
    </row>
    <row r="34" spans="2:3" x14ac:dyDescent="0.3">
      <c r="B34" s="3" t="s">
        <v>105</v>
      </c>
    </row>
    <row r="35" spans="2:3" ht="10.050000000000001" customHeight="1" x14ac:dyDescent="0.3">
      <c r="B35" s="16" t="s">
        <v>118</v>
      </c>
      <c r="C35" s="17" t="s">
        <v>145</v>
      </c>
    </row>
    <row r="36" spans="2:3" ht="10.050000000000001" customHeight="1" x14ac:dyDescent="0.3">
      <c r="B36" s="16" t="s">
        <v>121</v>
      </c>
      <c r="C36" s="17" t="s">
        <v>146</v>
      </c>
    </row>
    <row r="37" spans="2:3" ht="10.050000000000001" customHeight="1" x14ac:dyDescent="0.3">
      <c r="B37" s="16" t="s">
        <v>123</v>
      </c>
      <c r="C37" s="17" t="s">
        <v>147</v>
      </c>
    </row>
    <row r="38" spans="2:3" ht="10.050000000000001" customHeight="1" x14ac:dyDescent="0.3">
      <c r="B38" s="16" t="s">
        <v>125</v>
      </c>
      <c r="C38" s="17" t="s">
        <v>148</v>
      </c>
    </row>
    <row r="39" spans="2:3" ht="10.050000000000001" customHeight="1" x14ac:dyDescent="0.3">
      <c r="B39" s="16" t="s">
        <v>128</v>
      </c>
      <c r="C39" s="17" t="s">
        <v>149</v>
      </c>
    </row>
    <row r="40" spans="2:3" ht="10.050000000000001" customHeight="1" x14ac:dyDescent="0.3">
      <c r="B40" s="16" t="s">
        <v>133</v>
      </c>
      <c r="C40" s="17" t="s">
        <v>150</v>
      </c>
    </row>
    <row r="41" spans="2:3" ht="10.050000000000001" customHeight="1" x14ac:dyDescent="0.3">
      <c r="B41" s="16" t="s">
        <v>135</v>
      </c>
      <c r="C41" s="17" t="s">
        <v>151</v>
      </c>
    </row>
    <row r="42" spans="2:3" ht="10.050000000000001" customHeight="1" x14ac:dyDescent="0.3">
      <c r="B42" s="16" t="s">
        <v>137</v>
      </c>
      <c r="C42" s="17" t="s">
        <v>152</v>
      </c>
    </row>
    <row r="43" spans="2:3" ht="10.050000000000001" customHeight="1" x14ac:dyDescent="0.3">
      <c r="B43" s="16" t="s">
        <v>139</v>
      </c>
      <c r="C43" s="17" t="s">
        <v>153</v>
      </c>
    </row>
    <row r="44" spans="2:3" ht="10.050000000000001" customHeight="1" x14ac:dyDescent="0.3">
      <c r="B44" s="16" t="s">
        <v>141</v>
      </c>
      <c r="C44" s="17" t="s">
        <v>154</v>
      </c>
    </row>
  </sheetData>
  <hyperlinks>
    <hyperlink ref="C35" r:id="rId1" xr:uid="{00000000-0004-0000-0400-000000000000}"/>
    <hyperlink ref="C36" r:id="rId2" xr:uid="{00000000-0004-0000-0400-000001000000}"/>
    <hyperlink ref="C37" r:id="rId3" xr:uid="{00000000-0004-0000-0400-000002000000}"/>
    <hyperlink ref="C38" r:id="rId4" xr:uid="{00000000-0004-0000-0400-000003000000}"/>
    <hyperlink ref="C39" r:id="rId5" xr:uid="{00000000-0004-0000-0400-000004000000}"/>
    <hyperlink ref="C40" r:id="rId6" xr:uid="{00000000-0004-0000-0400-000005000000}"/>
    <hyperlink ref="C41" r:id="rId7" xr:uid="{00000000-0004-0000-0400-000006000000}"/>
    <hyperlink ref="C42" r:id="rId8" xr:uid="{00000000-0004-0000-0400-000007000000}"/>
    <hyperlink ref="C43" r:id="rId9" xr:uid="{00000000-0004-0000-0400-000008000000}"/>
    <hyperlink ref="C44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D22"/>
  <sheetViews>
    <sheetView workbookViewId="0"/>
  </sheetViews>
  <sheetFormatPr defaultRowHeight="14.4" x14ac:dyDescent="0.3"/>
  <cols>
    <col min="1" max="1" width="5.6640625" customWidth="1"/>
    <col min="2" max="2" width="25.6640625" customWidth="1"/>
  </cols>
  <sheetData>
    <row r="2" spans="2:134" ht="18" x14ac:dyDescent="0.35">
      <c r="B2" s="1" t="s">
        <v>155</v>
      </c>
    </row>
    <row r="3" spans="2:134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</row>
    <row r="5" spans="2:134" x14ac:dyDescent="0.3">
      <c r="C5" s="3" t="s">
        <v>61</v>
      </c>
      <c r="O5" s="3" t="s">
        <v>62</v>
      </c>
    </row>
    <row r="6" spans="2:134" x14ac:dyDescent="0.3">
      <c r="C6" s="5" t="s">
        <v>63</v>
      </c>
      <c r="D6" s="5" t="s">
        <v>64</v>
      </c>
      <c r="E6" s="5" t="s">
        <v>65</v>
      </c>
      <c r="F6" s="5" t="s">
        <v>66</v>
      </c>
      <c r="G6" s="5" t="s">
        <v>67</v>
      </c>
      <c r="H6" s="5" t="s">
        <v>68</v>
      </c>
      <c r="I6" s="5" t="s">
        <v>69</v>
      </c>
      <c r="J6" s="5" t="s">
        <v>70</v>
      </c>
      <c r="K6" s="5" t="s">
        <v>71</v>
      </c>
      <c r="L6" s="5" t="s">
        <v>72</v>
      </c>
      <c r="O6" s="5" t="s">
        <v>63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64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65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66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67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68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69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70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71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72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</row>
    <row r="7" spans="2:134" x14ac:dyDescent="0.3">
      <c r="C7" s="12"/>
      <c r="D7" s="12"/>
      <c r="E7" s="12"/>
      <c r="F7" s="12"/>
      <c r="G7" s="12"/>
      <c r="H7" s="12"/>
      <c r="I7" s="12"/>
      <c r="J7" s="12"/>
      <c r="K7" s="12"/>
      <c r="L7" s="12"/>
      <c r="O7" s="12" t="s">
        <v>73</v>
      </c>
      <c r="P7" s="12" t="s">
        <v>74</v>
      </c>
      <c r="Q7" s="12" t="s">
        <v>75</v>
      </c>
      <c r="R7" s="12" t="s">
        <v>76</v>
      </c>
      <c r="S7" s="12" t="s">
        <v>77</v>
      </c>
      <c r="T7" s="12" t="s">
        <v>78</v>
      </c>
      <c r="U7" s="12" t="s">
        <v>79</v>
      </c>
      <c r="V7" s="12" t="s">
        <v>80</v>
      </c>
      <c r="W7" s="12" t="s">
        <v>81</v>
      </c>
      <c r="X7" s="12" t="s">
        <v>82</v>
      </c>
      <c r="Y7" s="12" t="s">
        <v>83</v>
      </c>
      <c r="Z7" s="12" t="s">
        <v>84</v>
      </c>
      <c r="AA7" s="12" t="s">
        <v>73</v>
      </c>
      <c r="AB7" s="12" t="s">
        <v>74</v>
      </c>
      <c r="AC7" s="12" t="s">
        <v>75</v>
      </c>
      <c r="AD7" s="12" t="s">
        <v>76</v>
      </c>
      <c r="AE7" s="12" t="s">
        <v>77</v>
      </c>
      <c r="AF7" s="12" t="s">
        <v>78</v>
      </c>
      <c r="AG7" s="12" t="s">
        <v>79</v>
      </c>
      <c r="AH7" s="12" t="s">
        <v>80</v>
      </c>
      <c r="AI7" s="12" t="s">
        <v>81</v>
      </c>
      <c r="AJ7" s="12" t="s">
        <v>82</v>
      </c>
      <c r="AK7" s="12" t="s">
        <v>83</v>
      </c>
      <c r="AL7" s="12" t="s">
        <v>84</v>
      </c>
      <c r="AM7" s="12" t="s">
        <v>73</v>
      </c>
      <c r="AN7" s="12" t="s">
        <v>74</v>
      </c>
      <c r="AO7" s="12" t="s">
        <v>75</v>
      </c>
      <c r="AP7" s="12" t="s">
        <v>76</v>
      </c>
      <c r="AQ7" s="12" t="s">
        <v>77</v>
      </c>
      <c r="AR7" s="12" t="s">
        <v>78</v>
      </c>
      <c r="AS7" s="12" t="s">
        <v>79</v>
      </c>
      <c r="AT7" s="12" t="s">
        <v>80</v>
      </c>
      <c r="AU7" s="12" t="s">
        <v>81</v>
      </c>
      <c r="AV7" s="12" t="s">
        <v>82</v>
      </c>
      <c r="AW7" s="12" t="s">
        <v>83</v>
      </c>
      <c r="AX7" s="12" t="s">
        <v>84</v>
      </c>
      <c r="AY7" s="12" t="s">
        <v>73</v>
      </c>
      <c r="AZ7" s="12" t="s">
        <v>74</v>
      </c>
      <c r="BA7" s="12" t="s">
        <v>75</v>
      </c>
      <c r="BB7" s="12" t="s">
        <v>76</v>
      </c>
      <c r="BC7" s="12" t="s">
        <v>77</v>
      </c>
      <c r="BD7" s="12" t="s">
        <v>78</v>
      </c>
      <c r="BE7" s="12" t="s">
        <v>79</v>
      </c>
      <c r="BF7" s="12" t="s">
        <v>80</v>
      </c>
      <c r="BG7" s="12" t="s">
        <v>81</v>
      </c>
      <c r="BH7" s="12" t="s">
        <v>82</v>
      </c>
      <c r="BI7" s="12" t="s">
        <v>83</v>
      </c>
      <c r="BJ7" s="12" t="s">
        <v>84</v>
      </c>
      <c r="BK7" s="12" t="s">
        <v>73</v>
      </c>
      <c r="BL7" s="12" t="s">
        <v>74</v>
      </c>
      <c r="BM7" s="12" t="s">
        <v>75</v>
      </c>
      <c r="BN7" s="12" t="s">
        <v>76</v>
      </c>
      <c r="BO7" s="12" t="s">
        <v>77</v>
      </c>
      <c r="BP7" s="12" t="s">
        <v>78</v>
      </c>
      <c r="BQ7" s="12" t="s">
        <v>79</v>
      </c>
      <c r="BR7" s="12" t="s">
        <v>80</v>
      </c>
      <c r="BS7" s="12" t="s">
        <v>81</v>
      </c>
      <c r="BT7" s="12" t="s">
        <v>82</v>
      </c>
      <c r="BU7" s="12" t="s">
        <v>83</v>
      </c>
      <c r="BV7" s="12" t="s">
        <v>84</v>
      </c>
      <c r="BW7" s="12" t="s">
        <v>73</v>
      </c>
      <c r="BX7" s="12" t="s">
        <v>74</v>
      </c>
      <c r="BY7" s="12" t="s">
        <v>75</v>
      </c>
      <c r="BZ7" s="12" t="s">
        <v>76</v>
      </c>
      <c r="CA7" s="12" t="s">
        <v>77</v>
      </c>
      <c r="CB7" s="12" t="s">
        <v>78</v>
      </c>
      <c r="CC7" s="12" t="s">
        <v>79</v>
      </c>
      <c r="CD7" s="12" t="s">
        <v>80</v>
      </c>
      <c r="CE7" s="12" t="s">
        <v>81</v>
      </c>
      <c r="CF7" s="12" t="s">
        <v>82</v>
      </c>
      <c r="CG7" s="12" t="s">
        <v>83</v>
      </c>
      <c r="CH7" s="12" t="s">
        <v>84</v>
      </c>
      <c r="CI7" s="12" t="s">
        <v>73</v>
      </c>
      <c r="CJ7" s="12" t="s">
        <v>74</v>
      </c>
      <c r="CK7" s="12" t="s">
        <v>75</v>
      </c>
      <c r="CL7" s="12" t="s">
        <v>76</v>
      </c>
      <c r="CM7" s="12" t="s">
        <v>77</v>
      </c>
      <c r="CN7" s="12" t="s">
        <v>78</v>
      </c>
      <c r="CO7" s="12" t="s">
        <v>79</v>
      </c>
      <c r="CP7" s="12" t="s">
        <v>80</v>
      </c>
      <c r="CQ7" s="12" t="s">
        <v>81</v>
      </c>
      <c r="CR7" s="12" t="s">
        <v>82</v>
      </c>
      <c r="CS7" s="12" t="s">
        <v>83</v>
      </c>
      <c r="CT7" s="12" t="s">
        <v>84</v>
      </c>
      <c r="CU7" s="12" t="s">
        <v>73</v>
      </c>
      <c r="CV7" s="12" t="s">
        <v>74</v>
      </c>
      <c r="CW7" s="12" t="s">
        <v>75</v>
      </c>
      <c r="CX7" s="12" t="s">
        <v>76</v>
      </c>
      <c r="CY7" s="12" t="s">
        <v>77</v>
      </c>
      <c r="CZ7" s="12" t="s">
        <v>78</v>
      </c>
      <c r="DA7" s="12" t="s">
        <v>79</v>
      </c>
      <c r="DB7" s="12" t="s">
        <v>80</v>
      </c>
      <c r="DC7" s="12" t="s">
        <v>81</v>
      </c>
      <c r="DD7" s="12" t="s">
        <v>82</v>
      </c>
      <c r="DE7" s="12" t="s">
        <v>83</v>
      </c>
      <c r="DF7" s="12" t="s">
        <v>84</v>
      </c>
      <c r="DG7" s="12" t="s">
        <v>73</v>
      </c>
      <c r="DH7" s="12" t="s">
        <v>74</v>
      </c>
      <c r="DI7" s="12" t="s">
        <v>75</v>
      </c>
      <c r="DJ7" s="12" t="s">
        <v>76</v>
      </c>
      <c r="DK7" s="12" t="s">
        <v>77</v>
      </c>
      <c r="DL7" s="12" t="s">
        <v>78</v>
      </c>
      <c r="DM7" s="12" t="s">
        <v>79</v>
      </c>
      <c r="DN7" s="12" t="s">
        <v>80</v>
      </c>
      <c r="DO7" s="12" t="s">
        <v>81</v>
      </c>
      <c r="DP7" s="12" t="s">
        <v>82</v>
      </c>
      <c r="DQ7" s="12" t="s">
        <v>83</v>
      </c>
      <c r="DR7" s="12" t="s">
        <v>84</v>
      </c>
      <c r="DS7" s="12" t="s">
        <v>73</v>
      </c>
      <c r="DT7" s="12" t="s">
        <v>74</v>
      </c>
      <c r="DU7" s="12" t="s">
        <v>75</v>
      </c>
      <c r="DV7" s="12" t="s">
        <v>76</v>
      </c>
      <c r="DW7" s="12" t="s">
        <v>77</v>
      </c>
      <c r="DX7" s="12" t="s">
        <v>78</v>
      </c>
      <c r="DY7" s="12" t="s">
        <v>79</v>
      </c>
      <c r="DZ7" s="12" t="s">
        <v>80</v>
      </c>
      <c r="EA7" s="12" t="s">
        <v>81</v>
      </c>
      <c r="EB7" s="12" t="s">
        <v>82</v>
      </c>
      <c r="EC7" s="12" t="s">
        <v>83</v>
      </c>
      <c r="ED7" s="12" t="s">
        <v>84</v>
      </c>
    </row>
    <row r="8" spans="2:134" x14ac:dyDescent="0.3">
      <c r="B8" s="9" t="s">
        <v>156</v>
      </c>
    </row>
    <row r="9" spans="2:134" x14ac:dyDescent="0.3">
      <c r="B9" t="s">
        <v>157</v>
      </c>
      <c r="C9" s="14" t="e">
        <f t="shared" ref="C9:L9" si="0">SUMIF($O6:$ZZ6, C6, $O9:$ZZ9)</f>
        <v>#REF!</v>
      </c>
      <c r="D9" s="14" t="e">
        <f t="shared" si="0"/>
        <v>#REF!</v>
      </c>
      <c r="E9" s="14" t="e">
        <f t="shared" si="0"/>
        <v>#REF!</v>
      </c>
      <c r="F9" s="14" t="e">
        <f t="shared" si="0"/>
        <v>#REF!</v>
      </c>
      <c r="G9" s="14" t="e">
        <f t="shared" si="0"/>
        <v>#REF!</v>
      </c>
      <c r="H9" s="14" t="e">
        <f t="shared" si="0"/>
        <v>#REF!</v>
      </c>
      <c r="I9" s="14" t="e">
        <f t="shared" si="0"/>
        <v>#REF!</v>
      </c>
      <c r="J9" s="14" t="e">
        <f t="shared" si="0"/>
        <v>#REF!</v>
      </c>
      <c r="K9" s="14" t="e">
        <f t="shared" si="0"/>
        <v>#REF!</v>
      </c>
      <c r="L9" s="14" t="e">
        <f t="shared" si="0"/>
        <v>#REF!</v>
      </c>
      <c r="O9" s="20" t="e">
        <f>'Customer Flow'!$C$9*[1]recipes!D$18*[1]recipes!$D$18</f>
        <v>#REF!</v>
      </c>
      <c r="P9" s="20" t="e">
        <f>'Customer Flow'!$C$9*[1]recipes!D$18*[1]recipes!$D$18</f>
        <v>#REF!</v>
      </c>
      <c r="Q9" s="20" t="e">
        <f>'Customer Flow'!$C$9*[1]recipes!D$18*[1]recipes!$D$18</f>
        <v>#REF!</v>
      </c>
      <c r="R9" s="20" t="e">
        <f>'Customer Flow'!$C$9*[1]recipes!D$18*[1]recipes!$D$18</f>
        <v>#REF!</v>
      </c>
      <c r="S9" s="20" t="e">
        <f>'Customer Flow'!$C$9*[1]recipes!D$18*[1]recipes!$D$18</f>
        <v>#REF!</v>
      </c>
      <c r="T9" s="20" t="e">
        <f>'Customer Flow'!$C$9*[1]recipes!D$18*[1]recipes!$D$18</f>
        <v>#REF!</v>
      </c>
      <c r="U9" s="20" t="e">
        <f>'Customer Flow'!$C$9*[1]recipes!D$18*[1]recipes!$D$18</f>
        <v>#REF!</v>
      </c>
      <c r="V9" s="20" t="e">
        <f>'Customer Flow'!$C$9*[1]recipes!D$18*[1]recipes!$D$18</f>
        <v>#REF!</v>
      </c>
      <c r="W9" s="20" t="e">
        <f>'Customer Flow'!$C$9*[1]recipes!D$18*[1]recipes!$D$18</f>
        <v>#REF!</v>
      </c>
      <c r="X9" s="20" t="e">
        <f>'Customer Flow'!$C$9*[1]recipes!D$18*[1]recipes!$D$18</f>
        <v>#REF!</v>
      </c>
      <c r="Y9" s="20" t="e">
        <f>'Customer Flow'!$C$9*[1]recipes!D$18*[1]recipes!$D$18</f>
        <v>#REF!</v>
      </c>
      <c r="Z9" s="20" t="e">
        <f>'Customer Flow'!$C$9*[1]recipes!D$18*[1]recipes!$D$18</f>
        <v>#REF!</v>
      </c>
      <c r="AA9" s="20" t="e">
        <f>'Customer Flow'!$C$9*[1]recipes!D$18*[1]recipes!$D$18</f>
        <v>#REF!</v>
      </c>
      <c r="AB9" s="20" t="e">
        <f>'Customer Flow'!$C$9*[1]recipes!D$18*[1]recipes!$D$18</f>
        <v>#REF!</v>
      </c>
      <c r="AC9" s="20" t="e">
        <f>'Customer Flow'!$C$9*[1]recipes!D$18*[1]recipes!$D$18</f>
        <v>#REF!</v>
      </c>
      <c r="AD9" s="20" t="e">
        <f>'Customer Flow'!$C$9*[1]recipes!D$18*[1]recipes!$D$18</f>
        <v>#REF!</v>
      </c>
      <c r="AE9" s="20" t="e">
        <f>'Customer Flow'!$C$9*[1]recipes!D$18*[1]recipes!$D$18</f>
        <v>#REF!</v>
      </c>
      <c r="AF9" s="20" t="e">
        <f>'Customer Flow'!$C$9*[1]recipes!D$18*[1]recipes!$D$18</f>
        <v>#REF!</v>
      </c>
      <c r="AG9" s="20" t="e">
        <f>'Customer Flow'!$C$9*[1]recipes!D$18*[1]recipes!$D$18</f>
        <v>#REF!</v>
      </c>
      <c r="AH9" s="20" t="e">
        <f>'Customer Flow'!$C$9*[1]recipes!D$18*[1]recipes!$D$18</f>
        <v>#REF!</v>
      </c>
      <c r="AI9" s="20" t="e">
        <f>'Customer Flow'!$C$9*[1]recipes!D$18*[1]recipes!$D$18</f>
        <v>#REF!</v>
      </c>
      <c r="AJ9" s="20" t="e">
        <f>'Customer Flow'!$C$9*[1]recipes!D$18*[1]recipes!$D$18</f>
        <v>#REF!</v>
      </c>
      <c r="AK9" s="20" t="e">
        <f>'Customer Flow'!$C$9*[1]recipes!D$18*[1]recipes!$D$18</f>
        <v>#REF!</v>
      </c>
      <c r="AL9" s="20" t="e">
        <f>'Customer Flow'!$C$9*[1]recipes!D$18*[1]recipes!$D$18</f>
        <v>#REF!</v>
      </c>
      <c r="AM9" s="20" t="e">
        <f>'Customer Flow'!$C$9*[1]recipes!D$18*[1]recipes!$D$18</f>
        <v>#REF!</v>
      </c>
      <c r="AN9" s="20" t="e">
        <f>'Customer Flow'!$C$9*[1]recipes!D$18*[1]recipes!$D$18</f>
        <v>#REF!</v>
      </c>
      <c r="AO9" s="20" t="e">
        <f>'Customer Flow'!$C$9*[1]recipes!D$18*[1]recipes!$D$18</f>
        <v>#REF!</v>
      </c>
      <c r="AP9" s="20" t="e">
        <f>'Customer Flow'!$C$9*[1]recipes!D$18*[1]recipes!$D$18</f>
        <v>#REF!</v>
      </c>
      <c r="AQ9" s="20" t="e">
        <f>'Customer Flow'!$C$9*[1]recipes!D$18*[1]recipes!$D$18</f>
        <v>#REF!</v>
      </c>
      <c r="AR9" s="20" t="e">
        <f>'Customer Flow'!$C$9*[1]recipes!D$18*[1]recipes!$D$18</f>
        <v>#REF!</v>
      </c>
      <c r="AS9" s="20" t="e">
        <f>'Customer Flow'!$C$9*[1]recipes!D$18*[1]recipes!$D$18</f>
        <v>#REF!</v>
      </c>
      <c r="AT9" s="20" t="e">
        <f>'Customer Flow'!$C$9*[1]recipes!D$18*[1]recipes!$D$18</f>
        <v>#REF!</v>
      </c>
      <c r="AU9" s="20" t="e">
        <f>'Customer Flow'!$C$9*[1]recipes!D$18*[1]recipes!$D$18</f>
        <v>#REF!</v>
      </c>
      <c r="AV9" s="20" t="e">
        <f>'Customer Flow'!$C$9*[1]recipes!D$18*[1]recipes!$D$18</f>
        <v>#REF!</v>
      </c>
      <c r="AW9" s="20" t="e">
        <f>'Customer Flow'!$C$9*[1]recipes!D$18*[1]recipes!$D$18</f>
        <v>#REF!</v>
      </c>
      <c r="AX9" s="20" t="e">
        <f>'Customer Flow'!$C$9*[1]recipes!D$18*[1]recipes!$D$18</f>
        <v>#REF!</v>
      </c>
      <c r="AY9" s="20" t="e">
        <f>'Customer Flow'!$C$9*[1]recipes!D$18*[1]recipes!$D$18</f>
        <v>#REF!</v>
      </c>
      <c r="AZ9" s="20" t="e">
        <f>'Customer Flow'!$C$9*[1]recipes!D$18*[1]recipes!$D$18</f>
        <v>#REF!</v>
      </c>
      <c r="BA9" s="20" t="e">
        <f>'Customer Flow'!$C$9*[1]recipes!D$18*[1]recipes!$D$18</f>
        <v>#REF!</v>
      </c>
      <c r="BB9" s="20" t="e">
        <f>'Customer Flow'!$C$9*[1]recipes!D$18*[1]recipes!$D$18</f>
        <v>#REF!</v>
      </c>
      <c r="BC9" s="20" t="e">
        <f>'Customer Flow'!$C$9*[1]recipes!D$18*[1]recipes!$D$18</f>
        <v>#REF!</v>
      </c>
      <c r="BD9" s="20" t="e">
        <f>'Customer Flow'!$C$9*[1]recipes!D$18*[1]recipes!$D$18</f>
        <v>#REF!</v>
      </c>
      <c r="BE9" s="20" t="e">
        <f>'Customer Flow'!$C$9*[1]recipes!D$18*[1]recipes!$D$18</f>
        <v>#REF!</v>
      </c>
      <c r="BF9" s="20" t="e">
        <f>'Customer Flow'!$C$9*[1]recipes!D$18*[1]recipes!$D$18</f>
        <v>#REF!</v>
      </c>
      <c r="BG9" s="20" t="e">
        <f>'Customer Flow'!$C$9*[1]recipes!D$18*[1]recipes!$D$18</f>
        <v>#REF!</v>
      </c>
      <c r="BH9" s="20" t="e">
        <f>'Customer Flow'!$C$9*[1]recipes!D$18*[1]recipes!$D$18</f>
        <v>#REF!</v>
      </c>
      <c r="BI9" s="20" t="e">
        <f>'Customer Flow'!$C$9*[1]recipes!D$18*[1]recipes!$D$18</f>
        <v>#REF!</v>
      </c>
      <c r="BJ9" s="20" t="e">
        <f>'Customer Flow'!$C$9*[1]recipes!D$18*[1]recipes!$D$18</f>
        <v>#REF!</v>
      </c>
      <c r="BK9" s="20" t="e">
        <f>'Customer Flow'!$C$9*[1]recipes!D$18*[1]recipes!$D$18</f>
        <v>#REF!</v>
      </c>
      <c r="BL9" s="20" t="e">
        <f>'Customer Flow'!$C$9*[1]recipes!D$18*[1]recipes!$D$18</f>
        <v>#REF!</v>
      </c>
      <c r="BM9" s="20" t="e">
        <f>'Customer Flow'!$C$9*[1]recipes!D$18*[1]recipes!$D$18</f>
        <v>#REF!</v>
      </c>
      <c r="BN9" s="20" t="e">
        <f>'Customer Flow'!$C$9*[1]recipes!D$18*[1]recipes!$D$18</f>
        <v>#REF!</v>
      </c>
      <c r="BO9" s="20" t="e">
        <f>'Customer Flow'!$C$9*[1]recipes!D$18*[1]recipes!$D$18</f>
        <v>#REF!</v>
      </c>
      <c r="BP9" s="20" t="e">
        <f>'Customer Flow'!$C$9*[1]recipes!D$18*[1]recipes!$D$18</f>
        <v>#REF!</v>
      </c>
      <c r="BQ9" s="20" t="e">
        <f>'Customer Flow'!$C$9*[1]recipes!D$18*[1]recipes!$D$18</f>
        <v>#REF!</v>
      </c>
      <c r="BR9" s="20" t="e">
        <f>'Customer Flow'!$C$9*[1]recipes!D$18*[1]recipes!$D$18</f>
        <v>#REF!</v>
      </c>
      <c r="BS9" s="20" t="e">
        <f>'Customer Flow'!$C$9*[1]recipes!D$18*[1]recipes!$D$18</f>
        <v>#REF!</v>
      </c>
      <c r="BT9" s="20" t="e">
        <f>'Customer Flow'!$C$9*[1]recipes!D$18*[1]recipes!$D$18</f>
        <v>#REF!</v>
      </c>
      <c r="BU9" s="20" t="e">
        <f>'Customer Flow'!$C$9*[1]recipes!D$18*[1]recipes!$D$18</f>
        <v>#REF!</v>
      </c>
      <c r="BV9" s="20" t="e">
        <f>'Customer Flow'!$C$9*[1]recipes!D$18*[1]recipes!$D$18</f>
        <v>#REF!</v>
      </c>
      <c r="BW9" s="20" t="e">
        <f>'Customer Flow'!$C$9*[1]recipes!D$18*[1]recipes!$D$18</f>
        <v>#REF!</v>
      </c>
      <c r="BX9" s="20" t="e">
        <f>'Customer Flow'!$C$9*[1]recipes!D$18*[1]recipes!$D$18</f>
        <v>#REF!</v>
      </c>
      <c r="BY9" s="20" t="e">
        <f>'Customer Flow'!$C$9*[1]recipes!D$18*[1]recipes!$D$18</f>
        <v>#REF!</v>
      </c>
      <c r="BZ9" s="20" t="e">
        <f>'Customer Flow'!$C$9*[1]recipes!D$18*[1]recipes!$D$18</f>
        <v>#REF!</v>
      </c>
      <c r="CA9" s="20" t="e">
        <f>'Customer Flow'!$C$9*[1]recipes!D$18*[1]recipes!$D$18</f>
        <v>#REF!</v>
      </c>
      <c r="CB9" s="20" t="e">
        <f>'Customer Flow'!$C$9*[1]recipes!D$18*[1]recipes!$D$18</f>
        <v>#REF!</v>
      </c>
      <c r="CC9" s="20" t="e">
        <f>'Customer Flow'!$C$9*[1]recipes!D$18*[1]recipes!$D$18</f>
        <v>#REF!</v>
      </c>
      <c r="CD9" s="20" t="e">
        <f>'Customer Flow'!$C$9*[1]recipes!D$18*[1]recipes!$D$18</f>
        <v>#REF!</v>
      </c>
      <c r="CE9" s="20" t="e">
        <f>'Customer Flow'!$C$9*[1]recipes!D$18*[1]recipes!$D$18</f>
        <v>#REF!</v>
      </c>
      <c r="CF9" s="20" t="e">
        <f>'Customer Flow'!$C$9*[1]recipes!D$18*[1]recipes!$D$18</f>
        <v>#REF!</v>
      </c>
      <c r="CG9" s="20" t="e">
        <f>'Customer Flow'!$C$9*[1]recipes!D$18*[1]recipes!$D$18</f>
        <v>#REF!</v>
      </c>
      <c r="CH9" s="20" t="e">
        <f>'Customer Flow'!$C$9*[1]recipes!D$18*[1]recipes!$D$18</f>
        <v>#REF!</v>
      </c>
      <c r="CI9" s="20" t="e">
        <f>'Customer Flow'!$C$9*[1]recipes!D$18*[1]recipes!$D$18</f>
        <v>#REF!</v>
      </c>
      <c r="CJ9" s="20" t="e">
        <f>'Customer Flow'!$C$9*[1]recipes!D$18*[1]recipes!$D$18</f>
        <v>#REF!</v>
      </c>
      <c r="CK9" s="20" t="e">
        <f>'Customer Flow'!$C$9*[1]recipes!D$18*[1]recipes!$D$18</f>
        <v>#REF!</v>
      </c>
      <c r="CL9" s="20" t="e">
        <f>'Customer Flow'!$C$9*[1]recipes!D$18*[1]recipes!$D$18</f>
        <v>#REF!</v>
      </c>
      <c r="CM9" s="20" t="e">
        <f>'Customer Flow'!$C$9*[1]recipes!D$18*[1]recipes!$D$18</f>
        <v>#REF!</v>
      </c>
      <c r="CN9" s="20" t="e">
        <f>'Customer Flow'!$C$9*[1]recipes!D$18*[1]recipes!$D$18</f>
        <v>#REF!</v>
      </c>
      <c r="CO9" s="20" t="e">
        <f>'Customer Flow'!$C$9*[1]recipes!D$18*[1]recipes!$D$18</f>
        <v>#REF!</v>
      </c>
      <c r="CP9" s="20" t="e">
        <f>'Customer Flow'!$C$9*[1]recipes!D$18*[1]recipes!$D$18</f>
        <v>#REF!</v>
      </c>
      <c r="CQ9" s="20" t="e">
        <f>'Customer Flow'!$C$9*[1]recipes!D$18*[1]recipes!$D$18</f>
        <v>#REF!</v>
      </c>
      <c r="CR9" s="20" t="e">
        <f>'Customer Flow'!$C$9*[1]recipes!D$18*[1]recipes!$D$18</f>
        <v>#REF!</v>
      </c>
      <c r="CS9" s="20" t="e">
        <f>'Customer Flow'!$C$9*[1]recipes!D$18*[1]recipes!$D$18</f>
        <v>#REF!</v>
      </c>
      <c r="CT9" s="20" t="e">
        <f>'Customer Flow'!$C$9*[1]recipes!D$18*[1]recipes!$D$18</f>
        <v>#REF!</v>
      </c>
      <c r="CU9" s="20" t="e">
        <f>'Customer Flow'!$C$9*[1]recipes!D$18*[1]recipes!$D$18</f>
        <v>#REF!</v>
      </c>
      <c r="CV9" s="20" t="e">
        <f>'Customer Flow'!$C$9*[1]recipes!D$18*[1]recipes!$D$18</f>
        <v>#REF!</v>
      </c>
      <c r="CW9" s="20" t="e">
        <f>'Customer Flow'!$C$9*[1]recipes!D$18*[1]recipes!$D$18</f>
        <v>#REF!</v>
      </c>
      <c r="CX9" s="20" t="e">
        <f>'Customer Flow'!$C$9*[1]recipes!D$18*[1]recipes!$D$18</f>
        <v>#REF!</v>
      </c>
      <c r="CY9" s="20" t="e">
        <f>'Customer Flow'!$C$9*[1]recipes!D$18*[1]recipes!$D$18</f>
        <v>#REF!</v>
      </c>
      <c r="CZ9" s="20" t="e">
        <f>'Customer Flow'!$C$9*[1]recipes!D$18*[1]recipes!$D$18</f>
        <v>#REF!</v>
      </c>
      <c r="DA9" s="20" t="e">
        <f>'Customer Flow'!$C$9*[1]recipes!D$18*[1]recipes!$D$18</f>
        <v>#REF!</v>
      </c>
      <c r="DB9" s="20" t="e">
        <f>'Customer Flow'!$C$9*[1]recipes!D$18*[1]recipes!$D$18</f>
        <v>#REF!</v>
      </c>
      <c r="DC9" s="20" t="e">
        <f>'Customer Flow'!$C$9*[1]recipes!D$18*[1]recipes!$D$18</f>
        <v>#REF!</v>
      </c>
      <c r="DD9" s="20" t="e">
        <f>'Customer Flow'!$C$9*[1]recipes!D$18*[1]recipes!$D$18</f>
        <v>#REF!</v>
      </c>
      <c r="DE9" s="20" t="e">
        <f>'Customer Flow'!$C$9*[1]recipes!D$18*[1]recipes!$D$18</f>
        <v>#REF!</v>
      </c>
      <c r="DF9" s="20" t="e">
        <f>'Customer Flow'!$C$9*[1]recipes!D$18*[1]recipes!$D$18</f>
        <v>#REF!</v>
      </c>
      <c r="DG9" s="20" t="e">
        <f>'Customer Flow'!$C$9*[1]recipes!D$18*[1]recipes!$D$18</f>
        <v>#REF!</v>
      </c>
      <c r="DH9" s="20" t="e">
        <f>'Customer Flow'!$C$9*[1]recipes!D$18*[1]recipes!$D$18</f>
        <v>#REF!</v>
      </c>
      <c r="DI9" s="20" t="e">
        <f>'Customer Flow'!$C$9*[1]recipes!D$18*[1]recipes!$D$18</f>
        <v>#REF!</v>
      </c>
      <c r="DJ9" s="20" t="e">
        <f>'Customer Flow'!$C$9*[1]recipes!D$18*[1]recipes!$D$18</f>
        <v>#REF!</v>
      </c>
      <c r="DK9" s="20" t="e">
        <f>'Customer Flow'!$C$9*[1]recipes!D$18*[1]recipes!$D$18</f>
        <v>#REF!</v>
      </c>
      <c r="DL9" s="20" t="e">
        <f>'Customer Flow'!$C$9*[1]recipes!D$18*[1]recipes!$D$18</f>
        <v>#REF!</v>
      </c>
      <c r="DM9" s="20" t="e">
        <f>'Customer Flow'!$C$9*[1]recipes!D$18*[1]recipes!$D$18</f>
        <v>#REF!</v>
      </c>
      <c r="DN9" s="20" t="e">
        <f>'Customer Flow'!$C$9*[1]recipes!D$18*[1]recipes!$D$18</f>
        <v>#REF!</v>
      </c>
      <c r="DO9" s="20" t="e">
        <f>'Customer Flow'!$C$9*[1]recipes!D$18*[1]recipes!$D$18</f>
        <v>#REF!</v>
      </c>
      <c r="DP9" s="20" t="e">
        <f>'Customer Flow'!$C$9*[1]recipes!D$18*[1]recipes!$D$18</f>
        <v>#REF!</v>
      </c>
      <c r="DQ9" s="20" t="e">
        <f>'Customer Flow'!$C$9*[1]recipes!D$18*[1]recipes!$D$18</f>
        <v>#REF!</v>
      </c>
      <c r="DR9" s="20" t="e">
        <f>'Customer Flow'!$C$9*[1]recipes!D$18*[1]recipes!$D$18</f>
        <v>#REF!</v>
      </c>
      <c r="DS9" s="20" t="e">
        <f>'Customer Flow'!$C$9*[1]recipes!D$18*[1]recipes!$D$18</f>
        <v>#REF!</v>
      </c>
      <c r="DT9" s="20" t="e">
        <f>'Customer Flow'!$C$9*[1]recipes!D$18*[1]recipes!$D$18</f>
        <v>#REF!</v>
      </c>
      <c r="DU9" s="20" t="e">
        <f>'Customer Flow'!$C$9*[1]recipes!D$18*[1]recipes!$D$18</f>
        <v>#REF!</v>
      </c>
      <c r="DV9" s="20" t="e">
        <f>'Customer Flow'!$C$9*[1]recipes!D$18*[1]recipes!$D$18</f>
        <v>#REF!</v>
      </c>
      <c r="DW9" s="20" t="e">
        <f>'Customer Flow'!$C$9*[1]recipes!D$18*[1]recipes!$D$18</f>
        <v>#REF!</v>
      </c>
      <c r="DX9" s="20" t="e">
        <f>'Customer Flow'!$C$9*[1]recipes!D$18*[1]recipes!$D$18</f>
        <v>#REF!</v>
      </c>
      <c r="DY9" s="20" t="e">
        <f>'Customer Flow'!$C$9*[1]recipes!D$18*[1]recipes!$D$18</f>
        <v>#REF!</v>
      </c>
      <c r="DZ9" s="20" t="e">
        <f>'Customer Flow'!$C$9*[1]recipes!D$18*[1]recipes!$D$18</f>
        <v>#REF!</v>
      </c>
      <c r="EA9" s="20" t="e">
        <f>'Customer Flow'!$C$9*[1]recipes!D$18*[1]recipes!$D$18</f>
        <v>#REF!</v>
      </c>
      <c r="EB9" s="20" t="e">
        <f>'Customer Flow'!$C$9*[1]recipes!D$18*[1]recipes!$D$18</f>
        <v>#REF!</v>
      </c>
      <c r="EC9" s="20" t="e">
        <f>'Customer Flow'!$C$9*[1]recipes!D$18*[1]recipes!$D$18</f>
        <v>#REF!</v>
      </c>
      <c r="ED9" s="20" t="e">
        <f>'Customer Flow'!$C$9*[1]recipes!D$18*[1]recipes!$D$18</f>
        <v>#REF!</v>
      </c>
    </row>
    <row r="10" spans="2:134" x14ac:dyDescent="0.3">
      <c r="B10" t="s">
        <v>158</v>
      </c>
      <c r="C10" s="14" t="e">
        <f t="shared" ref="C10:L10" si="1">SUMIF($O6:$ZZ6, C6, $O10:$ZZ10)</f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O10" s="20" t="e">
        <f>'Customer Flow'!$C$9*[1]recipes!D$18*[1]recipes!$D$18</f>
        <v>#REF!</v>
      </c>
      <c r="P10" s="20" t="e">
        <f>'Customer Flow'!$C$9*[1]recipes!D$18*[1]recipes!$D$18</f>
        <v>#REF!</v>
      </c>
      <c r="Q10" s="20" t="e">
        <f>'Customer Flow'!$C$9*[1]recipes!D$18*[1]recipes!$D$18</f>
        <v>#REF!</v>
      </c>
      <c r="R10" s="20" t="e">
        <f>'Customer Flow'!$C$9*[1]recipes!D$18*[1]recipes!$D$18</f>
        <v>#REF!</v>
      </c>
      <c r="S10" s="20" t="e">
        <f>'Customer Flow'!$C$9*[1]recipes!D$18*[1]recipes!$D$18</f>
        <v>#REF!</v>
      </c>
      <c r="T10" s="20" t="e">
        <f>'Customer Flow'!$C$9*[1]recipes!D$18*[1]recipes!$D$18</f>
        <v>#REF!</v>
      </c>
      <c r="U10" s="20" t="e">
        <f>'Customer Flow'!$C$9*[1]recipes!D$18*[1]recipes!$D$18</f>
        <v>#REF!</v>
      </c>
      <c r="V10" s="20" t="e">
        <f>'Customer Flow'!$C$9*[1]recipes!D$18*[1]recipes!$D$18</f>
        <v>#REF!</v>
      </c>
      <c r="W10" s="20" t="e">
        <f>'Customer Flow'!$C$9*[1]recipes!D$18*[1]recipes!$D$18</f>
        <v>#REF!</v>
      </c>
      <c r="X10" s="20" t="e">
        <f>'Customer Flow'!$C$9*[1]recipes!D$18*[1]recipes!$D$18</f>
        <v>#REF!</v>
      </c>
      <c r="Y10" s="20" t="e">
        <f>'Customer Flow'!$C$9*[1]recipes!D$18*[1]recipes!$D$18</f>
        <v>#REF!</v>
      </c>
      <c r="Z10" s="20" t="e">
        <f>'Customer Flow'!$C$9*[1]recipes!D$18*[1]recipes!$D$18</f>
        <v>#REF!</v>
      </c>
      <c r="AA10" s="20" t="e">
        <f>'Customer Flow'!$C$9*[1]recipes!D$18*[1]recipes!$D$18</f>
        <v>#REF!</v>
      </c>
      <c r="AB10" s="20" t="e">
        <f>'Customer Flow'!$C$9*[1]recipes!D$18*[1]recipes!$D$18</f>
        <v>#REF!</v>
      </c>
      <c r="AC10" s="20" t="e">
        <f>'Customer Flow'!$C$9*[1]recipes!D$18*[1]recipes!$D$18</f>
        <v>#REF!</v>
      </c>
      <c r="AD10" s="20" t="e">
        <f>'Customer Flow'!$C$9*[1]recipes!D$18*[1]recipes!$D$18</f>
        <v>#REF!</v>
      </c>
      <c r="AE10" s="20" t="e">
        <f>'Customer Flow'!$C$9*[1]recipes!D$18*[1]recipes!$D$18</f>
        <v>#REF!</v>
      </c>
      <c r="AF10" s="20" t="e">
        <f>'Customer Flow'!$C$9*[1]recipes!D$18*[1]recipes!$D$18</f>
        <v>#REF!</v>
      </c>
      <c r="AG10" s="20" t="e">
        <f>'Customer Flow'!$C$9*[1]recipes!D$18*[1]recipes!$D$18</f>
        <v>#REF!</v>
      </c>
      <c r="AH10" s="20" t="e">
        <f>'Customer Flow'!$C$9*[1]recipes!D$18*[1]recipes!$D$18</f>
        <v>#REF!</v>
      </c>
      <c r="AI10" s="20" t="e">
        <f>'Customer Flow'!$C$9*[1]recipes!D$18*[1]recipes!$D$18</f>
        <v>#REF!</v>
      </c>
      <c r="AJ10" s="20" t="e">
        <f>'Customer Flow'!$C$9*[1]recipes!D$18*[1]recipes!$D$18</f>
        <v>#REF!</v>
      </c>
      <c r="AK10" s="20" t="e">
        <f>'Customer Flow'!$C$9*[1]recipes!D$18*[1]recipes!$D$18</f>
        <v>#REF!</v>
      </c>
      <c r="AL10" s="20" t="e">
        <f>'Customer Flow'!$C$9*[1]recipes!D$18*[1]recipes!$D$18</f>
        <v>#REF!</v>
      </c>
      <c r="AM10" s="20" t="e">
        <f>'Customer Flow'!$C$9*[1]recipes!D$18*[1]recipes!$D$18</f>
        <v>#REF!</v>
      </c>
      <c r="AN10" s="20" t="e">
        <f>'Customer Flow'!$C$9*[1]recipes!D$18*[1]recipes!$D$18</f>
        <v>#REF!</v>
      </c>
      <c r="AO10" s="20" t="e">
        <f>'Customer Flow'!$C$9*[1]recipes!D$18*[1]recipes!$D$18</f>
        <v>#REF!</v>
      </c>
      <c r="AP10" s="20" t="e">
        <f>'Customer Flow'!$C$9*[1]recipes!D$18*[1]recipes!$D$18</f>
        <v>#REF!</v>
      </c>
      <c r="AQ10" s="20" t="e">
        <f>'Customer Flow'!$C$9*[1]recipes!D$18*[1]recipes!$D$18</f>
        <v>#REF!</v>
      </c>
      <c r="AR10" s="20" t="e">
        <f>'Customer Flow'!$C$9*[1]recipes!D$18*[1]recipes!$D$18</f>
        <v>#REF!</v>
      </c>
      <c r="AS10" s="20" t="e">
        <f>'Customer Flow'!$C$9*[1]recipes!D$18*[1]recipes!$D$18</f>
        <v>#REF!</v>
      </c>
      <c r="AT10" s="20" t="e">
        <f>'Customer Flow'!$C$9*[1]recipes!D$18*[1]recipes!$D$18</f>
        <v>#REF!</v>
      </c>
      <c r="AU10" s="20" t="e">
        <f>'Customer Flow'!$C$9*[1]recipes!D$18*[1]recipes!$D$18</f>
        <v>#REF!</v>
      </c>
      <c r="AV10" s="20" t="e">
        <f>'Customer Flow'!$C$9*[1]recipes!D$18*[1]recipes!$D$18</f>
        <v>#REF!</v>
      </c>
      <c r="AW10" s="20" t="e">
        <f>'Customer Flow'!$C$9*[1]recipes!D$18*[1]recipes!$D$18</f>
        <v>#REF!</v>
      </c>
      <c r="AX10" s="20" t="e">
        <f>'Customer Flow'!$C$9*[1]recipes!D$18*[1]recipes!$D$18</f>
        <v>#REF!</v>
      </c>
      <c r="AY10" s="20" t="e">
        <f>'Customer Flow'!$C$9*[1]recipes!D$18*[1]recipes!$D$18</f>
        <v>#REF!</v>
      </c>
      <c r="AZ10" s="20" t="e">
        <f>'Customer Flow'!$C$9*[1]recipes!D$18*[1]recipes!$D$18</f>
        <v>#REF!</v>
      </c>
      <c r="BA10" s="20" t="e">
        <f>'Customer Flow'!$C$9*[1]recipes!D$18*[1]recipes!$D$18</f>
        <v>#REF!</v>
      </c>
      <c r="BB10" s="20" t="e">
        <f>'Customer Flow'!$C$9*[1]recipes!D$18*[1]recipes!$D$18</f>
        <v>#REF!</v>
      </c>
      <c r="BC10" s="20" t="e">
        <f>'Customer Flow'!$C$9*[1]recipes!D$18*[1]recipes!$D$18</f>
        <v>#REF!</v>
      </c>
      <c r="BD10" s="20" t="e">
        <f>'Customer Flow'!$C$9*[1]recipes!D$18*[1]recipes!$D$18</f>
        <v>#REF!</v>
      </c>
      <c r="BE10" s="20" t="e">
        <f>'Customer Flow'!$C$9*[1]recipes!D$18*[1]recipes!$D$18</f>
        <v>#REF!</v>
      </c>
      <c r="BF10" s="20" t="e">
        <f>'Customer Flow'!$C$9*[1]recipes!D$18*[1]recipes!$D$18</f>
        <v>#REF!</v>
      </c>
      <c r="BG10" s="20" t="e">
        <f>'Customer Flow'!$C$9*[1]recipes!D$18*[1]recipes!$D$18</f>
        <v>#REF!</v>
      </c>
      <c r="BH10" s="20" t="e">
        <f>'Customer Flow'!$C$9*[1]recipes!D$18*[1]recipes!$D$18</f>
        <v>#REF!</v>
      </c>
      <c r="BI10" s="20" t="e">
        <f>'Customer Flow'!$C$9*[1]recipes!D$18*[1]recipes!$D$18</f>
        <v>#REF!</v>
      </c>
      <c r="BJ10" s="20" t="e">
        <f>'Customer Flow'!$C$9*[1]recipes!D$18*[1]recipes!$D$18</f>
        <v>#REF!</v>
      </c>
      <c r="BK10" s="20" t="e">
        <f>'Customer Flow'!$C$9*[1]recipes!D$18*[1]recipes!$D$18</f>
        <v>#REF!</v>
      </c>
      <c r="BL10" s="20" t="e">
        <f>'Customer Flow'!$C$9*[1]recipes!D$18*[1]recipes!$D$18</f>
        <v>#REF!</v>
      </c>
      <c r="BM10" s="20" t="e">
        <f>'Customer Flow'!$C$9*[1]recipes!D$18*[1]recipes!$D$18</f>
        <v>#REF!</v>
      </c>
      <c r="BN10" s="20" t="e">
        <f>'Customer Flow'!$C$9*[1]recipes!D$18*[1]recipes!$D$18</f>
        <v>#REF!</v>
      </c>
      <c r="BO10" s="20" t="e">
        <f>'Customer Flow'!$C$9*[1]recipes!D$18*[1]recipes!$D$18</f>
        <v>#REF!</v>
      </c>
      <c r="BP10" s="20" t="e">
        <f>'Customer Flow'!$C$9*[1]recipes!D$18*[1]recipes!$D$18</f>
        <v>#REF!</v>
      </c>
      <c r="BQ10" s="20" t="e">
        <f>'Customer Flow'!$C$9*[1]recipes!D$18*[1]recipes!$D$18</f>
        <v>#REF!</v>
      </c>
      <c r="BR10" s="20" t="e">
        <f>'Customer Flow'!$C$9*[1]recipes!D$18*[1]recipes!$D$18</f>
        <v>#REF!</v>
      </c>
      <c r="BS10" s="20" t="e">
        <f>'Customer Flow'!$C$9*[1]recipes!D$18*[1]recipes!$D$18</f>
        <v>#REF!</v>
      </c>
      <c r="BT10" s="20" t="e">
        <f>'Customer Flow'!$C$9*[1]recipes!D$18*[1]recipes!$D$18</f>
        <v>#REF!</v>
      </c>
      <c r="BU10" s="20" t="e">
        <f>'Customer Flow'!$C$9*[1]recipes!D$18*[1]recipes!$D$18</f>
        <v>#REF!</v>
      </c>
      <c r="BV10" s="20" t="e">
        <f>'Customer Flow'!$C$9*[1]recipes!D$18*[1]recipes!$D$18</f>
        <v>#REF!</v>
      </c>
      <c r="BW10" s="20" t="e">
        <f>'Customer Flow'!$C$9*[1]recipes!D$18*[1]recipes!$D$18</f>
        <v>#REF!</v>
      </c>
      <c r="BX10" s="20" t="e">
        <f>'Customer Flow'!$C$9*[1]recipes!D$18*[1]recipes!$D$18</f>
        <v>#REF!</v>
      </c>
      <c r="BY10" s="20" t="e">
        <f>'Customer Flow'!$C$9*[1]recipes!D$18*[1]recipes!$D$18</f>
        <v>#REF!</v>
      </c>
      <c r="BZ10" s="20" t="e">
        <f>'Customer Flow'!$C$9*[1]recipes!D$18*[1]recipes!$D$18</f>
        <v>#REF!</v>
      </c>
      <c r="CA10" s="20" t="e">
        <f>'Customer Flow'!$C$9*[1]recipes!D$18*[1]recipes!$D$18</f>
        <v>#REF!</v>
      </c>
      <c r="CB10" s="20" t="e">
        <f>'Customer Flow'!$C$9*[1]recipes!D$18*[1]recipes!$D$18</f>
        <v>#REF!</v>
      </c>
      <c r="CC10" s="20" t="e">
        <f>'Customer Flow'!$C$9*[1]recipes!D$18*[1]recipes!$D$18</f>
        <v>#REF!</v>
      </c>
      <c r="CD10" s="20" t="e">
        <f>'Customer Flow'!$C$9*[1]recipes!D$18*[1]recipes!$D$18</f>
        <v>#REF!</v>
      </c>
      <c r="CE10" s="20" t="e">
        <f>'Customer Flow'!$C$9*[1]recipes!D$18*[1]recipes!$D$18</f>
        <v>#REF!</v>
      </c>
      <c r="CF10" s="20" t="e">
        <f>'Customer Flow'!$C$9*[1]recipes!D$18*[1]recipes!$D$18</f>
        <v>#REF!</v>
      </c>
      <c r="CG10" s="20" t="e">
        <f>'Customer Flow'!$C$9*[1]recipes!D$18*[1]recipes!$D$18</f>
        <v>#REF!</v>
      </c>
      <c r="CH10" s="20" t="e">
        <f>'Customer Flow'!$C$9*[1]recipes!D$18*[1]recipes!$D$18</f>
        <v>#REF!</v>
      </c>
      <c r="CI10" s="20" t="e">
        <f>'Customer Flow'!$C$9*[1]recipes!D$18*[1]recipes!$D$18</f>
        <v>#REF!</v>
      </c>
      <c r="CJ10" s="20" t="e">
        <f>'Customer Flow'!$C$9*[1]recipes!D$18*[1]recipes!$D$18</f>
        <v>#REF!</v>
      </c>
      <c r="CK10" s="20" t="e">
        <f>'Customer Flow'!$C$9*[1]recipes!D$18*[1]recipes!$D$18</f>
        <v>#REF!</v>
      </c>
      <c r="CL10" s="20" t="e">
        <f>'Customer Flow'!$C$9*[1]recipes!D$18*[1]recipes!$D$18</f>
        <v>#REF!</v>
      </c>
      <c r="CM10" s="20" t="e">
        <f>'Customer Flow'!$C$9*[1]recipes!D$18*[1]recipes!$D$18</f>
        <v>#REF!</v>
      </c>
      <c r="CN10" s="20" t="e">
        <f>'Customer Flow'!$C$9*[1]recipes!D$18*[1]recipes!$D$18</f>
        <v>#REF!</v>
      </c>
      <c r="CO10" s="20" t="e">
        <f>'Customer Flow'!$C$9*[1]recipes!D$18*[1]recipes!$D$18</f>
        <v>#REF!</v>
      </c>
      <c r="CP10" s="20" t="e">
        <f>'Customer Flow'!$C$9*[1]recipes!D$18*[1]recipes!$D$18</f>
        <v>#REF!</v>
      </c>
      <c r="CQ10" s="20" t="e">
        <f>'Customer Flow'!$C$9*[1]recipes!D$18*[1]recipes!$D$18</f>
        <v>#REF!</v>
      </c>
      <c r="CR10" s="20" t="e">
        <f>'Customer Flow'!$C$9*[1]recipes!D$18*[1]recipes!$D$18</f>
        <v>#REF!</v>
      </c>
      <c r="CS10" s="20" t="e">
        <f>'Customer Flow'!$C$9*[1]recipes!D$18*[1]recipes!$D$18</f>
        <v>#REF!</v>
      </c>
      <c r="CT10" s="20" t="e">
        <f>'Customer Flow'!$C$9*[1]recipes!D$18*[1]recipes!$D$18</f>
        <v>#REF!</v>
      </c>
      <c r="CU10" s="20" t="e">
        <f>'Customer Flow'!$C$9*[1]recipes!D$18*[1]recipes!$D$18</f>
        <v>#REF!</v>
      </c>
      <c r="CV10" s="20" t="e">
        <f>'Customer Flow'!$C$9*[1]recipes!D$18*[1]recipes!$D$18</f>
        <v>#REF!</v>
      </c>
      <c r="CW10" s="20" t="e">
        <f>'Customer Flow'!$C$9*[1]recipes!D$18*[1]recipes!$D$18</f>
        <v>#REF!</v>
      </c>
      <c r="CX10" s="20" t="e">
        <f>'Customer Flow'!$C$9*[1]recipes!D$18*[1]recipes!$D$18</f>
        <v>#REF!</v>
      </c>
      <c r="CY10" s="20" t="e">
        <f>'Customer Flow'!$C$9*[1]recipes!D$18*[1]recipes!$D$18</f>
        <v>#REF!</v>
      </c>
      <c r="CZ10" s="20" t="e">
        <f>'Customer Flow'!$C$9*[1]recipes!D$18*[1]recipes!$D$18</f>
        <v>#REF!</v>
      </c>
      <c r="DA10" s="20" t="e">
        <f>'Customer Flow'!$C$9*[1]recipes!D$18*[1]recipes!$D$18</f>
        <v>#REF!</v>
      </c>
      <c r="DB10" s="20" t="e">
        <f>'Customer Flow'!$C$9*[1]recipes!D$18*[1]recipes!$D$18</f>
        <v>#REF!</v>
      </c>
      <c r="DC10" s="20" t="e">
        <f>'Customer Flow'!$C$9*[1]recipes!D$18*[1]recipes!$D$18</f>
        <v>#REF!</v>
      </c>
      <c r="DD10" s="20" t="e">
        <f>'Customer Flow'!$C$9*[1]recipes!D$18*[1]recipes!$D$18</f>
        <v>#REF!</v>
      </c>
      <c r="DE10" s="20" t="e">
        <f>'Customer Flow'!$C$9*[1]recipes!D$18*[1]recipes!$D$18</f>
        <v>#REF!</v>
      </c>
      <c r="DF10" s="20" t="e">
        <f>'Customer Flow'!$C$9*[1]recipes!D$18*[1]recipes!$D$18</f>
        <v>#REF!</v>
      </c>
      <c r="DG10" s="20" t="e">
        <f>'Customer Flow'!$C$9*[1]recipes!D$18*[1]recipes!$D$18</f>
        <v>#REF!</v>
      </c>
      <c r="DH10" s="20" t="e">
        <f>'Customer Flow'!$C$9*[1]recipes!D$18*[1]recipes!$D$18</f>
        <v>#REF!</v>
      </c>
      <c r="DI10" s="20" t="e">
        <f>'Customer Flow'!$C$9*[1]recipes!D$18*[1]recipes!$D$18</f>
        <v>#REF!</v>
      </c>
      <c r="DJ10" s="20" t="e">
        <f>'Customer Flow'!$C$9*[1]recipes!D$18*[1]recipes!$D$18</f>
        <v>#REF!</v>
      </c>
      <c r="DK10" s="20" t="e">
        <f>'Customer Flow'!$C$9*[1]recipes!D$18*[1]recipes!$D$18</f>
        <v>#REF!</v>
      </c>
      <c r="DL10" s="20" t="e">
        <f>'Customer Flow'!$C$9*[1]recipes!D$18*[1]recipes!$D$18</f>
        <v>#REF!</v>
      </c>
      <c r="DM10" s="20" t="e">
        <f>'Customer Flow'!$C$9*[1]recipes!D$18*[1]recipes!$D$18</f>
        <v>#REF!</v>
      </c>
      <c r="DN10" s="20" t="e">
        <f>'Customer Flow'!$C$9*[1]recipes!D$18*[1]recipes!$D$18</f>
        <v>#REF!</v>
      </c>
      <c r="DO10" s="20" t="e">
        <f>'Customer Flow'!$C$9*[1]recipes!D$18*[1]recipes!$D$18</f>
        <v>#REF!</v>
      </c>
      <c r="DP10" s="20" t="e">
        <f>'Customer Flow'!$C$9*[1]recipes!D$18*[1]recipes!$D$18</f>
        <v>#REF!</v>
      </c>
      <c r="DQ10" s="20" t="e">
        <f>'Customer Flow'!$C$9*[1]recipes!D$18*[1]recipes!$D$18</f>
        <v>#REF!</v>
      </c>
      <c r="DR10" s="20" t="e">
        <f>'Customer Flow'!$C$9*[1]recipes!D$18*[1]recipes!$D$18</f>
        <v>#REF!</v>
      </c>
      <c r="DS10" s="20" t="e">
        <f>'Customer Flow'!$C$9*[1]recipes!D$18*[1]recipes!$D$18</f>
        <v>#REF!</v>
      </c>
      <c r="DT10" s="20" t="e">
        <f>'Customer Flow'!$C$9*[1]recipes!D$18*[1]recipes!$D$18</f>
        <v>#REF!</v>
      </c>
      <c r="DU10" s="20" t="e">
        <f>'Customer Flow'!$C$9*[1]recipes!D$18*[1]recipes!$D$18</f>
        <v>#REF!</v>
      </c>
      <c r="DV10" s="20" t="e">
        <f>'Customer Flow'!$C$9*[1]recipes!D$18*[1]recipes!$D$18</f>
        <v>#REF!</v>
      </c>
      <c r="DW10" s="20" t="e">
        <f>'Customer Flow'!$C$9*[1]recipes!D$18*[1]recipes!$D$18</f>
        <v>#REF!</v>
      </c>
      <c r="DX10" s="20" t="e">
        <f>'Customer Flow'!$C$9*[1]recipes!D$18*[1]recipes!$D$18</f>
        <v>#REF!</v>
      </c>
      <c r="DY10" s="20" t="e">
        <f>'Customer Flow'!$C$9*[1]recipes!D$18*[1]recipes!$D$18</f>
        <v>#REF!</v>
      </c>
      <c r="DZ10" s="20" t="e">
        <f>'Customer Flow'!$C$9*[1]recipes!D$18*[1]recipes!$D$18</f>
        <v>#REF!</v>
      </c>
      <c r="EA10" s="20" t="e">
        <f>'Customer Flow'!$C$9*[1]recipes!D$18*[1]recipes!$D$18</f>
        <v>#REF!</v>
      </c>
      <c r="EB10" s="20" t="e">
        <f>'Customer Flow'!$C$9*[1]recipes!D$18*[1]recipes!$D$18</f>
        <v>#REF!</v>
      </c>
      <c r="EC10" s="20" t="e">
        <f>'Customer Flow'!$C$9*[1]recipes!D$18*[1]recipes!$D$18</f>
        <v>#REF!</v>
      </c>
      <c r="ED10" s="20" t="e">
        <f>'Customer Flow'!$C$9*[1]recipes!D$18*[1]recipes!$D$18</f>
        <v>#REF!</v>
      </c>
    </row>
    <row r="11" spans="2:134" x14ac:dyDescent="0.3">
      <c r="B11" t="s">
        <v>159</v>
      </c>
      <c r="C11" s="14" t="e">
        <f t="shared" ref="C11:L11" si="2">SUMIF($O6:$ZZ6, C6, $O11:$ZZ11)</f>
        <v>#REF!</v>
      </c>
      <c r="D11" s="14" t="e">
        <f t="shared" si="2"/>
        <v>#REF!</v>
      </c>
      <c r="E11" s="14" t="e">
        <f t="shared" si="2"/>
        <v>#REF!</v>
      </c>
      <c r="F11" s="14" t="e">
        <f t="shared" si="2"/>
        <v>#REF!</v>
      </c>
      <c r="G11" s="14" t="e">
        <f t="shared" si="2"/>
        <v>#REF!</v>
      </c>
      <c r="H11" s="14" t="e">
        <f t="shared" si="2"/>
        <v>#REF!</v>
      </c>
      <c r="I11" s="14" t="e">
        <f t="shared" si="2"/>
        <v>#REF!</v>
      </c>
      <c r="J11" s="14" t="e">
        <f t="shared" si="2"/>
        <v>#REF!</v>
      </c>
      <c r="K11" s="14" t="e">
        <f t="shared" si="2"/>
        <v>#REF!</v>
      </c>
      <c r="L11" s="14" t="e">
        <f t="shared" si="2"/>
        <v>#REF!</v>
      </c>
      <c r="O11" s="20" t="e">
        <f>'Customer Flow'!$C$9*[1]recipes!D$18*[1]recipes!$D$18</f>
        <v>#REF!</v>
      </c>
      <c r="P11" s="20" t="e">
        <f>'Customer Flow'!$C$9*[1]recipes!D$18*[1]recipes!$D$18</f>
        <v>#REF!</v>
      </c>
      <c r="Q11" s="20" t="e">
        <f>'Customer Flow'!$C$9*[1]recipes!D$18*[1]recipes!$D$18</f>
        <v>#REF!</v>
      </c>
      <c r="R11" s="20" t="e">
        <f>'Customer Flow'!$C$9*[1]recipes!D$18*[1]recipes!$D$18</f>
        <v>#REF!</v>
      </c>
      <c r="S11" s="20" t="e">
        <f>'Customer Flow'!$C$9*[1]recipes!D$18*[1]recipes!$D$18</f>
        <v>#REF!</v>
      </c>
      <c r="T11" s="20" t="e">
        <f>'Customer Flow'!$C$9*[1]recipes!D$18*[1]recipes!$D$18</f>
        <v>#REF!</v>
      </c>
      <c r="U11" s="20" t="e">
        <f>'Customer Flow'!$C$9*[1]recipes!D$18*[1]recipes!$D$18</f>
        <v>#REF!</v>
      </c>
      <c r="V11" s="20" t="e">
        <f>'Customer Flow'!$C$9*[1]recipes!D$18*[1]recipes!$D$18</f>
        <v>#REF!</v>
      </c>
      <c r="W11" s="20" t="e">
        <f>'Customer Flow'!$C$9*[1]recipes!D$18*[1]recipes!$D$18</f>
        <v>#REF!</v>
      </c>
      <c r="X11" s="20" t="e">
        <f>'Customer Flow'!$C$9*[1]recipes!D$18*[1]recipes!$D$18</f>
        <v>#REF!</v>
      </c>
      <c r="Y11" s="20" t="e">
        <f>'Customer Flow'!$C$9*[1]recipes!D$18*[1]recipes!$D$18</f>
        <v>#REF!</v>
      </c>
      <c r="Z11" s="20" t="e">
        <f>'Customer Flow'!$C$9*[1]recipes!D$18*[1]recipes!$D$18</f>
        <v>#REF!</v>
      </c>
      <c r="AA11" s="20" t="e">
        <f>'Customer Flow'!$C$9*[1]recipes!D$18*[1]recipes!$D$18</f>
        <v>#REF!</v>
      </c>
      <c r="AB11" s="20" t="e">
        <f>'Customer Flow'!$C$9*[1]recipes!D$18*[1]recipes!$D$18</f>
        <v>#REF!</v>
      </c>
      <c r="AC11" s="20" t="e">
        <f>'Customer Flow'!$C$9*[1]recipes!D$18*[1]recipes!$D$18</f>
        <v>#REF!</v>
      </c>
      <c r="AD11" s="20" t="e">
        <f>'Customer Flow'!$C$9*[1]recipes!D$18*[1]recipes!$D$18</f>
        <v>#REF!</v>
      </c>
      <c r="AE11" s="20" t="e">
        <f>'Customer Flow'!$C$9*[1]recipes!D$18*[1]recipes!$D$18</f>
        <v>#REF!</v>
      </c>
      <c r="AF11" s="20" t="e">
        <f>'Customer Flow'!$C$9*[1]recipes!D$18*[1]recipes!$D$18</f>
        <v>#REF!</v>
      </c>
      <c r="AG11" s="20" t="e">
        <f>'Customer Flow'!$C$9*[1]recipes!D$18*[1]recipes!$D$18</f>
        <v>#REF!</v>
      </c>
      <c r="AH11" s="20" t="e">
        <f>'Customer Flow'!$C$9*[1]recipes!D$18*[1]recipes!$D$18</f>
        <v>#REF!</v>
      </c>
      <c r="AI11" s="20" t="e">
        <f>'Customer Flow'!$C$9*[1]recipes!D$18*[1]recipes!$D$18</f>
        <v>#REF!</v>
      </c>
      <c r="AJ11" s="20" t="e">
        <f>'Customer Flow'!$C$9*[1]recipes!D$18*[1]recipes!$D$18</f>
        <v>#REF!</v>
      </c>
      <c r="AK11" s="20" t="e">
        <f>'Customer Flow'!$C$9*[1]recipes!D$18*[1]recipes!$D$18</f>
        <v>#REF!</v>
      </c>
      <c r="AL11" s="20" t="e">
        <f>'Customer Flow'!$C$9*[1]recipes!D$18*[1]recipes!$D$18</f>
        <v>#REF!</v>
      </c>
      <c r="AM11" s="20" t="e">
        <f>'Customer Flow'!$C$9*[1]recipes!D$18*[1]recipes!$D$18</f>
        <v>#REF!</v>
      </c>
      <c r="AN11" s="20" t="e">
        <f>'Customer Flow'!$C$9*[1]recipes!D$18*[1]recipes!$D$18</f>
        <v>#REF!</v>
      </c>
      <c r="AO11" s="20" t="e">
        <f>'Customer Flow'!$C$9*[1]recipes!D$18*[1]recipes!$D$18</f>
        <v>#REF!</v>
      </c>
      <c r="AP11" s="20" t="e">
        <f>'Customer Flow'!$C$9*[1]recipes!D$18*[1]recipes!$D$18</f>
        <v>#REF!</v>
      </c>
      <c r="AQ11" s="20" t="e">
        <f>'Customer Flow'!$C$9*[1]recipes!D$18*[1]recipes!$D$18</f>
        <v>#REF!</v>
      </c>
      <c r="AR11" s="20" t="e">
        <f>'Customer Flow'!$C$9*[1]recipes!D$18*[1]recipes!$D$18</f>
        <v>#REF!</v>
      </c>
      <c r="AS11" s="20" t="e">
        <f>'Customer Flow'!$C$9*[1]recipes!D$18*[1]recipes!$D$18</f>
        <v>#REF!</v>
      </c>
      <c r="AT11" s="20" t="e">
        <f>'Customer Flow'!$C$9*[1]recipes!D$18*[1]recipes!$D$18</f>
        <v>#REF!</v>
      </c>
      <c r="AU11" s="20" t="e">
        <f>'Customer Flow'!$C$9*[1]recipes!D$18*[1]recipes!$D$18</f>
        <v>#REF!</v>
      </c>
      <c r="AV11" s="20" t="e">
        <f>'Customer Flow'!$C$9*[1]recipes!D$18*[1]recipes!$D$18</f>
        <v>#REF!</v>
      </c>
      <c r="AW11" s="20" t="e">
        <f>'Customer Flow'!$C$9*[1]recipes!D$18*[1]recipes!$D$18</f>
        <v>#REF!</v>
      </c>
      <c r="AX11" s="20" t="e">
        <f>'Customer Flow'!$C$9*[1]recipes!D$18*[1]recipes!$D$18</f>
        <v>#REF!</v>
      </c>
      <c r="AY11" s="20" t="e">
        <f>'Customer Flow'!$C$9*[1]recipes!D$18*[1]recipes!$D$18</f>
        <v>#REF!</v>
      </c>
      <c r="AZ11" s="20" t="e">
        <f>'Customer Flow'!$C$9*[1]recipes!D$18*[1]recipes!$D$18</f>
        <v>#REF!</v>
      </c>
      <c r="BA11" s="20" t="e">
        <f>'Customer Flow'!$C$9*[1]recipes!D$18*[1]recipes!$D$18</f>
        <v>#REF!</v>
      </c>
      <c r="BB11" s="20" t="e">
        <f>'Customer Flow'!$C$9*[1]recipes!D$18*[1]recipes!$D$18</f>
        <v>#REF!</v>
      </c>
      <c r="BC11" s="20" t="e">
        <f>'Customer Flow'!$C$9*[1]recipes!D$18*[1]recipes!$D$18</f>
        <v>#REF!</v>
      </c>
      <c r="BD11" s="20" t="e">
        <f>'Customer Flow'!$C$9*[1]recipes!D$18*[1]recipes!$D$18</f>
        <v>#REF!</v>
      </c>
      <c r="BE11" s="20" t="e">
        <f>'Customer Flow'!$C$9*[1]recipes!D$18*[1]recipes!$D$18</f>
        <v>#REF!</v>
      </c>
      <c r="BF11" s="20" t="e">
        <f>'Customer Flow'!$C$9*[1]recipes!D$18*[1]recipes!$D$18</f>
        <v>#REF!</v>
      </c>
      <c r="BG11" s="20" t="e">
        <f>'Customer Flow'!$C$9*[1]recipes!D$18*[1]recipes!$D$18</f>
        <v>#REF!</v>
      </c>
      <c r="BH11" s="20" t="e">
        <f>'Customer Flow'!$C$9*[1]recipes!D$18*[1]recipes!$D$18</f>
        <v>#REF!</v>
      </c>
      <c r="BI11" s="20" t="e">
        <f>'Customer Flow'!$C$9*[1]recipes!D$18*[1]recipes!$D$18</f>
        <v>#REF!</v>
      </c>
      <c r="BJ11" s="20" t="e">
        <f>'Customer Flow'!$C$9*[1]recipes!D$18*[1]recipes!$D$18</f>
        <v>#REF!</v>
      </c>
      <c r="BK11" s="20" t="e">
        <f>'Customer Flow'!$C$9*[1]recipes!D$18*[1]recipes!$D$18</f>
        <v>#REF!</v>
      </c>
      <c r="BL11" s="20" t="e">
        <f>'Customer Flow'!$C$9*[1]recipes!D$18*[1]recipes!$D$18</f>
        <v>#REF!</v>
      </c>
      <c r="BM11" s="20" t="e">
        <f>'Customer Flow'!$C$9*[1]recipes!D$18*[1]recipes!$D$18</f>
        <v>#REF!</v>
      </c>
      <c r="BN11" s="20" t="e">
        <f>'Customer Flow'!$C$9*[1]recipes!D$18*[1]recipes!$D$18</f>
        <v>#REF!</v>
      </c>
      <c r="BO11" s="20" t="e">
        <f>'Customer Flow'!$C$9*[1]recipes!D$18*[1]recipes!$D$18</f>
        <v>#REF!</v>
      </c>
      <c r="BP11" s="20" t="e">
        <f>'Customer Flow'!$C$9*[1]recipes!D$18*[1]recipes!$D$18</f>
        <v>#REF!</v>
      </c>
      <c r="BQ11" s="20" t="e">
        <f>'Customer Flow'!$C$9*[1]recipes!D$18*[1]recipes!$D$18</f>
        <v>#REF!</v>
      </c>
      <c r="BR11" s="20" t="e">
        <f>'Customer Flow'!$C$9*[1]recipes!D$18*[1]recipes!$D$18</f>
        <v>#REF!</v>
      </c>
      <c r="BS11" s="20" t="e">
        <f>'Customer Flow'!$C$9*[1]recipes!D$18*[1]recipes!$D$18</f>
        <v>#REF!</v>
      </c>
      <c r="BT11" s="20" t="e">
        <f>'Customer Flow'!$C$9*[1]recipes!D$18*[1]recipes!$D$18</f>
        <v>#REF!</v>
      </c>
      <c r="BU11" s="20" t="e">
        <f>'Customer Flow'!$C$9*[1]recipes!D$18*[1]recipes!$D$18</f>
        <v>#REF!</v>
      </c>
      <c r="BV11" s="20" t="e">
        <f>'Customer Flow'!$C$9*[1]recipes!D$18*[1]recipes!$D$18</f>
        <v>#REF!</v>
      </c>
      <c r="BW11" s="20" t="e">
        <f>'Customer Flow'!$C$9*[1]recipes!D$18*[1]recipes!$D$18</f>
        <v>#REF!</v>
      </c>
      <c r="BX11" s="20" t="e">
        <f>'Customer Flow'!$C$9*[1]recipes!D$18*[1]recipes!$D$18</f>
        <v>#REF!</v>
      </c>
      <c r="BY11" s="20" t="e">
        <f>'Customer Flow'!$C$9*[1]recipes!D$18*[1]recipes!$D$18</f>
        <v>#REF!</v>
      </c>
      <c r="BZ11" s="20" t="e">
        <f>'Customer Flow'!$C$9*[1]recipes!D$18*[1]recipes!$D$18</f>
        <v>#REF!</v>
      </c>
      <c r="CA11" s="20" t="e">
        <f>'Customer Flow'!$C$9*[1]recipes!D$18*[1]recipes!$D$18</f>
        <v>#REF!</v>
      </c>
      <c r="CB11" s="20" t="e">
        <f>'Customer Flow'!$C$9*[1]recipes!D$18*[1]recipes!$D$18</f>
        <v>#REF!</v>
      </c>
      <c r="CC11" s="20" t="e">
        <f>'Customer Flow'!$C$9*[1]recipes!D$18*[1]recipes!$D$18</f>
        <v>#REF!</v>
      </c>
      <c r="CD11" s="20" t="e">
        <f>'Customer Flow'!$C$9*[1]recipes!D$18*[1]recipes!$D$18</f>
        <v>#REF!</v>
      </c>
      <c r="CE11" s="20" t="e">
        <f>'Customer Flow'!$C$9*[1]recipes!D$18*[1]recipes!$D$18</f>
        <v>#REF!</v>
      </c>
      <c r="CF11" s="20" t="e">
        <f>'Customer Flow'!$C$9*[1]recipes!D$18*[1]recipes!$D$18</f>
        <v>#REF!</v>
      </c>
      <c r="CG11" s="20" t="e">
        <f>'Customer Flow'!$C$9*[1]recipes!D$18*[1]recipes!$D$18</f>
        <v>#REF!</v>
      </c>
      <c r="CH11" s="20" t="e">
        <f>'Customer Flow'!$C$9*[1]recipes!D$18*[1]recipes!$D$18</f>
        <v>#REF!</v>
      </c>
      <c r="CI11" s="20" t="e">
        <f>'Customer Flow'!$C$9*[1]recipes!D$18*[1]recipes!$D$18</f>
        <v>#REF!</v>
      </c>
      <c r="CJ11" s="20" t="e">
        <f>'Customer Flow'!$C$9*[1]recipes!D$18*[1]recipes!$D$18</f>
        <v>#REF!</v>
      </c>
      <c r="CK11" s="20" t="e">
        <f>'Customer Flow'!$C$9*[1]recipes!D$18*[1]recipes!$D$18</f>
        <v>#REF!</v>
      </c>
      <c r="CL11" s="20" t="e">
        <f>'Customer Flow'!$C$9*[1]recipes!D$18*[1]recipes!$D$18</f>
        <v>#REF!</v>
      </c>
      <c r="CM11" s="20" t="e">
        <f>'Customer Flow'!$C$9*[1]recipes!D$18*[1]recipes!$D$18</f>
        <v>#REF!</v>
      </c>
      <c r="CN11" s="20" t="e">
        <f>'Customer Flow'!$C$9*[1]recipes!D$18*[1]recipes!$D$18</f>
        <v>#REF!</v>
      </c>
      <c r="CO11" s="20" t="e">
        <f>'Customer Flow'!$C$9*[1]recipes!D$18*[1]recipes!$D$18</f>
        <v>#REF!</v>
      </c>
      <c r="CP11" s="20" t="e">
        <f>'Customer Flow'!$C$9*[1]recipes!D$18*[1]recipes!$D$18</f>
        <v>#REF!</v>
      </c>
      <c r="CQ11" s="20" t="e">
        <f>'Customer Flow'!$C$9*[1]recipes!D$18*[1]recipes!$D$18</f>
        <v>#REF!</v>
      </c>
      <c r="CR11" s="20" t="e">
        <f>'Customer Flow'!$C$9*[1]recipes!D$18*[1]recipes!$D$18</f>
        <v>#REF!</v>
      </c>
      <c r="CS11" s="20" t="e">
        <f>'Customer Flow'!$C$9*[1]recipes!D$18*[1]recipes!$D$18</f>
        <v>#REF!</v>
      </c>
      <c r="CT11" s="20" t="e">
        <f>'Customer Flow'!$C$9*[1]recipes!D$18*[1]recipes!$D$18</f>
        <v>#REF!</v>
      </c>
      <c r="CU11" s="20" t="e">
        <f>'Customer Flow'!$C$9*[1]recipes!D$18*[1]recipes!$D$18</f>
        <v>#REF!</v>
      </c>
      <c r="CV11" s="20" t="e">
        <f>'Customer Flow'!$C$9*[1]recipes!D$18*[1]recipes!$D$18</f>
        <v>#REF!</v>
      </c>
      <c r="CW11" s="20" t="e">
        <f>'Customer Flow'!$C$9*[1]recipes!D$18*[1]recipes!$D$18</f>
        <v>#REF!</v>
      </c>
      <c r="CX11" s="20" t="e">
        <f>'Customer Flow'!$C$9*[1]recipes!D$18*[1]recipes!$D$18</f>
        <v>#REF!</v>
      </c>
      <c r="CY11" s="20" t="e">
        <f>'Customer Flow'!$C$9*[1]recipes!D$18*[1]recipes!$D$18</f>
        <v>#REF!</v>
      </c>
      <c r="CZ11" s="20" t="e">
        <f>'Customer Flow'!$C$9*[1]recipes!D$18*[1]recipes!$D$18</f>
        <v>#REF!</v>
      </c>
      <c r="DA11" s="20" t="e">
        <f>'Customer Flow'!$C$9*[1]recipes!D$18*[1]recipes!$D$18</f>
        <v>#REF!</v>
      </c>
      <c r="DB11" s="20" t="e">
        <f>'Customer Flow'!$C$9*[1]recipes!D$18*[1]recipes!$D$18</f>
        <v>#REF!</v>
      </c>
      <c r="DC11" s="20" t="e">
        <f>'Customer Flow'!$C$9*[1]recipes!D$18*[1]recipes!$D$18</f>
        <v>#REF!</v>
      </c>
      <c r="DD11" s="20" t="e">
        <f>'Customer Flow'!$C$9*[1]recipes!D$18*[1]recipes!$D$18</f>
        <v>#REF!</v>
      </c>
      <c r="DE11" s="20" t="e">
        <f>'Customer Flow'!$C$9*[1]recipes!D$18*[1]recipes!$D$18</f>
        <v>#REF!</v>
      </c>
      <c r="DF11" s="20" t="e">
        <f>'Customer Flow'!$C$9*[1]recipes!D$18*[1]recipes!$D$18</f>
        <v>#REF!</v>
      </c>
      <c r="DG11" s="20" t="e">
        <f>'Customer Flow'!$C$9*[1]recipes!D$18*[1]recipes!$D$18</f>
        <v>#REF!</v>
      </c>
      <c r="DH11" s="20" t="e">
        <f>'Customer Flow'!$C$9*[1]recipes!D$18*[1]recipes!$D$18</f>
        <v>#REF!</v>
      </c>
      <c r="DI11" s="20" t="e">
        <f>'Customer Flow'!$C$9*[1]recipes!D$18*[1]recipes!$D$18</f>
        <v>#REF!</v>
      </c>
      <c r="DJ11" s="20" t="e">
        <f>'Customer Flow'!$C$9*[1]recipes!D$18*[1]recipes!$D$18</f>
        <v>#REF!</v>
      </c>
      <c r="DK11" s="20" t="e">
        <f>'Customer Flow'!$C$9*[1]recipes!D$18*[1]recipes!$D$18</f>
        <v>#REF!</v>
      </c>
      <c r="DL11" s="20" t="e">
        <f>'Customer Flow'!$C$9*[1]recipes!D$18*[1]recipes!$D$18</f>
        <v>#REF!</v>
      </c>
      <c r="DM11" s="20" t="e">
        <f>'Customer Flow'!$C$9*[1]recipes!D$18*[1]recipes!$D$18</f>
        <v>#REF!</v>
      </c>
      <c r="DN11" s="20" t="e">
        <f>'Customer Flow'!$C$9*[1]recipes!D$18*[1]recipes!$D$18</f>
        <v>#REF!</v>
      </c>
      <c r="DO11" s="20" t="e">
        <f>'Customer Flow'!$C$9*[1]recipes!D$18*[1]recipes!$D$18</f>
        <v>#REF!</v>
      </c>
      <c r="DP11" s="20" t="e">
        <f>'Customer Flow'!$C$9*[1]recipes!D$18*[1]recipes!$D$18</f>
        <v>#REF!</v>
      </c>
      <c r="DQ11" s="20" t="e">
        <f>'Customer Flow'!$C$9*[1]recipes!D$18*[1]recipes!$D$18</f>
        <v>#REF!</v>
      </c>
      <c r="DR11" s="20" t="e">
        <f>'Customer Flow'!$C$9*[1]recipes!D$18*[1]recipes!$D$18</f>
        <v>#REF!</v>
      </c>
      <c r="DS11" s="20" t="e">
        <f>'Customer Flow'!$C$9*[1]recipes!D$18*[1]recipes!$D$18</f>
        <v>#REF!</v>
      </c>
      <c r="DT11" s="20" t="e">
        <f>'Customer Flow'!$C$9*[1]recipes!D$18*[1]recipes!$D$18</f>
        <v>#REF!</v>
      </c>
      <c r="DU11" s="20" t="e">
        <f>'Customer Flow'!$C$9*[1]recipes!D$18*[1]recipes!$D$18</f>
        <v>#REF!</v>
      </c>
      <c r="DV11" s="20" t="e">
        <f>'Customer Flow'!$C$9*[1]recipes!D$18*[1]recipes!$D$18</f>
        <v>#REF!</v>
      </c>
      <c r="DW11" s="20" t="e">
        <f>'Customer Flow'!$C$9*[1]recipes!D$18*[1]recipes!$D$18</f>
        <v>#REF!</v>
      </c>
      <c r="DX11" s="20" t="e">
        <f>'Customer Flow'!$C$9*[1]recipes!D$18*[1]recipes!$D$18</f>
        <v>#REF!</v>
      </c>
      <c r="DY11" s="20" t="e">
        <f>'Customer Flow'!$C$9*[1]recipes!D$18*[1]recipes!$D$18</f>
        <v>#REF!</v>
      </c>
      <c r="DZ11" s="20" t="e">
        <f>'Customer Flow'!$C$9*[1]recipes!D$18*[1]recipes!$D$18</f>
        <v>#REF!</v>
      </c>
      <c r="EA11" s="20" t="e">
        <f>'Customer Flow'!$C$9*[1]recipes!D$18*[1]recipes!$D$18</f>
        <v>#REF!</v>
      </c>
      <c r="EB11" s="20" t="e">
        <f>'Customer Flow'!$C$9*[1]recipes!D$18*[1]recipes!$D$18</f>
        <v>#REF!</v>
      </c>
      <c r="EC11" s="20" t="e">
        <f>'Customer Flow'!$C$9*[1]recipes!D$18*[1]recipes!$D$18</f>
        <v>#REF!</v>
      </c>
      <c r="ED11" s="20" t="e">
        <f>'Customer Flow'!$C$9*[1]recipes!D$18*[1]recipes!$D$18</f>
        <v>#REF!</v>
      </c>
    </row>
    <row r="12" spans="2:134" x14ac:dyDescent="0.3">
      <c r="B12" t="s">
        <v>160</v>
      </c>
      <c r="C12" s="14" t="e">
        <f t="shared" ref="C12:L12" si="3">SUMIF($O6:$ZZ6, C6, $O12:$ZZ12)</f>
        <v>#REF!</v>
      </c>
      <c r="D12" s="14" t="e">
        <f t="shared" si="3"/>
        <v>#REF!</v>
      </c>
      <c r="E12" s="14" t="e">
        <f t="shared" si="3"/>
        <v>#REF!</v>
      </c>
      <c r="F12" s="14" t="e">
        <f t="shared" si="3"/>
        <v>#REF!</v>
      </c>
      <c r="G12" s="14" t="e">
        <f t="shared" si="3"/>
        <v>#REF!</v>
      </c>
      <c r="H12" s="14" t="e">
        <f t="shared" si="3"/>
        <v>#REF!</v>
      </c>
      <c r="I12" s="14" t="e">
        <f t="shared" si="3"/>
        <v>#REF!</v>
      </c>
      <c r="J12" s="14" t="e">
        <f t="shared" si="3"/>
        <v>#REF!</v>
      </c>
      <c r="K12" s="14" t="e">
        <f t="shared" si="3"/>
        <v>#REF!</v>
      </c>
      <c r="L12" s="14" t="e">
        <f t="shared" si="3"/>
        <v>#REF!</v>
      </c>
      <c r="O12" s="20" t="e">
        <f>'Customer Flow'!$C$9*[1]recipes!D$18*[1]recipes!$D$18</f>
        <v>#REF!</v>
      </c>
      <c r="P12" s="20" t="e">
        <f>'Customer Flow'!$C$9*[1]recipes!D$18*[1]recipes!$D$18</f>
        <v>#REF!</v>
      </c>
      <c r="Q12" s="20" t="e">
        <f>'Customer Flow'!$C$9*[1]recipes!D$18*[1]recipes!$D$18</f>
        <v>#REF!</v>
      </c>
      <c r="R12" s="20" t="e">
        <f>'Customer Flow'!$C$9*[1]recipes!D$18*[1]recipes!$D$18</f>
        <v>#REF!</v>
      </c>
      <c r="S12" s="20" t="e">
        <f>'Customer Flow'!$C$9*[1]recipes!D$18*[1]recipes!$D$18</f>
        <v>#REF!</v>
      </c>
      <c r="T12" s="20" t="e">
        <f>'Customer Flow'!$C$9*[1]recipes!D$18*[1]recipes!$D$18</f>
        <v>#REF!</v>
      </c>
      <c r="U12" s="20" t="e">
        <f>'Customer Flow'!$C$9*[1]recipes!D$18*[1]recipes!$D$18</f>
        <v>#REF!</v>
      </c>
      <c r="V12" s="20" t="e">
        <f>'Customer Flow'!$C$9*[1]recipes!D$18*[1]recipes!$D$18</f>
        <v>#REF!</v>
      </c>
      <c r="W12" s="20" t="e">
        <f>'Customer Flow'!$C$9*[1]recipes!D$18*[1]recipes!$D$18</f>
        <v>#REF!</v>
      </c>
      <c r="X12" s="20" t="e">
        <f>'Customer Flow'!$C$9*[1]recipes!D$18*[1]recipes!$D$18</f>
        <v>#REF!</v>
      </c>
      <c r="Y12" s="20" t="e">
        <f>'Customer Flow'!$C$9*[1]recipes!D$18*[1]recipes!$D$18</f>
        <v>#REF!</v>
      </c>
      <c r="Z12" s="20" t="e">
        <f>'Customer Flow'!$C$9*[1]recipes!D$18*[1]recipes!$D$18</f>
        <v>#REF!</v>
      </c>
      <c r="AA12" s="20" t="e">
        <f>'Customer Flow'!$C$9*[1]recipes!D$18*[1]recipes!$D$18</f>
        <v>#REF!</v>
      </c>
      <c r="AB12" s="20" t="e">
        <f>'Customer Flow'!$C$9*[1]recipes!D$18*[1]recipes!$D$18</f>
        <v>#REF!</v>
      </c>
      <c r="AC12" s="20" t="e">
        <f>'Customer Flow'!$C$9*[1]recipes!D$18*[1]recipes!$D$18</f>
        <v>#REF!</v>
      </c>
      <c r="AD12" s="20" t="e">
        <f>'Customer Flow'!$C$9*[1]recipes!D$18*[1]recipes!$D$18</f>
        <v>#REF!</v>
      </c>
      <c r="AE12" s="20" t="e">
        <f>'Customer Flow'!$C$9*[1]recipes!D$18*[1]recipes!$D$18</f>
        <v>#REF!</v>
      </c>
      <c r="AF12" s="20" t="e">
        <f>'Customer Flow'!$C$9*[1]recipes!D$18*[1]recipes!$D$18</f>
        <v>#REF!</v>
      </c>
      <c r="AG12" s="20" t="e">
        <f>'Customer Flow'!$C$9*[1]recipes!D$18*[1]recipes!$D$18</f>
        <v>#REF!</v>
      </c>
      <c r="AH12" s="20" t="e">
        <f>'Customer Flow'!$C$9*[1]recipes!D$18*[1]recipes!$D$18</f>
        <v>#REF!</v>
      </c>
      <c r="AI12" s="20" t="e">
        <f>'Customer Flow'!$C$9*[1]recipes!D$18*[1]recipes!$D$18</f>
        <v>#REF!</v>
      </c>
      <c r="AJ12" s="20" t="e">
        <f>'Customer Flow'!$C$9*[1]recipes!D$18*[1]recipes!$D$18</f>
        <v>#REF!</v>
      </c>
      <c r="AK12" s="20" t="e">
        <f>'Customer Flow'!$C$9*[1]recipes!D$18*[1]recipes!$D$18</f>
        <v>#REF!</v>
      </c>
      <c r="AL12" s="20" t="e">
        <f>'Customer Flow'!$C$9*[1]recipes!D$18*[1]recipes!$D$18</f>
        <v>#REF!</v>
      </c>
      <c r="AM12" s="20" t="e">
        <f>'Customer Flow'!$C$9*[1]recipes!D$18*[1]recipes!$D$18</f>
        <v>#REF!</v>
      </c>
      <c r="AN12" s="20" t="e">
        <f>'Customer Flow'!$C$9*[1]recipes!D$18*[1]recipes!$D$18</f>
        <v>#REF!</v>
      </c>
      <c r="AO12" s="20" t="e">
        <f>'Customer Flow'!$C$9*[1]recipes!D$18*[1]recipes!$D$18</f>
        <v>#REF!</v>
      </c>
      <c r="AP12" s="20" t="e">
        <f>'Customer Flow'!$C$9*[1]recipes!D$18*[1]recipes!$D$18</f>
        <v>#REF!</v>
      </c>
      <c r="AQ12" s="20" t="e">
        <f>'Customer Flow'!$C$9*[1]recipes!D$18*[1]recipes!$D$18</f>
        <v>#REF!</v>
      </c>
      <c r="AR12" s="20" t="e">
        <f>'Customer Flow'!$C$9*[1]recipes!D$18*[1]recipes!$D$18</f>
        <v>#REF!</v>
      </c>
      <c r="AS12" s="20" t="e">
        <f>'Customer Flow'!$C$9*[1]recipes!D$18*[1]recipes!$D$18</f>
        <v>#REF!</v>
      </c>
      <c r="AT12" s="20" t="e">
        <f>'Customer Flow'!$C$9*[1]recipes!D$18*[1]recipes!$D$18</f>
        <v>#REF!</v>
      </c>
      <c r="AU12" s="20" t="e">
        <f>'Customer Flow'!$C$9*[1]recipes!D$18*[1]recipes!$D$18</f>
        <v>#REF!</v>
      </c>
      <c r="AV12" s="20" t="e">
        <f>'Customer Flow'!$C$9*[1]recipes!D$18*[1]recipes!$D$18</f>
        <v>#REF!</v>
      </c>
      <c r="AW12" s="20" t="e">
        <f>'Customer Flow'!$C$9*[1]recipes!D$18*[1]recipes!$D$18</f>
        <v>#REF!</v>
      </c>
      <c r="AX12" s="20" t="e">
        <f>'Customer Flow'!$C$9*[1]recipes!D$18*[1]recipes!$D$18</f>
        <v>#REF!</v>
      </c>
      <c r="AY12" s="20" t="e">
        <f>'Customer Flow'!$C$9*[1]recipes!D$18*[1]recipes!$D$18</f>
        <v>#REF!</v>
      </c>
      <c r="AZ12" s="20" t="e">
        <f>'Customer Flow'!$C$9*[1]recipes!D$18*[1]recipes!$D$18</f>
        <v>#REF!</v>
      </c>
      <c r="BA12" s="20" t="e">
        <f>'Customer Flow'!$C$9*[1]recipes!D$18*[1]recipes!$D$18</f>
        <v>#REF!</v>
      </c>
      <c r="BB12" s="20" t="e">
        <f>'Customer Flow'!$C$9*[1]recipes!D$18*[1]recipes!$D$18</f>
        <v>#REF!</v>
      </c>
      <c r="BC12" s="20" t="e">
        <f>'Customer Flow'!$C$9*[1]recipes!D$18*[1]recipes!$D$18</f>
        <v>#REF!</v>
      </c>
      <c r="BD12" s="20" t="e">
        <f>'Customer Flow'!$C$9*[1]recipes!D$18*[1]recipes!$D$18</f>
        <v>#REF!</v>
      </c>
      <c r="BE12" s="20" t="e">
        <f>'Customer Flow'!$C$9*[1]recipes!D$18*[1]recipes!$D$18</f>
        <v>#REF!</v>
      </c>
      <c r="BF12" s="20" t="e">
        <f>'Customer Flow'!$C$9*[1]recipes!D$18*[1]recipes!$D$18</f>
        <v>#REF!</v>
      </c>
      <c r="BG12" s="20" t="e">
        <f>'Customer Flow'!$C$9*[1]recipes!D$18*[1]recipes!$D$18</f>
        <v>#REF!</v>
      </c>
      <c r="BH12" s="20" t="e">
        <f>'Customer Flow'!$C$9*[1]recipes!D$18*[1]recipes!$D$18</f>
        <v>#REF!</v>
      </c>
      <c r="BI12" s="20" t="e">
        <f>'Customer Flow'!$C$9*[1]recipes!D$18*[1]recipes!$D$18</f>
        <v>#REF!</v>
      </c>
      <c r="BJ12" s="20" t="e">
        <f>'Customer Flow'!$C$9*[1]recipes!D$18*[1]recipes!$D$18</f>
        <v>#REF!</v>
      </c>
      <c r="BK12" s="20" t="e">
        <f>'Customer Flow'!$C$9*[1]recipes!D$18*[1]recipes!$D$18</f>
        <v>#REF!</v>
      </c>
      <c r="BL12" s="20" t="e">
        <f>'Customer Flow'!$C$9*[1]recipes!D$18*[1]recipes!$D$18</f>
        <v>#REF!</v>
      </c>
      <c r="BM12" s="20" t="e">
        <f>'Customer Flow'!$C$9*[1]recipes!D$18*[1]recipes!$D$18</f>
        <v>#REF!</v>
      </c>
      <c r="BN12" s="20" t="e">
        <f>'Customer Flow'!$C$9*[1]recipes!D$18*[1]recipes!$D$18</f>
        <v>#REF!</v>
      </c>
      <c r="BO12" s="20" t="e">
        <f>'Customer Flow'!$C$9*[1]recipes!D$18*[1]recipes!$D$18</f>
        <v>#REF!</v>
      </c>
      <c r="BP12" s="20" t="e">
        <f>'Customer Flow'!$C$9*[1]recipes!D$18*[1]recipes!$D$18</f>
        <v>#REF!</v>
      </c>
      <c r="BQ12" s="20" t="e">
        <f>'Customer Flow'!$C$9*[1]recipes!D$18*[1]recipes!$D$18</f>
        <v>#REF!</v>
      </c>
      <c r="BR12" s="20" t="e">
        <f>'Customer Flow'!$C$9*[1]recipes!D$18*[1]recipes!$D$18</f>
        <v>#REF!</v>
      </c>
      <c r="BS12" s="20" t="e">
        <f>'Customer Flow'!$C$9*[1]recipes!D$18*[1]recipes!$D$18</f>
        <v>#REF!</v>
      </c>
      <c r="BT12" s="20" t="e">
        <f>'Customer Flow'!$C$9*[1]recipes!D$18*[1]recipes!$D$18</f>
        <v>#REF!</v>
      </c>
      <c r="BU12" s="20" t="e">
        <f>'Customer Flow'!$C$9*[1]recipes!D$18*[1]recipes!$D$18</f>
        <v>#REF!</v>
      </c>
      <c r="BV12" s="20" t="e">
        <f>'Customer Flow'!$C$9*[1]recipes!D$18*[1]recipes!$D$18</f>
        <v>#REF!</v>
      </c>
      <c r="BW12" s="20" t="e">
        <f>'Customer Flow'!$C$9*[1]recipes!D$18*[1]recipes!$D$18</f>
        <v>#REF!</v>
      </c>
      <c r="BX12" s="20" t="e">
        <f>'Customer Flow'!$C$9*[1]recipes!D$18*[1]recipes!$D$18</f>
        <v>#REF!</v>
      </c>
      <c r="BY12" s="20" t="e">
        <f>'Customer Flow'!$C$9*[1]recipes!D$18*[1]recipes!$D$18</f>
        <v>#REF!</v>
      </c>
      <c r="BZ12" s="20" t="e">
        <f>'Customer Flow'!$C$9*[1]recipes!D$18*[1]recipes!$D$18</f>
        <v>#REF!</v>
      </c>
      <c r="CA12" s="20" t="e">
        <f>'Customer Flow'!$C$9*[1]recipes!D$18*[1]recipes!$D$18</f>
        <v>#REF!</v>
      </c>
      <c r="CB12" s="20" t="e">
        <f>'Customer Flow'!$C$9*[1]recipes!D$18*[1]recipes!$D$18</f>
        <v>#REF!</v>
      </c>
      <c r="CC12" s="20" t="e">
        <f>'Customer Flow'!$C$9*[1]recipes!D$18*[1]recipes!$D$18</f>
        <v>#REF!</v>
      </c>
      <c r="CD12" s="20" t="e">
        <f>'Customer Flow'!$C$9*[1]recipes!D$18*[1]recipes!$D$18</f>
        <v>#REF!</v>
      </c>
      <c r="CE12" s="20" t="e">
        <f>'Customer Flow'!$C$9*[1]recipes!D$18*[1]recipes!$D$18</f>
        <v>#REF!</v>
      </c>
      <c r="CF12" s="20" t="e">
        <f>'Customer Flow'!$C$9*[1]recipes!D$18*[1]recipes!$D$18</f>
        <v>#REF!</v>
      </c>
      <c r="CG12" s="20" t="e">
        <f>'Customer Flow'!$C$9*[1]recipes!D$18*[1]recipes!$D$18</f>
        <v>#REF!</v>
      </c>
      <c r="CH12" s="20" t="e">
        <f>'Customer Flow'!$C$9*[1]recipes!D$18*[1]recipes!$D$18</f>
        <v>#REF!</v>
      </c>
      <c r="CI12" s="20" t="e">
        <f>'Customer Flow'!$C$9*[1]recipes!D$18*[1]recipes!$D$18</f>
        <v>#REF!</v>
      </c>
      <c r="CJ12" s="20" t="e">
        <f>'Customer Flow'!$C$9*[1]recipes!D$18*[1]recipes!$D$18</f>
        <v>#REF!</v>
      </c>
      <c r="CK12" s="20" t="e">
        <f>'Customer Flow'!$C$9*[1]recipes!D$18*[1]recipes!$D$18</f>
        <v>#REF!</v>
      </c>
      <c r="CL12" s="20" t="e">
        <f>'Customer Flow'!$C$9*[1]recipes!D$18*[1]recipes!$D$18</f>
        <v>#REF!</v>
      </c>
      <c r="CM12" s="20" t="e">
        <f>'Customer Flow'!$C$9*[1]recipes!D$18*[1]recipes!$D$18</f>
        <v>#REF!</v>
      </c>
      <c r="CN12" s="20" t="e">
        <f>'Customer Flow'!$C$9*[1]recipes!D$18*[1]recipes!$D$18</f>
        <v>#REF!</v>
      </c>
      <c r="CO12" s="20" t="e">
        <f>'Customer Flow'!$C$9*[1]recipes!D$18*[1]recipes!$D$18</f>
        <v>#REF!</v>
      </c>
      <c r="CP12" s="20" t="e">
        <f>'Customer Flow'!$C$9*[1]recipes!D$18*[1]recipes!$D$18</f>
        <v>#REF!</v>
      </c>
      <c r="CQ12" s="20" t="e">
        <f>'Customer Flow'!$C$9*[1]recipes!D$18*[1]recipes!$D$18</f>
        <v>#REF!</v>
      </c>
      <c r="CR12" s="20" t="e">
        <f>'Customer Flow'!$C$9*[1]recipes!D$18*[1]recipes!$D$18</f>
        <v>#REF!</v>
      </c>
      <c r="CS12" s="20" t="e">
        <f>'Customer Flow'!$C$9*[1]recipes!D$18*[1]recipes!$D$18</f>
        <v>#REF!</v>
      </c>
      <c r="CT12" s="20" t="e">
        <f>'Customer Flow'!$C$9*[1]recipes!D$18*[1]recipes!$D$18</f>
        <v>#REF!</v>
      </c>
      <c r="CU12" s="20" t="e">
        <f>'Customer Flow'!$C$9*[1]recipes!D$18*[1]recipes!$D$18</f>
        <v>#REF!</v>
      </c>
      <c r="CV12" s="20" t="e">
        <f>'Customer Flow'!$C$9*[1]recipes!D$18*[1]recipes!$D$18</f>
        <v>#REF!</v>
      </c>
      <c r="CW12" s="20" t="e">
        <f>'Customer Flow'!$C$9*[1]recipes!D$18*[1]recipes!$D$18</f>
        <v>#REF!</v>
      </c>
      <c r="CX12" s="20" t="e">
        <f>'Customer Flow'!$C$9*[1]recipes!D$18*[1]recipes!$D$18</f>
        <v>#REF!</v>
      </c>
      <c r="CY12" s="20" t="e">
        <f>'Customer Flow'!$C$9*[1]recipes!D$18*[1]recipes!$D$18</f>
        <v>#REF!</v>
      </c>
      <c r="CZ12" s="20" t="e">
        <f>'Customer Flow'!$C$9*[1]recipes!D$18*[1]recipes!$D$18</f>
        <v>#REF!</v>
      </c>
      <c r="DA12" s="20" t="e">
        <f>'Customer Flow'!$C$9*[1]recipes!D$18*[1]recipes!$D$18</f>
        <v>#REF!</v>
      </c>
      <c r="DB12" s="20" t="e">
        <f>'Customer Flow'!$C$9*[1]recipes!D$18*[1]recipes!$D$18</f>
        <v>#REF!</v>
      </c>
      <c r="DC12" s="20" t="e">
        <f>'Customer Flow'!$C$9*[1]recipes!D$18*[1]recipes!$D$18</f>
        <v>#REF!</v>
      </c>
      <c r="DD12" s="20" t="e">
        <f>'Customer Flow'!$C$9*[1]recipes!D$18*[1]recipes!$D$18</f>
        <v>#REF!</v>
      </c>
      <c r="DE12" s="20" t="e">
        <f>'Customer Flow'!$C$9*[1]recipes!D$18*[1]recipes!$D$18</f>
        <v>#REF!</v>
      </c>
      <c r="DF12" s="20" t="e">
        <f>'Customer Flow'!$C$9*[1]recipes!D$18*[1]recipes!$D$18</f>
        <v>#REF!</v>
      </c>
      <c r="DG12" s="20" t="e">
        <f>'Customer Flow'!$C$9*[1]recipes!D$18*[1]recipes!$D$18</f>
        <v>#REF!</v>
      </c>
      <c r="DH12" s="20" t="e">
        <f>'Customer Flow'!$C$9*[1]recipes!D$18*[1]recipes!$D$18</f>
        <v>#REF!</v>
      </c>
      <c r="DI12" s="20" t="e">
        <f>'Customer Flow'!$C$9*[1]recipes!D$18*[1]recipes!$D$18</f>
        <v>#REF!</v>
      </c>
      <c r="DJ12" s="20" t="e">
        <f>'Customer Flow'!$C$9*[1]recipes!D$18*[1]recipes!$D$18</f>
        <v>#REF!</v>
      </c>
      <c r="DK12" s="20" t="e">
        <f>'Customer Flow'!$C$9*[1]recipes!D$18*[1]recipes!$D$18</f>
        <v>#REF!</v>
      </c>
      <c r="DL12" s="20" t="e">
        <f>'Customer Flow'!$C$9*[1]recipes!D$18*[1]recipes!$D$18</f>
        <v>#REF!</v>
      </c>
      <c r="DM12" s="20" t="e">
        <f>'Customer Flow'!$C$9*[1]recipes!D$18*[1]recipes!$D$18</f>
        <v>#REF!</v>
      </c>
      <c r="DN12" s="20" t="e">
        <f>'Customer Flow'!$C$9*[1]recipes!D$18*[1]recipes!$D$18</f>
        <v>#REF!</v>
      </c>
      <c r="DO12" s="20" t="e">
        <f>'Customer Flow'!$C$9*[1]recipes!D$18*[1]recipes!$D$18</f>
        <v>#REF!</v>
      </c>
      <c r="DP12" s="20" t="e">
        <f>'Customer Flow'!$C$9*[1]recipes!D$18*[1]recipes!$D$18</f>
        <v>#REF!</v>
      </c>
      <c r="DQ12" s="20" t="e">
        <f>'Customer Flow'!$C$9*[1]recipes!D$18*[1]recipes!$D$18</f>
        <v>#REF!</v>
      </c>
      <c r="DR12" s="20" t="e">
        <f>'Customer Flow'!$C$9*[1]recipes!D$18*[1]recipes!$D$18</f>
        <v>#REF!</v>
      </c>
      <c r="DS12" s="20" t="e">
        <f>'Customer Flow'!$C$9*[1]recipes!D$18*[1]recipes!$D$18</f>
        <v>#REF!</v>
      </c>
      <c r="DT12" s="20" t="e">
        <f>'Customer Flow'!$C$9*[1]recipes!D$18*[1]recipes!$D$18</f>
        <v>#REF!</v>
      </c>
      <c r="DU12" s="20" t="e">
        <f>'Customer Flow'!$C$9*[1]recipes!D$18*[1]recipes!$D$18</f>
        <v>#REF!</v>
      </c>
      <c r="DV12" s="20" t="e">
        <f>'Customer Flow'!$C$9*[1]recipes!D$18*[1]recipes!$D$18</f>
        <v>#REF!</v>
      </c>
      <c r="DW12" s="20" t="e">
        <f>'Customer Flow'!$C$9*[1]recipes!D$18*[1]recipes!$D$18</f>
        <v>#REF!</v>
      </c>
      <c r="DX12" s="20" t="e">
        <f>'Customer Flow'!$C$9*[1]recipes!D$18*[1]recipes!$D$18</f>
        <v>#REF!</v>
      </c>
      <c r="DY12" s="20" t="e">
        <f>'Customer Flow'!$C$9*[1]recipes!D$18*[1]recipes!$D$18</f>
        <v>#REF!</v>
      </c>
      <c r="DZ12" s="20" t="e">
        <f>'Customer Flow'!$C$9*[1]recipes!D$18*[1]recipes!$D$18</f>
        <v>#REF!</v>
      </c>
      <c r="EA12" s="20" t="e">
        <f>'Customer Flow'!$C$9*[1]recipes!D$18*[1]recipes!$D$18</f>
        <v>#REF!</v>
      </c>
      <c r="EB12" s="20" t="e">
        <f>'Customer Flow'!$C$9*[1]recipes!D$18*[1]recipes!$D$18</f>
        <v>#REF!</v>
      </c>
      <c r="EC12" s="20" t="e">
        <f>'Customer Flow'!$C$9*[1]recipes!D$18*[1]recipes!$D$18</f>
        <v>#REF!</v>
      </c>
      <c r="ED12" s="20" t="e">
        <f>'Customer Flow'!$C$9*[1]recipes!D$18*[1]recipes!$D$18</f>
        <v>#REF!</v>
      </c>
    </row>
    <row r="13" spans="2:134" x14ac:dyDescent="0.3">
      <c r="B13" t="s">
        <v>161</v>
      </c>
      <c r="C13" s="14" t="e">
        <f t="shared" ref="C13:L13" si="4">SUMIF($O6:$ZZ6, C6, $O13:$ZZ13)</f>
        <v>#REF!</v>
      </c>
      <c r="D13" s="14" t="e">
        <f t="shared" si="4"/>
        <v>#REF!</v>
      </c>
      <c r="E13" s="14" t="e">
        <f t="shared" si="4"/>
        <v>#REF!</v>
      </c>
      <c r="F13" s="14" t="e">
        <f t="shared" si="4"/>
        <v>#REF!</v>
      </c>
      <c r="G13" s="14" t="e">
        <f t="shared" si="4"/>
        <v>#REF!</v>
      </c>
      <c r="H13" s="14" t="e">
        <f t="shared" si="4"/>
        <v>#REF!</v>
      </c>
      <c r="I13" s="14" t="e">
        <f t="shared" si="4"/>
        <v>#REF!</v>
      </c>
      <c r="J13" s="14" t="e">
        <f t="shared" si="4"/>
        <v>#REF!</v>
      </c>
      <c r="K13" s="14" t="e">
        <f t="shared" si="4"/>
        <v>#REF!</v>
      </c>
      <c r="L13" s="14" t="e">
        <f t="shared" si="4"/>
        <v>#REF!</v>
      </c>
      <c r="O13" s="20" t="e">
        <f>'Customer Flow'!$C$9*[1]recipes!D$18*[1]recipes!$D$18</f>
        <v>#REF!</v>
      </c>
      <c r="P13" s="20" t="e">
        <f>'Customer Flow'!$C$9*[1]recipes!D$18*[1]recipes!$D$18</f>
        <v>#REF!</v>
      </c>
      <c r="Q13" s="20" t="e">
        <f>'Customer Flow'!$C$9*[1]recipes!D$18*[1]recipes!$D$18</f>
        <v>#REF!</v>
      </c>
      <c r="R13" s="20" t="e">
        <f>'Customer Flow'!$C$9*[1]recipes!D$18*[1]recipes!$D$18</f>
        <v>#REF!</v>
      </c>
      <c r="S13" s="20" t="e">
        <f>'Customer Flow'!$C$9*[1]recipes!D$18*[1]recipes!$D$18</f>
        <v>#REF!</v>
      </c>
      <c r="T13" s="20" t="e">
        <f>'Customer Flow'!$C$9*[1]recipes!D$18*[1]recipes!$D$18</f>
        <v>#REF!</v>
      </c>
      <c r="U13" s="20" t="e">
        <f>'Customer Flow'!$C$9*[1]recipes!D$18*[1]recipes!$D$18</f>
        <v>#REF!</v>
      </c>
      <c r="V13" s="20" t="e">
        <f>'Customer Flow'!$C$9*[1]recipes!D$18*[1]recipes!$D$18</f>
        <v>#REF!</v>
      </c>
      <c r="W13" s="20" t="e">
        <f>'Customer Flow'!$C$9*[1]recipes!D$18*[1]recipes!$D$18</f>
        <v>#REF!</v>
      </c>
      <c r="X13" s="20" t="e">
        <f>'Customer Flow'!$C$9*[1]recipes!D$18*[1]recipes!$D$18</f>
        <v>#REF!</v>
      </c>
      <c r="Y13" s="20" t="e">
        <f>'Customer Flow'!$C$9*[1]recipes!D$18*[1]recipes!$D$18</f>
        <v>#REF!</v>
      </c>
      <c r="Z13" s="20" t="e">
        <f>'Customer Flow'!$C$9*[1]recipes!D$18*[1]recipes!$D$18</f>
        <v>#REF!</v>
      </c>
      <c r="AA13" s="20" t="e">
        <f>'Customer Flow'!$C$9*[1]recipes!D$18*[1]recipes!$D$18</f>
        <v>#REF!</v>
      </c>
      <c r="AB13" s="20" t="e">
        <f>'Customer Flow'!$C$9*[1]recipes!D$18*[1]recipes!$D$18</f>
        <v>#REF!</v>
      </c>
      <c r="AC13" s="20" t="e">
        <f>'Customer Flow'!$C$9*[1]recipes!D$18*[1]recipes!$D$18</f>
        <v>#REF!</v>
      </c>
      <c r="AD13" s="20" t="e">
        <f>'Customer Flow'!$C$9*[1]recipes!D$18*[1]recipes!$D$18</f>
        <v>#REF!</v>
      </c>
      <c r="AE13" s="20" t="e">
        <f>'Customer Flow'!$C$9*[1]recipes!D$18*[1]recipes!$D$18</f>
        <v>#REF!</v>
      </c>
      <c r="AF13" s="20" t="e">
        <f>'Customer Flow'!$C$9*[1]recipes!D$18*[1]recipes!$D$18</f>
        <v>#REF!</v>
      </c>
      <c r="AG13" s="20" t="e">
        <f>'Customer Flow'!$C$9*[1]recipes!D$18*[1]recipes!$D$18</f>
        <v>#REF!</v>
      </c>
      <c r="AH13" s="20" t="e">
        <f>'Customer Flow'!$C$9*[1]recipes!D$18*[1]recipes!$D$18</f>
        <v>#REF!</v>
      </c>
      <c r="AI13" s="20" t="e">
        <f>'Customer Flow'!$C$9*[1]recipes!D$18*[1]recipes!$D$18</f>
        <v>#REF!</v>
      </c>
      <c r="AJ13" s="20" t="e">
        <f>'Customer Flow'!$C$9*[1]recipes!D$18*[1]recipes!$D$18</f>
        <v>#REF!</v>
      </c>
      <c r="AK13" s="20" t="e">
        <f>'Customer Flow'!$C$9*[1]recipes!D$18*[1]recipes!$D$18</f>
        <v>#REF!</v>
      </c>
      <c r="AL13" s="20" t="e">
        <f>'Customer Flow'!$C$9*[1]recipes!D$18*[1]recipes!$D$18</f>
        <v>#REF!</v>
      </c>
      <c r="AM13" s="20" t="e">
        <f>'Customer Flow'!$C$9*[1]recipes!D$18*[1]recipes!$D$18</f>
        <v>#REF!</v>
      </c>
      <c r="AN13" s="20" t="e">
        <f>'Customer Flow'!$C$9*[1]recipes!D$18*[1]recipes!$D$18</f>
        <v>#REF!</v>
      </c>
      <c r="AO13" s="20" t="e">
        <f>'Customer Flow'!$C$9*[1]recipes!D$18*[1]recipes!$D$18</f>
        <v>#REF!</v>
      </c>
      <c r="AP13" s="20" t="e">
        <f>'Customer Flow'!$C$9*[1]recipes!D$18*[1]recipes!$D$18</f>
        <v>#REF!</v>
      </c>
      <c r="AQ13" s="20" t="e">
        <f>'Customer Flow'!$C$9*[1]recipes!D$18*[1]recipes!$D$18</f>
        <v>#REF!</v>
      </c>
      <c r="AR13" s="20" t="e">
        <f>'Customer Flow'!$C$9*[1]recipes!D$18*[1]recipes!$D$18</f>
        <v>#REF!</v>
      </c>
      <c r="AS13" s="20" t="e">
        <f>'Customer Flow'!$C$9*[1]recipes!D$18*[1]recipes!$D$18</f>
        <v>#REF!</v>
      </c>
      <c r="AT13" s="20" t="e">
        <f>'Customer Flow'!$C$9*[1]recipes!D$18*[1]recipes!$D$18</f>
        <v>#REF!</v>
      </c>
      <c r="AU13" s="20" t="e">
        <f>'Customer Flow'!$C$9*[1]recipes!D$18*[1]recipes!$D$18</f>
        <v>#REF!</v>
      </c>
      <c r="AV13" s="20" t="e">
        <f>'Customer Flow'!$C$9*[1]recipes!D$18*[1]recipes!$D$18</f>
        <v>#REF!</v>
      </c>
      <c r="AW13" s="20" t="e">
        <f>'Customer Flow'!$C$9*[1]recipes!D$18*[1]recipes!$D$18</f>
        <v>#REF!</v>
      </c>
      <c r="AX13" s="20" t="e">
        <f>'Customer Flow'!$C$9*[1]recipes!D$18*[1]recipes!$D$18</f>
        <v>#REF!</v>
      </c>
      <c r="AY13" s="20" t="e">
        <f>'Customer Flow'!$C$9*[1]recipes!D$18*[1]recipes!$D$18</f>
        <v>#REF!</v>
      </c>
      <c r="AZ13" s="20" t="e">
        <f>'Customer Flow'!$C$9*[1]recipes!D$18*[1]recipes!$D$18</f>
        <v>#REF!</v>
      </c>
      <c r="BA13" s="20" t="e">
        <f>'Customer Flow'!$C$9*[1]recipes!D$18*[1]recipes!$D$18</f>
        <v>#REF!</v>
      </c>
      <c r="BB13" s="20" t="e">
        <f>'Customer Flow'!$C$9*[1]recipes!D$18*[1]recipes!$D$18</f>
        <v>#REF!</v>
      </c>
      <c r="BC13" s="20" t="e">
        <f>'Customer Flow'!$C$9*[1]recipes!D$18*[1]recipes!$D$18</f>
        <v>#REF!</v>
      </c>
      <c r="BD13" s="20" t="e">
        <f>'Customer Flow'!$C$9*[1]recipes!D$18*[1]recipes!$D$18</f>
        <v>#REF!</v>
      </c>
      <c r="BE13" s="20" t="e">
        <f>'Customer Flow'!$C$9*[1]recipes!D$18*[1]recipes!$D$18</f>
        <v>#REF!</v>
      </c>
      <c r="BF13" s="20" t="e">
        <f>'Customer Flow'!$C$9*[1]recipes!D$18*[1]recipes!$D$18</f>
        <v>#REF!</v>
      </c>
      <c r="BG13" s="20" t="e">
        <f>'Customer Flow'!$C$9*[1]recipes!D$18*[1]recipes!$D$18</f>
        <v>#REF!</v>
      </c>
      <c r="BH13" s="20" t="e">
        <f>'Customer Flow'!$C$9*[1]recipes!D$18*[1]recipes!$D$18</f>
        <v>#REF!</v>
      </c>
      <c r="BI13" s="20" t="e">
        <f>'Customer Flow'!$C$9*[1]recipes!D$18*[1]recipes!$D$18</f>
        <v>#REF!</v>
      </c>
      <c r="BJ13" s="20" t="e">
        <f>'Customer Flow'!$C$9*[1]recipes!D$18*[1]recipes!$D$18</f>
        <v>#REF!</v>
      </c>
      <c r="BK13" s="20" t="e">
        <f>'Customer Flow'!$C$9*[1]recipes!D$18*[1]recipes!$D$18</f>
        <v>#REF!</v>
      </c>
      <c r="BL13" s="20" t="e">
        <f>'Customer Flow'!$C$9*[1]recipes!D$18*[1]recipes!$D$18</f>
        <v>#REF!</v>
      </c>
      <c r="BM13" s="20" t="e">
        <f>'Customer Flow'!$C$9*[1]recipes!D$18*[1]recipes!$D$18</f>
        <v>#REF!</v>
      </c>
      <c r="BN13" s="20" t="e">
        <f>'Customer Flow'!$C$9*[1]recipes!D$18*[1]recipes!$D$18</f>
        <v>#REF!</v>
      </c>
      <c r="BO13" s="20" t="e">
        <f>'Customer Flow'!$C$9*[1]recipes!D$18*[1]recipes!$D$18</f>
        <v>#REF!</v>
      </c>
      <c r="BP13" s="20" t="e">
        <f>'Customer Flow'!$C$9*[1]recipes!D$18*[1]recipes!$D$18</f>
        <v>#REF!</v>
      </c>
      <c r="BQ13" s="20" t="e">
        <f>'Customer Flow'!$C$9*[1]recipes!D$18*[1]recipes!$D$18</f>
        <v>#REF!</v>
      </c>
      <c r="BR13" s="20" t="e">
        <f>'Customer Flow'!$C$9*[1]recipes!D$18*[1]recipes!$D$18</f>
        <v>#REF!</v>
      </c>
      <c r="BS13" s="20" t="e">
        <f>'Customer Flow'!$C$9*[1]recipes!D$18*[1]recipes!$D$18</f>
        <v>#REF!</v>
      </c>
      <c r="BT13" s="20" t="e">
        <f>'Customer Flow'!$C$9*[1]recipes!D$18*[1]recipes!$D$18</f>
        <v>#REF!</v>
      </c>
      <c r="BU13" s="20" t="e">
        <f>'Customer Flow'!$C$9*[1]recipes!D$18*[1]recipes!$D$18</f>
        <v>#REF!</v>
      </c>
      <c r="BV13" s="20" t="e">
        <f>'Customer Flow'!$C$9*[1]recipes!D$18*[1]recipes!$D$18</f>
        <v>#REF!</v>
      </c>
      <c r="BW13" s="20" t="e">
        <f>'Customer Flow'!$C$9*[1]recipes!D$18*[1]recipes!$D$18</f>
        <v>#REF!</v>
      </c>
      <c r="BX13" s="20" t="e">
        <f>'Customer Flow'!$C$9*[1]recipes!D$18*[1]recipes!$D$18</f>
        <v>#REF!</v>
      </c>
      <c r="BY13" s="20" t="e">
        <f>'Customer Flow'!$C$9*[1]recipes!D$18*[1]recipes!$D$18</f>
        <v>#REF!</v>
      </c>
      <c r="BZ13" s="20" t="e">
        <f>'Customer Flow'!$C$9*[1]recipes!D$18*[1]recipes!$D$18</f>
        <v>#REF!</v>
      </c>
      <c r="CA13" s="20" t="e">
        <f>'Customer Flow'!$C$9*[1]recipes!D$18*[1]recipes!$D$18</f>
        <v>#REF!</v>
      </c>
      <c r="CB13" s="20" t="e">
        <f>'Customer Flow'!$C$9*[1]recipes!D$18*[1]recipes!$D$18</f>
        <v>#REF!</v>
      </c>
      <c r="CC13" s="20" t="e">
        <f>'Customer Flow'!$C$9*[1]recipes!D$18*[1]recipes!$D$18</f>
        <v>#REF!</v>
      </c>
      <c r="CD13" s="20" t="e">
        <f>'Customer Flow'!$C$9*[1]recipes!D$18*[1]recipes!$D$18</f>
        <v>#REF!</v>
      </c>
      <c r="CE13" s="20" t="e">
        <f>'Customer Flow'!$C$9*[1]recipes!D$18*[1]recipes!$D$18</f>
        <v>#REF!</v>
      </c>
      <c r="CF13" s="20" t="e">
        <f>'Customer Flow'!$C$9*[1]recipes!D$18*[1]recipes!$D$18</f>
        <v>#REF!</v>
      </c>
      <c r="CG13" s="20" t="e">
        <f>'Customer Flow'!$C$9*[1]recipes!D$18*[1]recipes!$D$18</f>
        <v>#REF!</v>
      </c>
      <c r="CH13" s="20" t="e">
        <f>'Customer Flow'!$C$9*[1]recipes!D$18*[1]recipes!$D$18</f>
        <v>#REF!</v>
      </c>
      <c r="CI13" s="20" t="e">
        <f>'Customer Flow'!$C$9*[1]recipes!D$18*[1]recipes!$D$18</f>
        <v>#REF!</v>
      </c>
      <c r="CJ13" s="20" t="e">
        <f>'Customer Flow'!$C$9*[1]recipes!D$18*[1]recipes!$D$18</f>
        <v>#REF!</v>
      </c>
      <c r="CK13" s="20" t="e">
        <f>'Customer Flow'!$C$9*[1]recipes!D$18*[1]recipes!$D$18</f>
        <v>#REF!</v>
      </c>
      <c r="CL13" s="20" t="e">
        <f>'Customer Flow'!$C$9*[1]recipes!D$18*[1]recipes!$D$18</f>
        <v>#REF!</v>
      </c>
      <c r="CM13" s="20" t="e">
        <f>'Customer Flow'!$C$9*[1]recipes!D$18*[1]recipes!$D$18</f>
        <v>#REF!</v>
      </c>
      <c r="CN13" s="20" t="e">
        <f>'Customer Flow'!$C$9*[1]recipes!D$18*[1]recipes!$D$18</f>
        <v>#REF!</v>
      </c>
      <c r="CO13" s="20" t="e">
        <f>'Customer Flow'!$C$9*[1]recipes!D$18*[1]recipes!$D$18</f>
        <v>#REF!</v>
      </c>
      <c r="CP13" s="20" t="e">
        <f>'Customer Flow'!$C$9*[1]recipes!D$18*[1]recipes!$D$18</f>
        <v>#REF!</v>
      </c>
      <c r="CQ13" s="20" t="e">
        <f>'Customer Flow'!$C$9*[1]recipes!D$18*[1]recipes!$D$18</f>
        <v>#REF!</v>
      </c>
      <c r="CR13" s="20" t="e">
        <f>'Customer Flow'!$C$9*[1]recipes!D$18*[1]recipes!$D$18</f>
        <v>#REF!</v>
      </c>
      <c r="CS13" s="20" t="e">
        <f>'Customer Flow'!$C$9*[1]recipes!D$18*[1]recipes!$D$18</f>
        <v>#REF!</v>
      </c>
      <c r="CT13" s="20" t="e">
        <f>'Customer Flow'!$C$9*[1]recipes!D$18*[1]recipes!$D$18</f>
        <v>#REF!</v>
      </c>
      <c r="CU13" s="20" t="e">
        <f>'Customer Flow'!$C$9*[1]recipes!D$18*[1]recipes!$D$18</f>
        <v>#REF!</v>
      </c>
      <c r="CV13" s="20" t="e">
        <f>'Customer Flow'!$C$9*[1]recipes!D$18*[1]recipes!$D$18</f>
        <v>#REF!</v>
      </c>
      <c r="CW13" s="20" t="e">
        <f>'Customer Flow'!$C$9*[1]recipes!D$18*[1]recipes!$D$18</f>
        <v>#REF!</v>
      </c>
      <c r="CX13" s="20" t="e">
        <f>'Customer Flow'!$C$9*[1]recipes!D$18*[1]recipes!$D$18</f>
        <v>#REF!</v>
      </c>
      <c r="CY13" s="20" t="e">
        <f>'Customer Flow'!$C$9*[1]recipes!D$18*[1]recipes!$D$18</f>
        <v>#REF!</v>
      </c>
      <c r="CZ13" s="20" t="e">
        <f>'Customer Flow'!$C$9*[1]recipes!D$18*[1]recipes!$D$18</f>
        <v>#REF!</v>
      </c>
      <c r="DA13" s="20" t="e">
        <f>'Customer Flow'!$C$9*[1]recipes!D$18*[1]recipes!$D$18</f>
        <v>#REF!</v>
      </c>
      <c r="DB13" s="20" t="e">
        <f>'Customer Flow'!$C$9*[1]recipes!D$18*[1]recipes!$D$18</f>
        <v>#REF!</v>
      </c>
      <c r="DC13" s="20" t="e">
        <f>'Customer Flow'!$C$9*[1]recipes!D$18*[1]recipes!$D$18</f>
        <v>#REF!</v>
      </c>
      <c r="DD13" s="20" t="e">
        <f>'Customer Flow'!$C$9*[1]recipes!D$18*[1]recipes!$D$18</f>
        <v>#REF!</v>
      </c>
      <c r="DE13" s="20" t="e">
        <f>'Customer Flow'!$C$9*[1]recipes!D$18*[1]recipes!$D$18</f>
        <v>#REF!</v>
      </c>
      <c r="DF13" s="20" t="e">
        <f>'Customer Flow'!$C$9*[1]recipes!D$18*[1]recipes!$D$18</f>
        <v>#REF!</v>
      </c>
      <c r="DG13" s="20" t="e">
        <f>'Customer Flow'!$C$9*[1]recipes!D$18*[1]recipes!$D$18</f>
        <v>#REF!</v>
      </c>
      <c r="DH13" s="20" t="e">
        <f>'Customer Flow'!$C$9*[1]recipes!D$18*[1]recipes!$D$18</f>
        <v>#REF!</v>
      </c>
      <c r="DI13" s="20" t="e">
        <f>'Customer Flow'!$C$9*[1]recipes!D$18*[1]recipes!$D$18</f>
        <v>#REF!</v>
      </c>
      <c r="DJ13" s="20" t="e">
        <f>'Customer Flow'!$C$9*[1]recipes!D$18*[1]recipes!$D$18</f>
        <v>#REF!</v>
      </c>
      <c r="DK13" s="20" t="e">
        <f>'Customer Flow'!$C$9*[1]recipes!D$18*[1]recipes!$D$18</f>
        <v>#REF!</v>
      </c>
      <c r="DL13" s="20" t="e">
        <f>'Customer Flow'!$C$9*[1]recipes!D$18*[1]recipes!$D$18</f>
        <v>#REF!</v>
      </c>
      <c r="DM13" s="20" t="e">
        <f>'Customer Flow'!$C$9*[1]recipes!D$18*[1]recipes!$D$18</f>
        <v>#REF!</v>
      </c>
      <c r="DN13" s="20" t="e">
        <f>'Customer Flow'!$C$9*[1]recipes!D$18*[1]recipes!$D$18</f>
        <v>#REF!</v>
      </c>
      <c r="DO13" s="20" t="e">
        <f>'Customer Flow'!$C$9*[1]recipes!D$18*[1]recipes!$D$18</f>
        <v>#REF!</v>
      </c>
      <c r="DP13" s="20" t="e">
        <f>'Customer Flow'!$C$9*[1]recipes!D$18*[1]recipes!$D$18</f>
        <v>#REF!</v>
      </c>
      <c r="DQ13" s="20" t="e">
        <f>'Customer Flow'!$C$9*[1]recipes!D$18*[1]recipes!$D$18</f>
        <v>#REF!</v>
      </c>
      <c r="DR13" s="20" t="e">
        <f>'Customer Flow'!$C$9*[1]recipes!D$18*[1]recipes!$D$18</f>
        <v>#REF!</v>
      </c>
      <c r="DS13" s="20" t="e">
        <f>'Customer Flow'!$C$9*[1]recipes!D$18*[1]recipes!$D$18</f>
        <v>#REF!</v>
      </c>
      <c r="DT13" s="20" t="e">
        <f>'Customer Flow'!$C$9*[1]recipes!D$18*[1]recipes!$D$18</f>
        <v>#REF!</v>
      </c>
      <c r="DU13" s="20" t="e">
        <f>'Customer Flow'!$C$9*[1]recipes!D$18*[1]recipes!$D$18</f>
        <v>#REF!</v>
      </c>
      <c r="DV13" s="20" t="e">
        <f>'Customer Flow'!$C$9*[1]recipes!D$18*[1]recipes!$D$18</f>
        <v>#REF!</v>
      </c>
      <c r="DW13" s="20" t="e">
        <f>'Customer Flow'!$C$9*[1]recipes!D$18*[1]recipes!$D$18</f>
        <v>#REF!</v>
      </c>
      <c r="DX13" s="20" t="e">
        <f>'Customer Flow'!$C$9*[1]recipes!D$18*[1]recipes!$D$18</f>
        <v>#REF!</v>
      </c>
      <c r="DY13" s="20" t="e">
        <f>'Customer Flow'!$C$9*[1]recipes!D$18*[1]recipes!$D$18</f>
        <v>#REF!</v>
      </c>
      <c r="DZ13" s="20" t="e">
        <f>'Customer Flow'!$C$9*[1]recipes!D$18*[1]recipes!$D$18</f>
        <v>#REF!</v>
      </c>
      <c r="EA13" s="20" t="e">
        <f>'Customer Flow'!$C$9*[1]recipes!D$18*[1]recipes!$D$18</f>
        <v>#REF!</v>
      </c>
      <c r="EB13" s="20" t="e">
        <f>'Customer Flow'!$C$9*[1]recipes!D$18*[1]recipes!$D$18</f>
        <v>#REF!</v>
      </c>
      <c r="EC13" s="20" t="e">
        <f>'Customer Flow'!$C$9*[1]recipes!D$18*[1]recipes!$D$18</f>
        <v>#REF!</v>
      </c>
      <c r="ED13" s="20" t="e">
        <f>'Customer Flow'!$C$9*[1]recipes!D$18*[1]recipes!$D$18</f>
        <v>#REF!</v>
      </c>
    </row>
    <row r="14" spans="2:134" x14ac:dyDescent="0.3">
      <c r="B14" s="21" t="s">
        <v>162</v>
      </c>
      <c r="C14" s="15" t="e">
        <f t="shared" ref="C14:L14" si="5">SUM(C$8:C$13)</f>
        <v>#REF!</v>
      </c>
      <c r="D14" s="15" t="e">
        <f t="shared" si="5"/>
        <v>#REF!</v>
      </c>
      <c r="E14" s="15" t="e">
        <f t="shared" si="5"/>
        <v>#REF!</v>
      </c>
      <c r="F14" s="15" t="e">
        <f t="shared" si="5"/>
        <v>#REF!</v>
      </c>
      <c r="G14" s="15" t="e">
        <f t="shared" si="5"/>
        <v>#REF!</v>
      </c>
      <c r="H14" s="15" t="e">
        <f t="shared" si="5"/>
        <v>#REF!</v>
      </c>
      <c r="I14" s="15" t="e">
        <f t="shared" si="5"/>
        <v>#REF!</v>
      </c>
      <c r="J14" s="15" t="e">
        <f t="shared" si="5"/>
        <v>#REF!</v>
      </c>
      <c r="K14" s="15" t="e">
        <f t="shared" si="5"/>
        <v>#REF!</v>
      </c>
      <c r="L14" s="15" t="e">
        <f t="shared" si="5"/>
        <v>#REF!</v>
      </c>
      <c r="O14" s="15" t="e">
        <f t="shared" ref="O14:AT14" si="6">SUM(O$8:O$13)</f>
        <v>#REF!</v>
      </c>
      <c r="P14" s="15" t="e">
        <f t="shared" si="6"/>
        <v>#REF!</v>
      </c>
      <c r="Q14" s="15" t="e">
        <f t="shared" si="6"/>
        <v>#REF!</v>
      </c>
      <c r="R14" s="15" t="e">
        <f t="shared" si="6"/>
        <v>#REF!</v>
      </c>
      <c r="S14" s="15" t="e">
        <f t="shared" si="6"/>
        <v>#REF!</v>
      </c>
      <c r="T14" s="15" t="e">
        <f t="shared" si="6"/>
        <v>#REF!</v>
      </c>
      <c r="U14" s="15" t="e">
        <f t="shared" si="6"/>
        <v>#REF!</v>
      </c>
      <c r="V14" s="15" t="e">
        <f t="shared" si="6"/>
        <v>#REF!</v>
      </c>
      <c r="W14" s="15" t="e">
        <f t="shared" si="6"/>
        <v>#REF!</v>
      </c>
      <c r="X14" s="15" t="e">
        <f t="shared" si="6"/>
        <v>#REF!</v>
      </c>
      <c r="Y14" s="15" t="e">
        <f t="shared" si="6"/>
        <v>#REF!</v>
      </c>
      <c r="Z14" s="15" t="e">
        <f t="shared" si="6"/>
        <v>#REF!</v>
      </c>
      <c r="AA14" s="15" t="e">
        <f t="shared" si="6"/>
        <v>#REF!</v>
      </c>
      <c r="AB14" s="15" t="e">
        <f t="shared" si="6"/>
        <v>#REF!</v>
      </c>
      <c r="AC14" s="15" t="e">
        <f t="shared" si="6"/>
        <v>#REF!</v>
      </c>
      <c r="AD14" s="15" t="e">
        <f t="shared" si="6"/>
        <v>#REF!</v>
      </c>
      <c r="AE14" s="15" t="e">
        <f t="shared" si="6"/>
        <v>#REF!</v>
      </c>
      <c r="AF14" s="15" t="e">
        <f t="shared" si="6"/>
        <v>#REF!</v>
      </c>
      <c r="AG14" s="15" t="e">
        <f t="shared" si="6"/>
        <v>#REF!</v>
      </c>
      <c r="AH14" s="15" t="e">
        <f t="shared" si="6"/>
        <v>#REF!</v>
      </c>
      <c r="AI14" s="15" t="e">
        <f t="shared" si="6"/>
        <v>#REF!</v>
      </c>
      <c r="AJ14" s="15" t="e">
        <f t="shared" si="6"/>
        <v>#REF!</v>
      </c>
      <c r="AK14" s="15" t="e">
        <f t="shared" si="6"/>
        <v>#REF!</v>
      </c>
      <c r="AL14" s="15" t="e">
        <f t="shared" si="6"/>
        <v>#REF!</v>
      </c>
      <c r="AM14" s="15" t="e">
        <f t="shared" si="6"/>
        <v>#REF!</v>
      </c>
      <c r="AN14" s="15" t="e">
        <f t="shared" si="6"/>
        <v>#REF!</v>
      </c>
      <c r="AO14" s="15" t="e">
        <f t="shared" si="6"/>
        <v>#REF!</v>
      </c>
      <c r="AP14" s="15" t="e">
        <f t="shared" si="6"/>
        <v>#REF!</v>
      </c>
      <c r="AQ14" s="15" t="e">
        <f t="shared" si="6"/>
        <v>#REF!</v>
      </c>
      <c r="AR14" s="15" t="e">
        <f t="shared" si="6"/>
        <v>#REF!</v>
      </c>
      <c r="AS14" s="15" t="e">
        <f t="shared" si="6"/>
        <v>#REF!</v>
      </c>
      <c r="AT14" s="15" t="e">
        <f t="shared" si="6"/>
        <v>#REF!</v>
      </c>
      <c r="AU14" s="15" t="e">
        <f t="shared" ref="AU14:BZ14" si="7">SUM(AU$8:AU$13)</f>
        <v>#REF!</v>
      </c>
      <c r="AV14" s="15" t="e">
        <f t="shared" si="7"/>
        <v>#REF!</v>
      </c>
      <c r="AW14" s="15" t="e">
        <f t="shared" si="7"/>
        <v>#REF!</v>
      </c>
      <c r="AX14" s="15" t="e">
        <f t="shared" si="7"/>
        <v>#REF!</v>
      </c>
      <c r="AY14" s="15" t="e">
        <f t="shared" si="7"/>
        <v>#REF!</v>
      </c>
      <c r="AZ14" s="15" t="e">
        <f t="shared" si="7"/>
        <v>#REF!</v>
      </c>
      <c r="BA14" s="15" t="e">
        <f t="shared" si="7"/>
        <v>#REF!</v>
      </c>
      <c r="BB14" s="15" t="e">
        <f t="shared" si="7"/>
        <v>#REF!</v>
      </c>
      <c r="BC14" s="15" t="e">
        <f t="shared" si="7"/>
        <v>#REF!</v>
      </c>
      <c r="BD14" s="15" t="e">
        <f t="shared" si="7"/>
        <v>#REF!</v>
      </c>
      <c r="BE14" s="15" t="e">
        <f t="shared" si="7"/>
        <v>#REF!</v>
      </c>
      <c r="BF14" s="15" t="e">
        <f t="shared" si="7"/>
        <v>#REF!</v>
      </c>
      <c r="BG14" s="15" t="e">
        <f t="shared" si="7"/>
        <v>#REF!</v>
      </c>
      <c r="BH14" s="15" t="e">
        <f t="shared" si="7"/>
        <v>#REF!</v>
      </c>
      <c r="BI14" s="15" t="e">
        <f t="shared" si="7"/>
        <v>#REF!</v>
      </c>
      <c r="BJ14" s="15" t="e">
        <f t="shared" si="7"/>
        <v>#REF!</v>
      </c>
      <c r="BK14" s="15" t="e">
        <f t="shared" si="7"/>
        <v>#REF!</v>
      </c>
      <c r="BL14" s="15" t="e">
        <f t="shared" si="7"/>
        <v>#REF!</v>
      </c>
      <c r="BM14" s="15" t="e">
        <f t="shared" si="7"/>
        <v>#REF!</v>
      </c>
      <c r="BN14" s="15" t="e">
        <f t="shared" si="7"/>
        <v>#REF!</v>
      </c>
      <c r="BO14" s="15" t="e">
        <f t="shared" si="7"/>
        <v>#REF!</v>
      </c>
      <c r="BP14" s="15" t="e">
        <f t="shared" si="7"/>
        <v>#REF!</v>
      </c>
      <c r="BQ14" s="15" t="e">
        <f t="shared" si="7"/>
        <v>#REF!</v>
      </c>
      <c r="BR14" s="15" t="e">
        <f t="shared" si="7"/>
        <v>#REF!</v>
      </c>
      <c r="BS14" s="15" t="e">
        <f t="shared" si="7"/>
        <v>#REF!</v>
      </c>
      <c r="BT14" s="15" t="e">
        <f t="shared" si="7"/>
        <v>#REF!</v>
      </c>
      <c r="BU14" s="15" t="e">
        <f t="shared" si="7"/>
        <v>#REF!</v>
      </c>
      <c r="BV14" s="15" t="e">
        <f t="shared" si="7"/>
        <v>#REF!</v>
      </c>
      <c r="BW14" s="15" t="e">
        <f t="shared" si="7"/>
        <v>#REF!</v>
      </c>
      <c r="BX14" s="15" t="e">
        <f t="shared" si="7"/>
        <v>#REF!</v>
      </c>
      <c r="BY14" s="15" t="e">
        <f t="shared" si="7"/>
        <v>#REF!</v>
      </c>
      <c r="BZ14" s="15" t="e">
        <f t="shared" si="7"/>
        <v>#REF!</v>
      </c>
      <c r="CA14" s="15" t="e">
        <f t="shared" ref="CA14:DF14" si="8">SUM(CA$8:CA$13)</f>
        <v>#REF!</v>
      </c>
      <c r="CB14" s="15" t="e">
        <f t="shared" si="8"/>
        <v>#REF!</v>
      </c>
      <c r="CC14" s="15" t="e">
        <f t="shared" si="8"/>
        <v>#REF!</v>
      </c>
      <c r="CD14" s="15" t="e">
        <f t="shared" si="8"/>
        <v>#REF!</v>
      </c>
      <c r="CE14" s="15" t="e">
        <f t="shared" si="8"/>
        <v>#REF!</v>
      </c>
      <c r="CF14" s="15" t="e">
        <f t="shared" si="8"/>
        <v>#REF!</v>
      </c>
      <c r="CG14" s="15" t="e">
        <f t="shared" si="8"/>
        <v>#REF!</v>
      </c>
      <c r="CH14" s="15" t="e">
        <f t="shared" si="8"/>
        <v>#REF!</v>
      </c>
      <c r="CI14" s="15" t="e">
        <f t="shared" si="8"/>
        <v>#REF!</v>
      </c>
      <c r="CJ14" s="15" t="e">
        <f t="shared" si="8"/>
        <v>#REF!</v>
      </c>
      <c r="CK14" s="15" t="e">
        <f t="shared" si="8"/>
        <v>#REF!</v>
      </c>
      <c r="CL14" s="15" t="e">
        <f t="shared" si="8"/>
        <v>#REF!</v>
      </c>
      <c r="CM14" s="15" t="e">
        <f t="shared" si="8"/>
        <v>#REF!</v>
      </c>
      <c r="CN14" s="15" t="e">
        <f t="shared" si="8"/>
        <v>#REF!</v>
      </c>
      <c r="CO14" s="15" t="e">
        <f t="shared" si="8"/>
        <v>#REF!</v>
      </c>
      <c r="CP14" s="15" t="e">
        <f t="shared" si="8"/>
        <v>#REF!</v>
      </c>
      <c r="CQ14" s="15" t="e">
        <f t="shared" si="8"/>
        <v>#REF!</v>
      </c>
      <c r="CR14" s="15" t="e">
        <f t="shared" si="8"/>
        <v>#REF!</v>
      </c>
      <c r="CS14" s="15" t="e">
        <f t="shared" si="8"/>
        <v>#REF!</v>
      </c>
      <c r="CT14" s="15" t="e">
        <f t="shared" si="8"/>
        <v>#REF!</v>
      </c>
      <c r="CU14" s="15" t="e">
        <f t="shared" si="8"/>
        <v>#REF!</v>
      </c>
      <c r="CV14" s="15" t="e">
        <f t="shared" si="8"/>
        <v>#REF!</v>
      </c>
      <c r="CW14" s="15" t="e">
        <f t="shared" si="8"/>
        <v>#REF!</v>
      </c>
      <c r="CX14" s="15" t="e">
        <f t="shared" si="8"/>
        <v>#REF!</v>
      </c>
      <c r="CY14" s="15" t="e">
        <f t="shared" si="8"/>
        <v>#REF!</v>
      </c>
      <c r="CZ14" s="15" t="e">
        <f t="shared" si="8"/>
        <v>#REF!</v>
      </c>
      <c r="DA14" s="15" t="e">
        <f t="shared" si="8"/>
        <v>#REF!</v>
      </c>
      <c r="DB14" s="15" t="e">
        <f t="shared" si="8"/>
        <v>#REF!</v>
      </c>
      <c r="DC14" s="15" t="e">
        <f t="shared" si="8"/>
        <v>#REF!</v>
      </c>
      <c r="DD14" s="15" t="e">
        <f t="shared" si="8"/>
        <v>#REF!</v>
      </c>
      <c r="DE14" s="15" t="e">
        <f t="shared" si="8"/>
        <v>#REF!</v>
      </c>
      <c r="DF14" s="15" t="e">
        <f t="shared" si="8"/>
        <v>#REF!</v>
      </c>
      <c r="DG14" s="15" t="e">
        <f t="shared" ref="DG14:ED14" si="9">SUM(DG$8:DG$13)</f>
        <v>#REF!</v>
      </c>
      <c r="DH14" s="15" t="e">
        <f t="shared" si="9"/>
        <v>#REF!</v>
      </c>
      <c r="DI14" s="15" t="e">
        <f t="shared" si="9"/>
        <v>#REF!</v>
      </c>
      <c r="DJ14" s="15" t="e">
        <f t="shared" si="9"/>
        <v>#REF!</v>
      </c>
      <c r="DK14" s="15" t="e">
        <f t="shared" si="9"/>
        <v>#REF!</v>
      </c>
      <c r="DL14" s="15" t="e">
        <f t="shared" si="9"/>
        <v>#REF!</v>
      </c>
      <c r="DM14" s="15" t="e">
        <f t="shared" si="9"/>
        <v>#REF!</v>
      </c>
      <c r="DN14" s="15" t="e">
        <f t="shared" si="9"/>
        <v>#REF!</v>
      </c>
      <c r="DO14" s="15" t="e">
        <f t="shared" si="9"/>
        <v>#REF!</v>
      </c>
      <c r="DP14" s="15" t="e">
        <f t="shared" si="9"/>
        <v>#REF!</v>
      </c>
      <c r="DQ14" s="15" t="e">
        <f t="shared" si="9"/>
        <v>#REF!</v>
      </c>
      <c r="DR14" s="15" t="e">
        <f t="shared" si="9"/>
        <v>#REF!</v>
      </c>
      <c r="DS14" s="15" t="e">
        <f t="shared" si="9"/>
        <v>#REF!</v>
      </c>
      <c r="DT14" s="15" t="e">
        <f t="shared" si="9"/>
        <v>#REF!</v>
      </c>
      <c r="DU14" s="15" t="e">
        <f t="shared" si="9"/>
        <v>#REF!</v>
      </c>
      <c r="DV14" s="15" t="e">
        <f t="shared" si="9"/>
        <v>#REF!</v>
      </c>
      <c r="DW14" s="15" t="e">
        <f t="shared" si="9"/>
        <v>#REF!</v>
      </c>
      <c r="DX14" s="15" t="e">
        <f t="shared" si="9"/>
        <v>#REF!</v>
      </c>
      <c r="DY14" s="15" t="e">
        <f t="shared" si="9"/>
        <v>#REF!</v>
      </c>
      <c r="DZ14" s="15" t="e">
        <f t="shared" si="9"/>
        <v>#REF!</v>
      </c>
      <c r="EA14" s="15" t="e">
        <f t="shared" si="9"/>
        <v>#REF!</v>
      </c>
      <c r="EB14" s="15" t="e">
        <f t="shared" si="9"/>
        <v>#REF!</v>
      </c>
      <c r="EC14" s="15" t="e">
        <f t="shared" si="9"/>
        <v>#REF!</v>
      </c>
      <c r="ED14" s="15" t="e">
        <f t="shared" si="9"/>
        <v>#REF!</v>
      </c>
    </row>
    <row r="16" spans="2:134" x14ac:dyDescent="0.3">
      <c r="B16" s="9" t="s">
        <v>163</v>
      </c>
    </row>
    <row r="17" spans="2:134" x14ac:dyDescent="0.3">
      <c r="B17" t="s">
        <v>157</v>
      </c>
      <c r="C17" s="14" t="e">
        <f t="shared" ref="C17:L17" si="10">SUMIF($O6:$ZZ6, C6, $O17:$ZZ17)</f>
        <v>#REF!</v>
      </c>
      <c r="D17" s="14" t="e">
        <f t="shared" si="10"/>
        <v>#REF!</v>
      </c>
      <c r="E17" s="14" t="e">
        <f t="shared" si="10"/>
        <v>#REF!</v>
      </c>
      <c r="F17" s="14" t="e">
        <f t="shared" si="10"/>
        <v>#REF!</v>
      </c>
      <c r="G17" s="14" t="e">
        <f t="shared" si="10"/>
        <v>#REF!</v>
      </c>
      <c r="H17" s="14" t="e">
        <f t="shared" si="10"/>
        <v>#REF!</v>
      </c>
      <c r="I17" s="14" t="e">
        <f t="shared" si="10"/>
        <v>#REF!</v>
      </c>
      <c r="J17" s="14" t="e">
        <f t="shared" si="10"/>
        <v>#REF!</v>
      </c>
      <c r="K17" s="14" t="e">
        <f t="shared" si="10"/>
        <v>#REF!</v>
      </c>
      <c r="L17" s="14" t="e">
        <f t="shared" si="10"/>
        <v>#REF!</v>
      </c>
      <c r="O17" s="20" t="e">
        <f>'Customer Flow'!$C$9*[1]recipes!D$18*[1]recipes!$D$18</f>
        <v>#REF!</v>
      </c>
      <c r="P17" s="20" t="e">
        <f>'Customer Flow'!$C$9*[1]recipes!D$18*[1]recipes!$D$18</f>
        <v>#REF!</v>
      </c>
      <c r="Q17" s="20" t="e">
        <f>'Customer Flow'!$C$9*[1]recipes!D$18*[1]recipes!$D$18</f>
        <v>#REF!</v>
      </c>
      <c r="R17" s="20" t="e">
        <f>'Customer Flow'!$C$9*[1]recipes!D$18*[1]recipes!$D$18</f>
        <v>#REF!</v>
      </c>
      <c r="S17" s="20" t="e">
        <f>'Customer Flow'!$C$9*[1]recipes!D$18*[1]recipes!$D$18</f>
        <v>#REF!</v>
      </c>
      <c r="T17" s="20" t="e">
        <f>'Customer Flow'!$C$9*[1]recipes!D$18*[1]recipes!$D$18</f>
        <v>#REF!</v>
      </c>
      <c r="U17" s="20" t="e">
        <f>'Customer Flow'!$C$9*[1]recipes!D$18*[1]recipes!$D$18</f>
        <v>#REF!</v>
      </c>
      <c r="V17" s="20" t="e">
        <f>'Customer Flow'!$C$9*[1]recipes!D$18*[1]recipes!$D$18</f>
        <v>#REF!</v>
      </c>
      <c r="W17" s="20" t="e">
        <f>'Customer Flow'!$C$9*[1]recipes!D$18*[1]recipes!$D$18</f>
        <v>#REF!</v>
      </c>
      <c r="X17" s="20" t="e">
        <f>'Customer Flow'!$C$9*[1]recipes!D$18*[1]recipes!$D$18</f>
        <v>#REF!</v>
      </c>
      <c r="Y17" s="20" t="e">
        <f>'Customer Flow'!$C$9*[1]recipes!D$18*[1]recipes!$D$18</f>
        <v>#REF!</v>
      </c>
      <c r="Z17" s="20" t="e">
        <f>'Customer Flow'!$C$9*[1]recipes!D$18*[1]recipes!$D$18</f>
        <v>#REF!</v>
      </c>
      <c r="AA17" s="20" t="e">
        <f>'Customer Flow'!$C$9*[1]recipes!D$18*[1]recipes!$D$18</f>
        <v>#REF!</v>
      </c>
      <c r="AB17" s="20" t="e">
        <f>'Customer Flow'!$C$9*[1]recipes!D$18*[1]recipes!$D$18</f>
        <v>#REF!</v>
      </c>
      <c r="AC17" s="20" t="e">
        <f>'Customer Flow'!$C$9*[1]recipes!D$18*[1]recipes!$D$18</f>
        <v>#REF!</v>
      </c>
      <c r="AD17" s="20" t="e">
        <f>'Customer Flow'!$C$9*[1]recipes!D$18*[1]recipes!$D$18</f>
        <v>#REF!</v>
      </c>
      <c r="AE17" s="20" t="e">
        <f>'Customer Flow'!$C$9*[1]recipes!D$18*[1]recipes!$D$18</f>
        <v>#REF!</v>
      </c>
      <c r="AF17" s="20" t="e">
        <f>'Customer Flow'!$C$9*[1]recipes!D$18*[1]recipes!$D$18</f>
        <v>#REF!</v>
      </c>
      <c r="AG17" s="20" t="e">
        <f>'Customer Flow'!$C$9*[1]recipes!D$18*[1]recipes!$D$18</f>
        <v>#REF!</v>
      </c>
      <c r="AH17" s="20" t="e">
        <f>'Customer Flow'!$C$9*[1]recipes!D$18*[1]recipes!$D$18</f>
        <v>#REF!</v>
      </c>
      <c r="AI17" s="20" t="e">
        <f>'Customer Flow'!$C$9*[1]recipes!D$18*[1]recipes!$D$18</f>
        <v>#REF!</v>
      </c>
      <c r="AJ17" s="20" t="e">
        <f>'Customer Flow'!$C$9*[1]recipes!D$18*[1]recipes!$D$18</f>
        <v>#REF!</v>
      </c>
      <c r="AK17" s="20" t="e">
        <f>'Customer Flow'!$C$9*[1]recipes!D$18*[1]recipes!$D$18</f>
        <v>#REF!</v>
      </c>
      <c r="AL17" s="20" t="e">
        <f>'Customer Flow'!$C$9*[1]recipes!D$18*[1]recipes!$D$18</f>
        <v>#REF!</v>
      </c>
      <c r="AM17" s="20" t="e">
        <f>'Customer Flow'!$C$9*[1]recipes!D$18*[1]recipes!$D$18</f>
        <v>#REF!</v>
      </c>
      <c r="AN17" s="20" t="e">
        <f>'Customer Flow'!$C$9*[1]recipes!D$18*[1]recipes!$D$18</f>
        <v>#REF!</v>
      </c>
      <c r="AO17" s="20" t="e">
        <f>'Customer Flow'!$C$9*[1]recipes!D$18*[1]recipes!$D$18</f>
        <v>#REF!</v>
      </c>
      <c r="AP17" s="20" t="e">
        <f>'Customer Flow'!$C$9*[1]recipes!D$18*[1]recipes!$D$18</f>
        <v>#REF!</v>
      </c>
      <c r="AQ17" s="20" t="e">
        <f>'Customer Flow'!$C$9*[1]recipes!D$18*[1]recipes!$D$18</f>
        <v>#REF!</v>
      </c>
      <c r="AR17" s="20" t="e">
        <f>'Customer Flow'!$C$9*[1]recipes!D$18*[1]recipes!$D$18</f>
        <v>#REF!</v>
      </c>
      <c r="AS17" s="20" t="e">
        <f>'Customer Flow'!$C$9*[1]recipes!D$18*[1]recipes!$D$18</f>
        <v>#REF!</v>
      </c>
      <c r="AT17" s="20" t="e">
        <f>'Customer Flow'!$C$9*[1]recipes!D$18*[1]recipes!$D$18</f>
        <v>#REF!</v>
      </c>
      <c r="AU17" s="20" t="e">
        <f>'Customer Flow'!$C$9*[1]recipes!D$18*[1]recipes!$D$18</f>
        <v>#REF!</v>
      </c>
      <c r="AV17" s="20" t="e">
        <f>'Customer Flow'!$C$9*[1]recipes!D$18*[1]recipes!$D$18</f>
        <v>#REF!</v>
      </c>
      <c r="AW17" s="20" t="e">
        <f>'Customer Flow'!$C$9*[1]recipes!D$18*[1]recipes!$D$18</f>
        <v>#REF!</v>
      </c>
      <c r="AX17" s="20" t="e">
        <f>'Customer Flow'!$C$9*[1]recipes!D$18*[1]recipes!$D$18</f>
        <v>#REF!</v>
      </c>
      <c r="AY17" s="20" t="e">
        <f>'Customer Flow'!$C$9*[1]recipes!D$18*[1]recipes!$D$18</f>
        <v>#REF!</v>
      </c>
      <c r="AZ17" s="20" t="e">
        <f>'Customer Flow'!$C$9*[1]recipes!D$18*[1]recipes!$D$18</f>
        <v>#REF!</v>
      </c>
      <c r="BA17" s="20" t="e">
        <f>'Customer Flow'!$C$9*[1]recipes!D$18*[1]recipes!$D$18</f>
        <v>#REF!</v>
      </c>
      <c r="BB17" s="20" t="e">
        <f>'Customer Flow'!$C$9*[1]recipes!D$18*[1]recipes!$D$18</f>
        <v>#REF!</v>
      </c>
      <c r="BC17" s="20" t="e">
        <f>'Customer Flow'!$C$9*[1]recipes!D$18*[1]recipes!$D$18</f>
        <v>#REF!</v>
      </c>
      <c r="BD17" s="20" t="e">
        <f>'Customer Flow'!$C$9*[1]recipes!D$18*[1]recipes!$D$18</f>
        <v>#REF!</v>
      </c>
      <c r="BE17" s="20" t="e">
        <f>'Customer Flow'!$C$9*[1]recipes!D$18*[1]recipes!$D$18</f>
        <v>#REF!</v>
      </c>
      <c r="BF17" s="20" t="e">
        <f>'Customer Flow'!$C$9*[1]recipes!D$18*[1]recipes!$D$18</f>
        <v>#REF!</v>
      </c>
      <c r="BG17" s="20" t="e">
        <f>'Customer Flow'!$C$9*[1]recipes!D$18*[1]recipes!$D$18</f>
        <v>#REF!</v>
      </c>
      <c r="BH17" s="20" t="e">
        <f>'Customer Flow'!$C$9*[1]recipes!D$18*[1]recipes!$D$18</f>
        <v>#REF!</v>
      </c>
      <c r="BI17" s="20" t="e">
        <f>'Customer Flow'!$C$9*[1]recipes!D$18*[1]recipes!$D$18</f>
        <v>#REF!</v>
      </c>
      <c r="BJ17" s="20" t="e">
        <f>'Customer Flow'!$C$9*[1]recipes!D$18*[1]recipes!$D$18</f>
        <v>#REF!</v>
      </c>
      <c r="BK17" s="20" t="e">
        <f>'Customer Flow'!$C$9*[1]recipes!D$18*[1]recipes!$D$18</f>
        <v>#REF!</v>
      </c>
      <c r="BL17" s="20" t="e">
        <f>'Customer Flow'!$C$9*[1]recipes!D$18*[1]recipes!$D$18</f>
        <v>#REF!</v>
      </c>
      <c r="BM17" s="20" t="e">
        <f>'Customer Flow'!$C$9*[1]recipes!D$18*[1]recipes!$D$18</f>
        <v>#REF!</v>
      </c>
      <c r="BN17" s="20" t="e">
        <f>'Customer Flow'!$C$9*[1]recipes!D$18*[1]recipes!$D$18</f>
        <v>#REF!</v>
      </c>
      <c r="BO17" s="20" t="e">
        <f>'Customer Flow'!$C$9*[1]recipes!D$18*[1]recipes!$D$18</f>
        <v>#REF!</v>
      </c>
      <c r="BP17" s="20" t="e">
        <f>'Customer Flow'!$C$9*[1]recipes!D$18*[1]recipes!$D$18</f>
        <v>#REF!</v>
      </c>
      <c r="BQ17" s="20" t="e">
        <f>'Customer Flow'!$C$9*[1]recipes!D$18*[1]recipes!$D$18</f>
        <v>#REF!</v>
      </c>
      <c r="BR17" s="20" t="e">
        <f>'Customer Flow'!$C$9*[1]recipes!D$18*[1]recipes!$D$18</f>
        <v>#REF!</v>
      </c>
      <c r="BS17" s="20" t="e">
        <f>'Customer Flow'!$C$9*[1]recipes!D$18*[1]recipes!$D$18</f>
        <v>#REF!</v>
      </c>
      <c r="BT17" s="20" t="e">
        <f>'Customer Flow'!$C$9*[1]recipes!D$18*[1]recipes!$D$18</f>
        <v>#REF!</v>
      </c>
      <c r="BU17" s="20" t="e">
        <f>'Customer Flow'!$C$9*[1]recipes!D$18*[1]recipes!$D$18</f>
        <v>#REF!</v>
      </c>
      <c r="BV17" s="20" t="e">
        <f>'Customer Flow'!$C$9*[1]recipes!D$18*[1]recipes!$D$18</f>
        <v>#REF!</v>
      </c>
      <c r="BW17" s="20" t="e">
        <f>'Customer Flow'!$C$9*[1]recipes!D$18*[1]recipes!$D$18</f>
        <v>#REF!</v>
      </c>
      <c r="BX17" s="20" t="e">
        <f>'Customer Flow'!$C$9*[1]recipes!D$18*[1]recipes!$D$18</f>
        <v>#REF!</v>
      </c>
      <c r="BY17" s="20" t="e">
        <f>'Customer Flow'!$C$9*[1]recipes!D$18*[1]recipes!$D$18</f>
        <v>#REF!</v>
      </c>
      <c r="BZ17" s="20" t="e">
        <f>'Customer Flow'!$C$9*[1]recipes!D$18*[1]recipes!$D$18</f>
        <v>#REF!</v>
      </c>
      <c r="CA17" s="20" t="e">
        <f>'Customer Flow'!$C$9*[1]recipes!D$18*[1]recipes!$D$18</f>
        <v>#REF!</v>
      </c>
      <c r="CB17" s="20" t="e">
        <f>'Customer Flow'!$C$9*[1]recipes!D$18*[1]recipes!$D$18</f>
        <v>#REF!</v>
      </c>
      <c r="CC17" s="20" t="e">
        <f>'Customer Flow'!$C$9*[1]recipes!D$18*[1]recipes!$D$18</f>
        <v>#REF!</v>
      </c>
      <c r="CD17" s="20" t="e">
        <f>'Customer Flow'!$C$9*[1]recipes!D$18*[1]recipes!$D$18</f>
        <v>#REF!</v>
      </c>
      <c r="CE17" s="20" t="e">
        <f>'Customer Flow'!$C$9*[1]recipes!D$18*[1]recipes!$D$18</f>
        <v>#REF!</v>
      </c>
      <c r="CF17" s="20" t="e">
        <f>'Customer Flow'!$C$9*[1]recipes!D$18*[1]recipes!$D$18</f>
        <v>#REF!</v>
      </c>
      <c r="CG17" s="20" t="e">
        <f>'Customer Flow'!$C$9*[1]recipes!D$18*[1]recipes!$D$18</f>
        <v>#REF!</v>
      </c>
      <c r="CH17" s="20" t="e">
        <f>'Customer Flow'!$C$9*[1]recipes!D$18*[1]recipes!$D$18</f>
        <v>#REF!</v>
      </c>
      <c r="CI17" s="20" t="e">
        <f>'Customer Flow'!$C$9*[1]recipes!D$18*[1]recipes!$D$18</f>
        <v>#REF!</v>
      </c>
      <c r="CJ17" s="20" t="e">
        <f>'Customer Flow'!$C$9*[1]recipes!D$18*[1]recipes!$D$18</f>
        <v>#REF!</v>
      </c>
      <c r="CK17" s="20" t="e">
        <f>'Customer Flow'!$C$9*[1]recipes!D$18*[1]recipes!$D$18</f>
        <v>#REF!</v>
      </c>
      <c r="CL17" s="20" t="e">
        <f>'Customer Flow'!$C$9*[1]recipes!D$18*[1]recipes!$D$18</f>
        <v>#REF!</v>
      </c>
      <c r="CM17" s="20" t="e">
        <f>'Customer Flow'!$C$9*[1]recipes!D$18*[1]recipes!$D$18</f>
        <v>#REF!</v>
      </c>
      <c r="CN17" s="20" t="e">
        <f>'Customer Flow'!$C$9*[1]recipes!D$18*[1]recipes!$D$18</f>
        <v>#REF!</v>
      </c>
      <c r="CO17" s="20" t="e">
        <f>'Customer Flow'!$C$9*[1]recipes!D$18*[1]recipes!$D$18</f>
        <v>#REF!</v>
      </c>
      <c r="CP17" s="20" t="e">
        <f>'Customer Flow'!$C$9*[1]recipes!D$18*[1]recipes!$D$18</f>
        <v>#REF!</v>
      </c>
      <c r="CQ17" s="20" t="e">
        <f>'Customer Flow'!$C$9*[1]recipes!D$18*[1]recipes!$D$18</f>
        <v>#REF!</v>
      </c>
      <c r="CR17" s="20" t="e">
        <f>'Customer Flow'!$C$9*[1]recipes!D$18*[1]recipes!$D$18</f>
        <v>#REF!</v>
      </c>
      <c r="CS17" s="20" t="e">
        <f>'Customer Flow'!$C$9*[1]recipes!D$18*[1]recipes!$D$18</f>
        <v>#REF!</v>
      </c>
      <c r="CT17" s="20" t="e">
        <f>'Customer Flow'!$C$9*[1]recipes!D$18*[1]recipes!$D$18</f>
        <v>#REF!</v>
      </c>
      <c r="CU17" s="20" t="e">
        <f>'Customer Flow'!$C$9*[1]recipes!D$18*[1]recipes!$D$18</f>
        <v>#REF!</v>
      </c>
      <c r="CV17" s="20" t="e">
        <f>'Customer Flow'!$C$9*[1]recipes!D$18*[1]recipes!$D$18</f>
        <v>#REF!</v>
      </c>
      <c r="CW17" s="20" t="e">
        <f>'Customer Flow'!$C$9*[1]recipes!D$18*[1]recipes!$D$18</f>
        <v>#REF!</v>
      </c>
      <c r="CX17" s="20" t="e">
        <f>'Customer Flow'!$C$9*[1]recipes!D$18*[1]recipes!$D$18</f>
        <v>#REF!</v>
      </c>
      <c r="CY17" s="20" t="e">
        <f>'Customer Flow'!$C$9*[1]recipes!D$18*[1]recipes!$D$18</f>
        <v>#REF!</v>
      </c>
      <c r="CZ17" s="20" t="e">
        <f>'Customer Flow'!$C$9*[1]recipes!D$18*[1]recipes!$D$18</f>
        <v>#REF!</v>
      </c>
      <c r="DA17" s="20" t="e">
        <f>'Customer Flow'!$C$9*[1]recipes!D$18*[1]recipes!$D$18</f>
        <v>#REF!</v>
      </c>
      <c r="DB17" s="20" t="e">
        <f>'Customer Flow'!$C$9*[1]recipes!D$18*[1]recipes!$D$18</f>
        <v>#REF!</v>
      </c>
      <c r="DC17" s="20" t="e">
        <f>'Customer Flow'!$C$9*[1]recipes!D$18*[1]recipes!$D$18</f>
        <v>#REF!</v>
      </c>
      <c r="DD17" s="20" t="e">
        <f>'Customer Flow'!$C$9*[1]recipes!D$18*[1]recipes!$D$18</f>
        <v>#REF!</v>
      </c>
      <c r="DE17" s="20" t="e">
        <f>'Customer Flow'!$C$9*[1]recipes!D$18*[1]recipes!$D$18</f>
        <v>#REF!</v>
      </c>
      <c r="DF17" s="20" t="e">
        <f>'Customer Flow'!$C$9*[1]recipes!D$18*[1]recipes!$D$18</f>
        <v>#REF!</v>
      </c>
      <c r="DG17" s="20" t="e">
        <f>'Customer Flow'!$C$9*[1]recipes!D$18*[1]recipes!$D$18</f>
        <v>#REF!</v>
      </c>
      <c r="DH17" s="20" t="e">
        <f>'Customer Flow'!$C$9*[1]recipes!D$18*[1]recipes!$D$18</f>
        <v>#REF!</v>
      </c>
      <c r="DI17" s="20" t="e">
        <f>'Customer Flow'!$C$9*[1]recipes!D$18*[1]recipes!$D$18</f>
        <v>#REF!</v>
      </c>
      <c r="DJ17" s="20" t="e">
        <f>'Customer Flow'!$C$9*[1]recipes!D$18*[1]recipes!$D$18</f>
        <v>#REF!</v>
      </c>
      <c r="DK17" s="20" t="e">
        <f>'Customer Flow'!$C$9*[1]recipes!D$18*[1]recipes!$D$18</f>
        <v>#REF!</v>
      </c>
      <c r="DL17" s="20" t="e">
        <f>'Customer Flow'!$C$9*[1]recipes!D$18*[1]recipes!$D$18</f>
        <v>#REF!</v>
      </c>
      <c r="DM17" s="20" t="e">
        <f>'Customer Flow'!$C$9*[1]recipes!D$18*[1]recipes!$D$18</f>
        <v>#REF!</v>
      </c>
      <c r="DN17" s="20" t="e">
        <f>'Customer Flow'!$C$9*[1]recipes!D$18*[1]recipes!$D$18</f>
        <v>#REF!</v>
      </c>
      <c r="DO17" s="20" t="e">
        <f>'Customer Flow'!$C$9*[1]recipes!D$18*[1]recipes!$D$18</f>
        <v>#REF!</v>
      </c>
      <c r="DP17" s="20" t="e">
        <f>'Customer Flow'!$C$9*[1]recipes!D$18*[1]recipes!$D$18</f>
        <v>#REF!</v>
      </c>
      <c r="DQ17" s="20" t="e">
        <f>'Customer Flow'!$C$9*[1]recipes!D$18*[1]recipes!$D$18</f>
        <v>#REF!</v>
      </c>
      <c r="DR17" s="20" t="e">
        <f>'Customer Flow'!$C$9*[1]recipes!D$18*[1]recipes!$D$18</f>
        <v>#REF!</v>
      </c>
      <c r="DS17" s="20" t="e">
        <f>'Customer Flow'!$C$9*[1]recipes!D$18*[1]recipes!$D$18</f>
        <v>#REF!</v>
      </c>
      <c r="DT17" s="20" t="e">
        <f>'Customer Flow'!$C$9*[1]recipes!D$18*[1]recipes!$D$18</f>
        <v>#REF!</v>
      </c>
      <c r="DU17" s="20" t="e">
        <f>'Customer Flow'!$C$9*[1]recipes!D$18*[1]recipes!$D$18</f>
        <v>#REF!</v>
      </c>
      <c r="DV17" s="20" t="e">
        <f>'Customer Flow'!$C$9*[1]recipes!D$18*[1]recipes!$D$18</f>
        <v>#REF!</v>
      </c>
      <c r="DW17" s="20" t="e">
        <f>'Customer Flow'!$C$9*[1]recipes!D$18*[1]recipes!$D$18</f>
        <v>#REF!</v>
      </c>
      <c r="DX17" s="20" t="e">
        <f>'Customer Flow'!$C$9*[1]recipes!D$18*[1]recipes!$D$18</f>
        <v>#REF!</v>
      </c>
      <c r="DY17" s="20" t="e">
        <f>'Customer Flow'!$C$9*[1]recipes!D$18*[1]recipes!$D$18</f>
        <v>#REF!</v>
      </c>
      <c r="DZ17" s="20" t="e">
        <f>'Customer Flow'!$C$9*[1]recipes!D$18*[1]recipes!$D$18</f>
        <v>#REF!</v>
      </c>
      <c r="EA17" s="20" t="e">
        <f>'Customer Flow'!$C$9*[1]recipes!D$18*[1]recipes!$D$18</f>
        <v>#REF!</v>
      </c>
      <c r="EB17" s="20" t="e">
        <f>'Customer Flow'!$C$9*[1]recipes!D$18*[1]recipes!$D$18</f>
        <v>#REF!</v>
      </c>
      <c r="EC17" s="20" t="e">
        <f>'Customer Flow'!$C$9*[1]recipes!D$18*[1]recipes!$D$18</f>
        <v>#REF!</v>
      </c>
      <c r="ED17" s="20" t="e">
        <f>'Customer Flow'!$C$9*[1]recipes!D$18*[1]recipes!$D$18</f>
        <v>#REF!</v>
      </c>
    </row>
    <row r="18" spans="2:134" x14ac:dyDescent="0.3">
      <c r="B18" t="s">
        <v>158</v>
      </c>
      <c r="C18" s="14" t="e">
        <f t="shared" ref="C18:L18" si="11">SUMIF($O6:$ZZ6, C6, $O18:$ZZ18)</f>
        <v>#REF!</v>
      </c>
      <c r="D18" s="14" t="e">
        <f t="shared" si="11"/>
        <v>#REF!</v>
      </c>
      <c r="E18" s="14" t="e">
        <f t="shared" si="11"/>
        <v>#REF!</v>
      </c>
      <c r="F18" s="14" t="e">
        <f t="shared" si="11"/>
        <v>#REF!</v>
      </c>
      <c r="G18" s="14" t="e">
        <f t="shared" si="11"/>
        <v>#REF!</v>
      </c>
      <c r="H18" s="14" t="e">
        <f t="shared" si="11"/>
        <v>#REF!</v>
      </c>
      <c r="I18" s="14" t="e">
        <f t="shared" si="11"/>
        <v>#REF!</v>
      </c>
      <c r="J18" s="14" t="e">
        <f t="shared" si="11"/>
        <v>#REF!</v>
      </c>
      <c r="K18" s="14" t="e">
        <f t="shared" si="11"/>
        <v>#REF!</v>
      </c>
      <c r="L18" s="14" t="e">
        <f t="shared" si="11"/>
        <v>#REF!</v>
      </c>
      <c r="O18" s="20" t="e">
        <f>'Customer Flow'!$C$9*[1]recipes!D$18*[1]recipes!$D$18</f>
        <v>#REF!</v>
      </c>
      <c r="P18" s="20" t="e">
        <f>'Customer Flow'!$C$9*[1]recipes!D$18*[1]recipes!$D$18</f>
        <v>#REF!</v>
      </c>
      <c r="Q18" s="20" t="e">
        <f>'Customer Flow'!$C$9*[1]recipes!D$18*[1]recipes!$D$18</f>
        <v>#REF!</v>
      </c>
      <c r="R18" s="20" t="e">
        <f>'Customer Flow'!$C$9*[1]recipes!D$18*[1]recipes!$D$18</f>
        <v>#REF!</v>
      </c>
      <c r="S18" s="20" t="e">
        <f>'Customer Flow'!$C$9*[1]recipes!D$18*[1]recipes!$D$18</f>
        <v>#REF!</v>
      </c>
      <c r="T18" s="20" t="e">
        <f>'Customer Flow'!$C$9*[1]recipes!D$18*[1]recipes!$D$18</f>
        <v>#REF!</v>
      </c>
      <c r="U18" s="20" t="e">
        <f>'Customer Flow'!$C$9*[1]recipes!D$18*[1]recipes!$D$18</f>
        <v>#REF!</v>
      </c>
      <c r="V18" s="20" t="e">
        <f>'Customer Flow'!$C$9*[1]recipes!D$18*[1]recipes!$D$18</f>
        <v>#REF!</v>
      </c>
      <c r="W18" s="20" t="e">
        <f>'Customer Flow'!$C$9*[1]recipes!D$18*[1]recipes!$D$18</f>
        <v>#REF!</v>
      </c>
      <c r="X18" s="20" t="e">
        <f>'Customer Flow'!$C$9*[1]recipes!D$18*[1]recipes!$D$18</f>
        <v>#REF!</v>
      </c>
      <c r="Y18" s="20" t="e">
        <f>'Customer Flow'!$C$9*[1]recipes!D$18*[1]recipes!$D$18</f>
        <v>#REF!</v>
      </c>
      <c r="Z18" s="20" t="e">
        <f>'Customer Flow'!$C$9*[1]recipes!D$18*[1]recipes!$D$18</f>
        <v>#REF!</v>
      </c>
      <c r="AA18" s="20" t="e">
        <f>'Customer Flow'!$C$9*[1]recipes!D$18*[1]recipes!$D$18</f>
        <v>#REF!</v>
      </c>
      <c r="AB18" s="20" t="e">
        <f>'Customer Flow'!$C$9*[1]recipes!D$18*[1]recipes!$D$18</f>
        <v>#REF!</v>
      </c>
      <c r="AC18" s="20" t="e">
        <f>'Customer Flow'!$C$9*[1]recipes!D$18*[1]recipes!$D$18</f>
        <v>#REF!</v>
      </c>
      <c r="AD18" s="20" t="e">
        <f>'Customer Flow'!$C$9*[1]recipes!D$18*[1]recipes!$D$18</f>
        <v>#REF!</v>
      </c>
      <c r="AE18" s="20" t="e">
        <f>'Customer Flow'!$C$9*[1]recipes!D$18*[1]recipes!$D$18</f>
        <v>#REF!</v>
      </c>
      <c r="AF18" s="20" t="e">
        <f>'Customer Flow'!$C$9*[1]recipes!D$18*[1]recipes!$D$18</f>
        <v>#REF!</v>
      </c>
      <c r="AG18" s="20" t="e">
        <f>'Customer Flow'!$C$9*[1]recipes!D$18*[1]recipes!$D$18</f>
        <v>#REF!</v>
      </c>
      <c r="AH18" s="20" t="e">
        <f>'Customer Flow'!$C$9*[1]recipes!D$18*[1]recipes!$D$18</f>
        <v>#REF!</v>
      </c>
      <c r="AI18" s="20" t="e">
        <f>'Customer Flow'!$C$9*[1]recipes!D$18*[1]recipes!$D$18</f>
        <v>#REF!</v>
      </c>
      <c r="AJ18" s="20" t="e">
        <f>'Customer Flow'!$C$9*[1]recipes!D$18*[1]recipes!$D$18</f>
        <v>#REF!</v>
      </c>
      <c r="AK18" s="20" t="e">
        <f>'Customer Flow'!$C$9*[1]recipes!D$18*[1]recipes!$D$18</f>
        <v>#REF!</v>
      </c>
      <c r="AL18" s="20" t="e">
        <f>'Customer Flow'!$C$9*[1]recipes!D$18*[1]recipes!$D$18</f>
        <v>#REF!</v>
      </c>
      <c r="AM18" s="20" t="e">
        <f>'Customer Flow'!$C$9*[1]recipes!D$18*[1]recipes!$D$18</f>
        <v>#REF!</v>
      </c>
      <c r="AN18" s="20" t="e">
        <f>'Customer Flow'!$C$9*[1]recipes!D$18*[1]recipes!$D$18</f>
        <v>#REF!</v>
      </c>
      <c r="AO18" s="20" t="e">
        <f>'Customer Flow'!$C$9*[1]recipes!D$18*[1]recipes!$D$18</f>
        <v>#REF!</v>
      </c>
      <c r="AP18" s="20" t="e">
        <f>'Customer Flow'!$C$9*[1]recipes!D$18*[1]recipes!$D$18</f>
        <v>#REF!</v>
      </c>
      <c r="AQ18" s="20" t="e">
        <f>'Customer Flow'!$C$9*[1]recipes!D$18*[1]recipes!$D$18</f>
        <v>#REF!</v>
      </c>
      <c r="AR18" s="20" t="e">
        <f>'Customer Flow'!$C$9*[1]recipes!D$18*[1]recipes!$D$18</f>
        <v>#REF!</v>
      </c>
      <c r="AS18" s="20" t="e">
        <f>'Customer Flow'!$C$9*[1]recipes!D$18*[1]recipes!$D$18</f>
        <v>#REF!</v>
      </c>
      <c r="AT18" s="20" t="e">
        <f>'Customer Flow'!$C$9*[1]recipes!D$18*[1]recipes!$D$18</f>
        <v>#REF!</v>
      </c>
      <c r="AU18" s="20" t="e">
        <f>'Customer Flow'!$C$9*[1]recipes!D$18*[1]recipes!$D$18</f>
        <v>#REF!</v>
      </c>
      <c r="AV18" s="20" t="e">
        <f>'Customer Flow'!$C$9*[1]recipes!D$18*[1]recipes!$D$18</f>
        <v>#REF!</v>
      </c>
      <c r="AW18" s="20" t="e">
        <f>'Customer Flow'!$C$9*[1]recipes!D$18*[1]recipes!$D$18</f>
        <v>#REF!</v>
      </c>
      <c r="AX18" s="20" t="e">
        <f>'Customer Flow'!$C$9*[1]recipes!D$18*[1]recipes!$D$18</f>
        <v>#REF!</v>
      </c>
      <c r="AY18" s="20" t="e">
        <f>'Customer Flow'!$C$9*[1]recipes!D$18*[1]recipes!$D$18</f>
        <v>#REF!</v>
      </c>
      <c r="AZ18" s="20" t="e">
        <f>'Customer Flow'!$C$9*[1]recipes!D$18*[1]recipes!$D$18</f>
        <v>#REF!</v>
      </c>
      <c r="BA18" s="20" t="e">
        <f>'Customer Flow'!$C$9*[1]recipes!D$18*[1]recipes!$D$18</f>
        <v>#REF!</v>
      </c>
      <c r="BB18" s="20" t="e">
        <f>'Customer Flow'!$C$9*[1]recipes!D$18*[1]recipes!$D$18</f>
        <v>#REF!</v>
      </c>
      <c r="BC18" s="20" t="e">
        <f>'Customer Flow'!$C$9*[1]recipes!D$18*[1]recipes!$D$18</f>
        <v>#REF!</v>
      </c>
      <c r="BD18" s="20" t="e">
        <f>'Customer Flow'!$C$9*[1]recipes!D$18*[1]recipes!$D$18</f>
        <v>#REF!</v>
      </c>
      <c r="BE18" s="20" t="e">
        <f>'Customer Flow'!$C$9*[1]recipes!D$18*[1]recipes!$D$18</f>
        <v>#REF!</v>
      </c>
      <c r="BF18" s="20" t="e">
        <f>'Customer Flow'!$C$9*[1]recipes!D$18*[1]recipes!$D$18</f>
        <v>#REF!</v>
      </c>
      <c r="BG18" s="20" t="e">
        <f>'Customer Flow'!$C$9*[1]recipes!D$18*[1]recipes!$D$18</f>
        <v>#REF!</v>
      </c>
      <c r="BH18" s="20" t="e">
        <f>'Customer Flow'!$C$9*[1]recipes!D$18*[1]recipes!$D$18</f>
        <v>#REF!</v>
      </c>
      <c r="BI18" s="20" t="e">
        <f>'Customer Flow'!$C$9*[1]recipes!D$18*[1]recipes!$D$18</f>
        <v>#REF!</v>
      </c>
      <c r="BJ18" s="20" t="e">
        <f>'Customer Flow'!$C$9*[1]recipes!D$18*[1]recipes!$D$18</f>
        <v>#REF!</v>
      </c>
      <c r="BK18" s="20" t="e">
        <f>'Customer Flow'!$C$9*[1]recipes!D$18*[1]recipes!$D$18</f>
        <v>#REF!</v>
      </c>
      <c r="BL18" s="20" t="e">
        <f>'Customer Flow'!$C$9*[1]recipes!D$18*[1]recipes!$D$18</f>
        <v>#REF!</v>
      </c>
      <c r="BM18" s="20" t="e">
        <f>'Customer Flow'!$C$9*[1]recipes!D$18*[1]recipes!$D$18</f>
        <v>#REF!</v>
      </c>
      <c r="BN18" s="20" t="e">
        <f>'Customer Flow'!$C$9*[1]recipes!D$18*[1]recipes!$D$18</f>
        <v>#REF!</v>
      </c>
      <c r="BO18" s="20" t="e">
        <f>'Customer Flow'!$C$9*[1]recipes!D$18*[1]recipes!$D$18</f>
        <v>#REF!</v>
      </c>
      <c r="BP18" s="20" t="e">
        <f>'Customer Flow'!$C$9*[1]recipes!D$18*[1]recipes!$D$18</f>
        <v>#REF!</v>
      </c>
      <c r="BQ18" s="20" t="e">
        <f>'Customer Flow'!$C$9*[1]recipes!D$18*[1]recipes!$D$18</f>
        <v>#REF!</v>
      </c>
      <c r="BR18" s="20" t="e">
        <f>'Customer Flow'!$C$9*[1]recipes!D$18*[1]recipes!$D$18</f>
        <v>#REF!</v>
      </c>
      <c r="BS18" s="20" t="e">
        <f>'Customer Flow'!$C$9*[1]recipes!D$18*[1]recipes!$D$18</f>
        <v>#REF!</v>
      </c>
      <c r="BT18" s="20" t="e">
        <f>'Customer Flow'!$C$9*[1]recipes!D$18*[1]recipes!$D$18</f>
        <v>#REF!</v>
      </c>
      <c r="BU18" s="20" t="e">
        <f>'Customer Flow'!$C$9*[1]recipes!D$18*[1]recipes!$D$18</f>
        <v>#REF!</v>
      </c>
      <c r="BV18" s="20" t="e">
        <f>'Customer Flow'!$C$9*[1]recipes!D$18*[1]recipes!$D$18</f>
        <v>#REF!</v>
      </c>
      <c r="BW18" s="20" t="e">
        <f>'Customer Flow'!$C$9*[1]recipes!D$18*[1]recipes!$D$18</f>
        <v>#REF!</v>
      </c>
      <c r="BX18" s="20" t="e">
        <f>'Customer Flow'!$C$9*[1]recipes!D$18*[1]recipes!$D$18</f>
        <v>#REF!</v>
      </c>
      <c r="BY18" s="20" t="e">
        <f>'Customer Flow'!$C$9*[1]recipes!D$18*[1]recipes!$D$18</f>
        <v>#REF!</v>
      </c>
      <c r="BZ18" s="20" t="e">
        <f>'Customer Flow'!$C$9*[1]recipes!D$18*[1]recipes!$D$18</f>
        <v>#REF!</v>
      </c>
      <c r="CA18" s="20" t="e">
        <f>'Customer Flow'!$C$9*[1]recipes!D$18*[1]recipes!$D$18</f>
        <v>#REF!</v>
      </c>
      <c r="CB18" s="20" t="e">
        <f>'Customer Flow'!$C$9*[1]recipes!D$18*[1]recipes!$D$18</f>
        <v>#REF!</v>
      </c>
      <c r="CC18" s="20" t="e">
        <f>'Customer Flow'!$C$9*[1]recipes!D$18*[1]recipes!$D$18</f>
        <v>#REF!</v>
      </c>
      <c r="CD18" s="20" t="e">
        <f>'Customer Flow'!$C$9*[1]recipes!D$18*[1]recipes!$D$18</f>
        <v>#REF!</v>
      </c>
      <c r="CE18" s="20" t="e">
        <f>'Customer Flow'!$C$9*[1]recipes!D$18*[1]recipes!$D$18</f>
        <v>#REF!</v>
      </c>
      <c r="CF18" s="20" t="e">
        <f>'Customer Flow'!$C$9*[1]recipes!D$18*[1]recipes!$D$18</f>
        <v>#REF!</v>
      </c>
      <c r="CG18" s="20" t="e">
        <f>'Customer Flow'!$C$9*[1]recipes!D$18*[1]recipes!$D$18</f>
        <v>#REF!</v>
      </c>
      <c r="CH18" s="20" t="e">
        <f>'Customer Flow'!$C$9*[1]recipes!D$18*[1]recipes!$D$18</f>
        <v>#REF!</v>
      </c>
      <c r="CI18" s="20" t="e">
        <f>'Customer Flow'!$C$9*[1]recipes!D$18*[1]recipes!$D$18</f>
        <v>#REF!</v>
      </c>
      <c r="CJ18" s="20" t="e">
        <f>'Customer Flow'!$C$9*[1]recipes!D$18*[1]recipes!$D$18</f>
        <v>#REF!</v>
      </c>
      <c r="CK18" s="20" t="e">
        <f>'Customer Flow'!$C$9*[1]recipes!D$18*[1]recipes!$D$18</f>
        <v>#REF!</v>
      </c>
      <c r="CL18" s="20" t="e">
        <f>'Customer Flow'!$C$9*[1]recipes!D$18*[1]recipes!$D$18</f>
        <v>#REF!</v>
      </c>
      <c r="CM18" s="20" t="e">
        <f>'Customer Flow'!$C$9*[1]recipes!D$18*[1]recipes!$D$18</f>
        <v>#REF!</v>
      </c>
      <c r="CN18" s="20" t="e">
        <f>'Customer Flow'!$C$9*[1]recipes!D$18*[1]recipes!$D$18</f>
        <v>#REF!</v>
      </c>
      <c r="CO18" s="20" t="e">
        <f>'Customer Flow'!$C$9*[1]recipes!D$18*[1]recipes!$D$18</f>
        <v>#REF!</v>
      </c>
      <c r="CP18" s="20" t="e">
        <f>'Customer Flow'!$C$9*[1]recipes!D$18*[1]recipes!$D$18</f>
        <v>#REF!</v>
      </c>
      <c r="CQ18" s="20" t="e">
        <f>'Customer Flow'!$C$9*[1]recipes!D$18*[1]recipes!$D$18</f>
        <v>#REF!</v>
      </c>
      <c r="CR18" s="20" t="e">
        <f>'Customer Flow'!$C$9*[1]recipes!D$18*[1]recipes!$D$18</f>
        <v>#REF!</v>
      </c>
      <c r="CS18" s="20" t="e">
        <f>'Customer Flow'!$C$9*[1]recipes!D$18*[1]recipes!$D$18</f>
        <v>#REF!</v>
      </c>
      <c r="CT18" s="20" t="e">
        <f>'Customer Flow'!$C$9*[1]recipes!D$18*[1]recipes!$D$18</f>
        <v>#REF!</v>
      </c>
      <c r="CU18" s="20" t="e">
        <f>'Customer Flow'!$C$9*[1]recipes!D$18*[1]recipes!$D$18</f>
        <v>#REF!</v>
      </c>
      <c r="CV18" s="20" t="e">
        <f>'Customer Flow'!$C$9*[1]recipes!D$18*[1]recipes!$D$18</f>
        <v>#REF!</v>
      </c>
      <c r="CW18" s="20" t="e">
        <f>'Customer Flow'!$C$9*[1]recipes!D$18*[1]recipes!$D$18</f>
        <v>#REF!</v>
      </c>
      <c r="CX18" s="20" t="e">
        <f>'Customer Flow'!$C$9*[1]recipes!D$18*[1]recipes!$D$18</f>
        <v>#REF!</v>
      </c>
      <c r="CY18" s="20" t="e">
        <f>'Customer Flow'!$C$9*[1]recipes!D$18*[1]recipes!$D$18</f>
        <v>#REF!</v>
      </c>
      <c r="CZ18" s="20" t="e">
        <f>'Customer Flow'!$C$9*[1]recipes!D$18*[1]recipes!$D$18</f>
        <v>#REF!</v>
      </c>
      <c r="DA18" s="20" t="e">
        <f>'Customer Flow'!$C$9*[1]recipes!D$18*[1]recipes!$D$18</f>
        <v>#REF!</v>
      </c>
      <c r="DB18" s="20" t="e">
        <f>'Customer Flow'!$C$9*[1]recipes!D$18*[1]recipes!$D$18</f>
        <v>#REF!</v>
      </c>
      <c r="DC18" s="20" t="e">
        <f>'Customer Flow'!$C$9*[1]recipes!D$18*[1]recipes!$D$18</f>
        <v>#REF!</v>
      </c>
      <c r="DD18" s="20" t="e">
        <f>'Customer Flow'!$C$9*[1]recipes!D$18*[1]recipes!$D$18</f>
        <v>#REF!</v>
      </c>
      <c r="DE18" s="20" t="e">
        <f>'Customer Flow'!$C$9*[1]recipes!D$18*[1]recipes!$D$18</f>
        <v>#REF!</v>
      </c>
      <c r="DF18" s="20" t="e">
        <f>'Customer Flow'!$C$9*[1]recipes!D$18*[1]recipes!$D$18</f>
        <v>#REF!</v>
      </c>
      <c r="DG18" s="20" t="e">
        <f>'Customer Flow'!$C$9*[1]recipes!D$18*[1]recipes!$D$18</f>
        <v>#REF!</v>
      </c>
      <c r="DH18" s="20" t="e">
        <f>'Customer Flow'!$C$9*[1]recipes!D$18*[1]recipes!$D$18</f>
        <v>#REF!</v>
      </c>
      <c r="DI18" s="20" t="e">
        <f>'Customer Flow'!$C$9*[1]recipes!D$18*[1]recipes!$D$18</f>
        <v>#REF!</v>
      </c>
      <c r="DJ18" s="20" t="e">
        <f>'Customer Flow'!$C$9*[1]recipes!D$18*[1]recipes!$D$18</f>
        <v>#REF!</v>
      </c>
      <c r="DK18" s="20" t="e">
        <f>'Customer Flow'!$C$9*[1]recipes!D$18*[1]recipes!$D$18</f>
        <v>#REF!</v>
      </c>
      <c r="DL18" s="20" t="e">
        <f>'Customer Flow'!$C$9*[1]recipes!D$18*[1]recipes!$D$18</f>
        <v>#REF!</v>
      </c>
      <c r="DM18" s="20" t="e">
        <f>'Customer Flow'!$C$9*[1]recipes!D$18*[1]recipes!$D$18</f>
        <v>#REF!</v>
      </c>
      <c r="DN18" s="20" t="e">
        <f>'Customer Flow'!$C$9*[1]recipes!D$18*[1]recipes!$D$18</f>
        <v>#REF!</v>
      </c>
      <c r="DO18" s="20" t="e">
        <f>'Customer Flow'!$C$9*[1]recipes!D$18*[1]recipes!$D$18</f>
        <v>#REF!</v>
      </c>
      <c r="DP18" s="20" t="e">
        <f>'Customer Flow'!$C$9*[1]recipes!D$18*[1]recipes!$D$18</f>
        <v>#REF!</v>
      </c>
      <c r="DQ18" s="20" t="e">
        <f>'Customer Flow'!$C$9*[1]recipes!D$18*[1]recipes!$D$18</f>
        <v>#REF!</v>
      </c>
      <c r="DR18" s="20" t="e">
        <f>'Customer Flow'!$C$9*[1]recipes!D$18*[1]recipes!$D$18</f>
        <v>#REF!</v>
      </c>
      <c r="DS18" s="20" t="e">
        <f>'Customer Flow'!$C$9*[1]recipes!D$18*[1]recipes!$D$18</f>
        <v>#REF!</v>
      </c>
      <c r="DT18" s="20" t="e">
        <f>'Customer Flow'!$C$9*[1]recipes!D$18*[1]recipes!$D$18</f>
        <v>#REF!</v>
      </c>
      <c r="DU18" s="20" t="e">
        <f>'Customer Flow'!$C$9*[1]recipes!D$18*[1]recipes!$D$18</f>
        <v>#REF!</v>
      </c>
      <c r="DV18" s="20" t="e">
        <f>'Customer Flow'!$C$9*[1]recipes!D$18*[1]recipes!$D$18</f>
        <v>#REF!</v>
      </c>
      <c r="DW18" s="20" t="e">
        <f>'Customer Flow'!$C$9*[1]recipes!D$18*[1]recipes!$D$18</f>
        <v>#REF!</v>
      </c>
      <c r="DX18" s="20" t="e">
        <f>'Customer Flow'!$C$9*[1]recipes!D$18*[1]recipes!$D$18</f>
        <v>#REF!</v>
      </c>
      <c r="DY18" s="20" t="e">
        <f>'Customer Flow'!$C$9*[1]recipes!D$18*[1]recipes!$D$18</f>
        <v>#REF!</v>
      </c>
      <c r="DZ18" s="20" t="e">
        <f>'Customer Flow'!$C$9*[1]recipes!D$18*[1]recipes!$D$18</f>
        <v>#REF!</v>
      </c>
      <c r="EA18" s="20" t="e">
        <f>'Customer Flow'!$C$9*[1]recipes!D$18*[1]recipes!$D$18</f>
        <v>#REF!</v>
      </c>
      <c r="EB18" s="20" t="e">
        <f>'Customer Flow'!$C$9*[1]recipes!D$18*[1]recipes!$D$18</f>
        <v>#REF!</v>
      </c>
      <c r="EC18" s="20" t="e">
        <f>'Customer Flow'!$C$9*[1]recipes!D$18*[1]recipes!$D$18</f>
        <v>#REF!</v>
      </c>
      <c r="ED18" s="20" t="e">
        <f>'Customer Flow'!$C$9*[1]recipes!D$18*[1]recipes!$D$18</f>
        <v>#REF!</v>
      </c>
    </row>
    <row r="19" spans="2:134" x14ac:dyDescent="0.3">
      <c r="B19" t="s">
        <v>159</v>
      </c>
      <c r="C19" s="14" t="e">
        <f t="shared" ref="C19:L19" si="12">SUMIF($O6:$ZZ6, C6, $O19:$ZZ19)</f>
        <v>#REF!</v>
      </c>
      <c r="D19" s="14" t="e">
        <f t="shared" si="12"/>
        <v>#REF!</v>
      </c>
      <c r="E19" s="14" t="e">
        <f t="shared" si="12"/>
        <v>#REF!</v>
      </c>
      <c r="F19" s="14" t="e">
        <f t="shared" si="12"/>
        <v>#REF!</v>
      </c>
      <c r="G19" s="14" t="e">
        <f t="shared" si="12"/>
        <v>#REF!</v>
      </c>
      <c r="H19" s="14" t="e">
        <f t="shared" si="12"/>
        <v>#REF!</v>
      </c>
      <c r="I19" s="14" t="e">
        <f t="shared" si="12"/>
        <v>#REF!</v>
      </c>
      <c r="J19" s="14" t="e">
        <f t="shared" si="12"/>
        <v>#REF!</v>
      </c>
      <c r="K19" s="14" t="e">
        <f t="shared" si="12"/>
        <v>#REF!</v>
      </c>
      <c r="L19" s="14" t="e">
        <f t="shared" si="12"/>
        <v>#REF!</v>
      </c>
      <c r="O19" s="20" t="e">
        <f>'Customer Flow'!$C$9*[1]recipes!D$18*[1]recipes!$D$18</f>
        <v>#REF!</v>
      </c>
      <c r="P19" s="20" t="e">
        <f>'Customer Flow'!$C$9*[1]recipes!D$18*[1]recipes!$D$18</f>
        <v>#REF!</v>
      </c>
      <c r="Q19" s="20" t="e">
        <f>'Customer Flow'!$C$9*[1]recipes!D$18*[1]recipes!$D$18</f>
        <v>#REF!</v>
      </c>
      <c r="R19" s="20" t="e">
        <f>'Customer Flow'!$C$9*[1]recipes!D$18*[1]recipes!$D$18</f>
        <v>#REF!</v>
      </c>
      <c r="S19" s="20" t="e">
        <f>'Customer Flow'!$C$9*[1]recipes!D$18*[1]recipes!$D$18</f>
        <v>#REF!</v>
      </c>
      <c r="T19" s="20" t="e">
        <f>'Customer Flow'!$C$9*[1]recipes!D$18*[1]recipes!$D$18</f>
        <v>#REF!</v>
      </c>
      <c r="U19" s="20" t="e">
        <f>'Customer Flow'!$C$9*[1]recipes!D$18*[1]recipes!$D$18</f>
        <v>#REF!</v>
      </c>
      <c r="V19" s="20" t="e">
        <f>'Customer Flow'!$C$9*[1]recipes!D$18*[1]recipes!$D$18</f>
        <v>#REF!</v>
      </c>
      <c r="W19" s="20" t="e">
        <f>'Customer Flow'!$C$9*[1]recipes!D$18*[1]recipes!$D$18</f>
        <v>#REF!</v>
      </c>
      <c r="X19" s="20" t="e">
        <f>'Customer Flow'!$C$9*[1]recipes!D$18*[1]recipes!$D$18</f>
        <v>#REF!</v>
      </c>
      <c r="Y19" s="20" t="e">
        <f>'Customer Flow'!$C$9*[1]recipes!D$18*[1]recipes!$D$18</f>
        <v>#REF!</v>
      </c>
      <c r="Z19" s="20" t="e">
        <f>'Customer Flow'!$C$9*[1]recipes!D$18*[1]recipes!$D$18</f>
        <v>#REF!</v>
      </c>
      <c r="AA19" s="20" t="e">
        <f>'Customer Flow'!$C$9*[1]recipes!D$18*[1]recipes!$D$18</f>
        <v>#REF!</v>
      </c>
      <c r="AB19" s="20" t="e">
        <f>'Customer Flow'!$C$9*[1]recipes!D$18*[1]recipes!$D$18</f>
        <v>#REF!</v>
      </c>
      <c r="AC19" s="20" t="e">
        <f>'Customer Flow'!$C$9*[1]recipes!D$18*[1]recipes!$D$18</f>
        <v>#REF!</v>
      </c>
      <c r="AD19" s="20" t="e">
        <f>'Customer Flow'!$C$9*[1]recipes!D$18*[1]recipes!$D$18</f>
        <v>#REF!</v>
      </c>
      <c r="AE19" s="20" t="e">
        <f>'Customer Flow'!$C$9*[1]recipes!D$18*[1]recipes!$D$18</f>
        <v>#REF!</v>
      </c>
      <c r="AF19" s="20" t="e">
        <f>'Customer Flow'!$C$9*[1]recipes!D$18*[1]recipes!$D$18</f>
        <v>#REF!</v>
      </c>
      <c r="AG19" s="20" t="e">
        <f>'Customer Flow'!$C$9*[1]recipes!D$18*[1]recipes!$D$18</f>
        <v>#REF!</v>
      </c>
      <c r="AH19" s="20" t="e">
        <f>'Customer Flow'!$C$9*[1]recipes!D$18*[1]recipes!$D$18</f>
        <v>#REF!</v>
      </c>
      <c r="AI19" s="20" t="e">
        <f>'Customer Flow'!$C$9*[1]recipes!D$18*[1]recipes!$D$18</f>
        <v>#REF!</v>
      </c>
      <c r="AJ19" s="20" t="e">
        <f>'Customer Flow'!$C$9*[1]recipes!D$18*[1]recipes!$D$18</f>
        <v>#REF!</v>
      </c>
      <c r="AK19" s="20" t="e">
        <f>'Customer Flow'!$C$9*[1]recipes!D$18*[1]recipes!$D$18</f>
        <v>#REF!</v>
      </c>
      <c r="AL19" s="20" t="e">
        <f>'Customer Flow'!$C$9*[1]recipes!D$18*[1]recipes!$D$18</f>
        <v>#REF!</v>
      </c>
      <c r="AM19" s="20" t="e">
        <f>'Customer Flow'!$C$9*[1]recipes!D$18*[1]recipes!$D$18</f>
        <v>#REF!</v>
      </c>
      <c r="AN19" s="20" t="e">
        <f>'Customer Flow'!$C$9*[1]recipes!D$18*[1]recipes!$D$18</f>
        <v>#REF!</v>
      </c>
      <c r="AO19" s="20" t="e">
        <f>'Customer Flow'!$C$9*[1]recipes!D$18*[1]recipes!$D$18</f>
        <v>#REF!</v>
      </c>
      <c r="AP19" s="20" t="e">
        <f>'Customer Flow'!$C$9*[1]recipes!D$18*[1]recipes!$D$18</f>
        <v>#REF!</v>
      </c>
      <c r="AQ19" s="20" t="e">
        <f>'Customer Flow'!$C$9*[1]recipes!D$18*[1]recipes!$D$18</f>
        <v>#REF!</v>
      </c>
      <c r="AR19" s="20" t="e">
        <f>'Customer Flow'!$C$9*[1]recipes!D$18*[1]recipes!$D$18</f>
        <v>#REF!</v>
      </c>
      <c r="AS19" s="20" t="e">
        <f>'Customer Flow'!$C$9*[1]recipes!D$18*[1]recipes!$D$18</f>
        <v>#REF!</v>
      </c>
      <c r="AT19" s="20" t="e">
        <f>'Customer Flow'!$C$9*[1]recipes!D$18*[1]recipes!$D$18</f>
        <v>#REF!</v>
      </c>
      <c r="AU19" s="20" t="e">
        <f>'Customer Flow'!$C$9*[1]recipes!D$18*[1]recipes!$D$18</f>
        <v>#REF!</v>
      </c>
      <c r="AV19" s="20" t="e">
        <f>'Customer Flow'!$C$9*[1]recipes!D$18*[1]recipes!$D$18</f>
        <v>#REF!</v>
      </c>
      <c r="AW19" s="20" t="e">
        <f>'Customer Flow'!$C$9*[1]recipes!D$18*[1]recipes!$D$18</f>
        <v>#REF!</v>
      </c>
      <c r="AX19" s="20" t="e">
        <f>'Customer Flow'!$C$9*[1]recipes!D$18*[1]recipes!$D$18</f>
        <v>#REF!</v>
      </c>
      <c r="AY19" s="20" t="e">
        <f>'Customer Flow'!$C$9*[1]recipes!D$18*[1]recipes!$D$18</f>
        <v>#REF!</v>
      </c>
      <c r="AZ19" s="20" t="e">
        <f>'Customer Flow'!$C$9*[1]recipes!D$18*[1]recipes!$D$18</f>
        <v>#REF!</v>
      </c>
      <c r="BA19" s="20" t="e">
        <f>'Customer Flow'!$C$9*[1]recipes!D$18*[1]recipes!$D$18</f>
        <v>#REF!</v>
      </c>
      <c r="BB19" s="20" t="e">
        <f>'Customer Flow'!$C$9*[1]recipes!D$18*[1]recipes!$D$18</f>
        <v>#REF!</v>
      </c>
      <c r="BC19" s="20" t="e">
        <f>'Customer Flow'!$C$9*[1]recipes!D$18*[1]recipes!$D$18</f>
        <v>#REF!</v>
      </c>
      <c r="BD19" s="20" t="e">
        <f>'Customer Flow'!$C$9*[1]recipes!D$18*[1]recipes!$D$18</f>
        <v>#REF!</v>
      </c>
      <c r="BE19" s="20" t="e">
        <f>'Customer Flow'!$C$9*[1]recipes!D$18*[1]recipes!$D$18</f>
        <v>#REF!</v>
      </c>
      <c r="BF19" s="20" t="e">
        <f>'Customer Flow'!$C$9*[1]recipes!D$18*[1]recipes!$D$18</f>
        <v>#REF!</v>
      </c>
      <c r="BG19" s="20" t="e">
        <f>'Customer Flow'!$C$9*[1]recipes!D$18*[1]recipes!$D$18</f>
        <v>#REF!</v>
      </c>
      <c r="BH19" s="20" t="e">
        <f>'Customer Flow'!$C$9*[1]recipes!D$18*[1]recipes!$D$18</f>
        <v>#REF!</v>
      </c>
      <c r="BI19" s="20" t="e">
        <f>'Customer Flow'!$C$9*[1]recipes!D$18*[1]recipes!$D$18</f>
        <v>#REF!</v>
      </c>
      <c r="BJ19" s="20" t="e">
        <f>'Customer Flow'!$C$9*[1]recipes!D$18*[1]recipes!$D$18</f>
        <v>#REF!</v>
      </c>
      <c r="BK19" s="20" t="e">
        <f>'Customer Flow'!$C$9*[1]recipes!D$18*[1]recipes!$D$18</f>
        <v>#REF!</v>
      </c>
      <c r="BL19" s="20" t="e">
        <f>'Customer Flow'!$C$9*[1]recipes!D$18*[1]recipes!$D$18</f>
        <v>#REF!</v>
      </c>
      <c r="BM19" s="20" t="e">
        <f>'Customer Flow'!$C$9*[1]recipes!D$18*[1]recipes!$D$18</f>
        <v>#REF!</v>
      </c>
      <c r="BN19" s="20" t="e">
        <f>'Customer Flow'!$C$9*[1]recipes!D$18*[1]recipes!$D$18</f>
        <v>#REF!</v>
      </c>
      <c r="BO19" s="20" t="e">
        <f>'Customer Flow'!$C$9*[1]recipes!D$18*[1]recipes!$D$18</f>
        <v>#REF!</v>
      </c>
      <c r="BP19" s="20" t="e">
        <f>'Customer Flow'!$C$9*[1]recipes!D$18*[1]recipes!$D$18</f>
        <v>#REF!</v>
      </c>
      <c r="BQ19" s="20" t="e">
        <f>'Customer Flow'!$C$9*[1]recipes!D$18*[1]recipes!$D$18</f>
        <v>#REF!</v>
      </c>
      <c r="BR19" s="20" t="e">
        <f>'Customer Flow'!$C$9*[1]recipes!D$18*[1]recipes!$D$18</f>
        <v>#REF!</v>
      </c>
      <c r="BS19" s="20" t="e">
        <f>'Customer Flow'!$C$9*[1]recipes!D$18*[1]recipes!$D$18</f>
        <v>#REF!</v>
      </c>
      <c r="BT19" s="20" t="e">
        <f>'Customer Flow'!$C$9*[1]recipes!D$18*[1]recipes!$D$18</f>
        <v>#REF!</v>
      </c>
      <c r="BU19" s="20" t="e">
        <f>'Customer Flow'!$C$9*[1]recipes!D$18*[1]recipes!$D$18</f>
        <v>#REF!</v>
      </c>
      <c r="BV19" s="20" t="e">
        <f>'Customer Flow'!$C$9*[1]recipes!D$18*[1]recipes!$D$18</f>
        <v>#REF!</v>
      </c>
      <c r="BW19" s="20" t="e">
        <f>'Customer Flow'!$C$9*[1]recipes!D$18*[1]recipes!$D$18</f>
        <v>#REF!</v>
      </c>
      <c r="BX19" s="20" t="e">
        <f>'Customer Flow'!$C$9*[1]recipes!D$18*[1]recipes!$D$18</f>
        <v>#REF!</v>
      </c>
      <c r="BY19" s="20" t="e">
        <f>'Customer Flow'!$C$9*[1]recipes!D$18*[1]recipes!$D$18</f>
        <v>#REF!</v>
      </c>
      <c r="BZ19" s="20" t="e">
        <f>'Customer Flow'!$C$9*[1]recipes!D$18*[1]recipes!$D$18</f>
        <v>#REF!</v>
      </c>
      <c r="CA19" s="20" t="e">
        <f>'Customer Flow'!$C$9*[1]recipes!D$18*[1]recipes!$D$18</f>
        <v>#REF!</v>
      </c>
      <c r="CB19" s="20" t="e">
        <f>'Customer Flow'!$C$9*[1]recipes!D$18*[1]recipes!$D$18</f>
        <v>#REF!</v>
      </c>
      <c r="CC19" s="20" t="e">
        <f>'Customer Flow'!$C$9*[1]recipes!D$18*[1]recipes!$D$18</f>
        <v>#REF!</v>
      </c>
      <c r="CD19" s="20" t="e">
        <f>'Customer Flow'!$C$9*[1]recipes!D$18*[1]recipes!$D$18</f>
        <v>#REF!</v>
      </c>
      <c r="CE19" s="20" t="e">
        <f>'Customer Flow'!$C$9*[1]recipes!D$18*[1]recipes!$D$18</f>
        <v>#REF!</v>
      </c>
      <c r="CF19" s="20" t="e">
        <f>'Customer Flow'!$C$9*[1]recipes!D$18*[1]recipes!$D$18</f>
        <v>#REF!</v>
      </c>
      <c r="CG19" s="20" t="e">
        <f>'Customer Flow'!$C$9*[1]recipes!D$18*[1]recipes!$D$18</f>
        <v>#REF!</v>
      </c>
      <c r="CH19" s="20" t="e">
        <f>'Customer Flow'!$C$9*[1]recipes!D$18*[1]recipes!$D$18</f>
        <v>#REF!</v>
      </c>
      <c r="CI19" s="20" t="e">
        <f>'Customer Flow'!$C$9*[1]recipes!D$18*[1]recipes!$D$18</f>
        <v>#REF!</v>
      </c>
      <c r="CJ19" s="20" t="e">
        <f>'Customer Flow'!$C$9*[1]recipes!D$18*[1]recipes!$D$18</f>
        <v>#REF!</v>
      </c>
      <c r="CK19" s="20" t="e">
        <f>'Customer Flow'!$C$9*[1]recipes!D$18*[1]recipes!$D$18</f>
        <v>#REF!</v>
      </c>
      <c r="CL19" s="20" t="e">
        <f>'Customer Flow'!$C$9*[1]recipes!D$18*[1]recipes!$D$18</f>
        <v>#REF!</v>
      </c>
      <c r="CM19" s="20" t="e">
        <f>'Customer Flow'!$C$9*[1]recipes!D$18*[1]recipes!$D$18</f>
        <v>#REF!</v>
      </c>
      <c r="CN19" s="20" t="e">
        <f>'Customer Flow'!$C$9*[1]recipes!D$18*[1]recipes!$D$18</f>
        <v>#REF!</v>
      </c>
      <c r="CO19" s="20" t="e">
        <f>'Customer Flow'!$C$9*[1]recipes!D$18*[1]recipes!$D$18</f>
        <v>#REF!</v>
      </c>
      <c r="CP19" s="20" t="e">
        <f>'Customer Flow'!$C$9*[1]recipes!D$18*[1]recipes!$D$18</f>
        <v>#REF!</v>
      </c>
      <c r="CQ19" s="20" t="e">
        <f>'Customer Flow'!$C$9*[1]recipes!D$18*[1]recipes!$D$18</f>
        <v>#REF!</v>
      </c>
      <c r="CR19" s="20" t="e">
        <f>'Customer Flow'!$C$9*[1]recipes!D$18*[1]recipes!$D$18</f>
        <v>#REF!</v>
      </c>
      <c r="CS19" s="20" t="e">
        <f>'Customer Flow'!$C$9*[1]recipes!D$18*[1]recipes!$D$18</f>
        <v>#REF!</v>
      </c>
      <c r="CT19" s="20" t="e">
        <f>'Customer Flow'!$C$9*[1]recipes!D$18*[1]recipes!$D$18</f>
        <v>#REF!</v>
      </c>
      <c r="CU19" s="20" t="e">
        <f>'Customer Flow'!$C$9*[1]recipes!D$18*[1]recipes!$D$18</f>
        <v>#REF!</v>
      </c>
      <c r="CV19" s="20" t="e">
        <f>'Customer Flow'!$C$9*[1]recipes!D$18*[1]recipes!$D$18</f>
        <v>#REF!</v>
      </c>
      <c r="CW19" s="20" t="e">
        <f>'Customer Flow'!$C$9*[1]recipes!D$18*[1]recipes!$D$18</f>
        <v>#REF!</v>
      </c>
      <c r="CX19" s="20" t="e">
        <f>'Customer Flow'!$C$9*[1]recipes!D$18*[1]recipes!$D$18</f>
        <v>#REF!</v>
      </c>
      <c r="CY19" s="20" t="e">
        <f>'Customer Flow'!$C$9*[1]recipes!D$18*[1]recipes!$D$18</f>
        <v>#REF!</v>
      </c>
      <c r="CZ19" s="20" t="e">
        <f>'Customer Flow'!$C$9*[1]recipes!D$18*[1]recipes!$D$18</f>
        <v>#REF!</v>
      </c>
      <c r="DA19" s="20" t="e">
        <f>'Customer Flow'!$C$9*[1]recipes!D$18*[1]recipes!$D$18</f>
        <v>#REF!</v>
      </c>
      <c r="DB19" s="20" t="e">
        <f>'Customer Flow'!$C$9*[1]recipes!D$18*[1]recipes!$D$18</f>
        <v>#REF!</v>
      </c>
      <c r="DC19" s="20" t="e">
        <f>'Customer Flow'!$C$9*[1]recipes!D$18*[1]recipes!$D$18</f>
        <v>#REF!</v>
      </c>
      <c r="DD19" s="20" t="e">
        <f>'Customer Flow'!$C$9*[1]recipes!D$18*[1]recipes!$D$18</f>
        <v>#REF!</v>
      </c>
      <c r="DE19" s="20" t="e">
        <f>'Customer Flow'!$C$9*[1]recipes!D$18*[1]recipes!$D$18</f>
        <v>#REF!</v>
      </c>
      <c r="DF19" s="20" t="e">
        <f>'Customer Flow'!$C$9*[1]recipes!D$18*[1]recipes!$D$18</f>
        <v>#REF!</v>
      </c>
      <c r="DG19" s="20" t="e">
        <f>'Customer Flow'!$C$9*[1]recipes!D$18*[1]recipes!$D$18</f>
        <v>#REF!</v>
      </c>
      <c r="DH19" s="20" t="e">
        <f>'Customer Flow'!$C$9*[1]recipes!D$18*[1]recipes!$D$18</f>
        <v>#REF!</v>
      </c>
      <c r="DI19" s="20" t="e">
        <f>'Customer Flow'!$C$9*[1]recipes!D$18*[1]recipes!$D$18</f>
        <v>#REF!</v>
      </c>
      <c r="DJ19" s="20" t="e">
        <f>'Customer Flow'!$C$9*[1]recipes!D$18*[1]recipes!$D$18</f>
        <v>#REF!</v>
      </c>
      <c r="DK19" s="20" t="e">
        <f>'Customer Flow'!$C$9*[1]recipes!D$18*[1]recipes!$D$18</f>
        <v>#REF!</v>
      </c>
      <c r="DL19" s="20" t="e">
        <f>'Customer Flow'!$C$9*[1]recipes!D$18*[1]recipes!$D$18</f>
        <v>#REF!</v>
      </c>
      <c r="DM19" s="20" t="e">
        <f>'Customer Flow'!$C$9*[1]recipes!D$18*[1]recipes!$D$18</f>
        <v>#REF!</v>
      </c>
      <c r="DN19" s="20" t="e">
        <f>'Customer Flow'!$C$9*[1]recipes!D$18*[1]recipes!$D$18</f>
        <v>#REF!</v>
      </c>
      <c r="DO19" s="20" t="e">
        <f>'Customer Flow'!$C$9*[1]recipes!D$18*[1]recipes!$D$18</f>
        <v>#REF!</v>
      </c>
      <c r="DP19" s="20" t="e">
        <f>'Customer Flow'!$C$9*[1]recipes!D$18*[1]recipes!$D$18</f>
        <v>#REF!</v>
      </c>
      <c r="DQ19" s="20" t="e">
        <f>'Customer Flow'!$C$9*[1]recipes!D$18*[1]recipes!$D$18</f>
        <v>#REF!</v>
      </c>
      <c r="DR19" s="20" t="e">
        <f>'Customer Flow'!$C$9*[1]recipes!D$18*[1]recipes!$D$18</f>
        <v>#REF!</v>
      </c>
      <c r="DS19" s="20" t="e">
        <f>'Customer Flow'!$C$9*[1]recipes!D$18*[1]recipes!$D$18</f>
        <v>#REF!</v>
      </c>
      <c r="DT19" s="20" t="e">
        <f>'Customer Flow'!$C$9*[1]recipes!D$18*[1]recipes!$D$18</f>
        <v>#REF!</v>
      </c>
      <c r="DU19" s="20" t="e">
        <f>'Customer Flow'!$C$9*[1]recipes!D$18*[1]recipes!$D$18</f>
        <v>#REF!</v>
      </c>
      <c r="DV19" s="20" t="e">
        <f>'Customer Flow'!$C$9*[1]recipes!D$18*[1]recipes!$D$18</f>
        <v>#REF!</v>
      </c>
      <c r="DW19" s="20" t="e">
        <f>'Customer Flow'!$C$9*[1]recipes!D$18*[1]recipes!$D$18</f>
        <v>#REF!</v>
      </c>
      <c r="DX19" s="20" t="e">
        <f>'Customer Flow'!$C$9*[1]recipes!D$18*[1]recipes!$D$18</f>
        <v>#REF!</v>
      </c>
      <c r="DY19" s="20" t="e">
        <f>'Customer Flow'!$C$9*[1]recipes!D$18*[1]recipes!$D$18</f>
        <v>#REF!</v>
      </c>
      <c r="DZ19" s="20" t="e">
        <f>'Customer Flow'!$C$9*[1]recipes!D$18*[1]recipes!$D$18</f>
        <v>#REF!</v>
      </c>
      <c r="EA19" s="20" t="e">
        <f>'Customer Flow'!$C$9*[1]recipes!D$18*[1]recipes!$D$18</f>
        <v>#REF!</v>
      </c>
      <c r="EB19" s="20" t="e">
        <f>'Customer Flow'!$C$9*[1]recipes!D$18*[1]recipes!$D$18</f>
        <v>#REF!</v>
      </c>
      <c r="EC19" s="20" t="e">
        <f>'Customer Flow'!$C$9*[1]recipes!D$18*[1]recipes!$D$18</f>
        <v>#REF!</v>
      </c>
      <c r="ED19" s="20" t="e">
        <f>'Customer Flow'!$C$9*[1]recipes!D$18*[1]recipes!$D$18</f>
        <v>#REF!</v>
      </c>
    </row>
    <row r="20" spans="2:134" x14ac:dyDescent="0.3">
      <c r="B20" t="s">
        <v>160</v>
      </c>
      <c r="C20" s="14" t="e">
        <f t="shared" ref="C20:L20" si="13">SUMIF($O6:$ZZ6, C6, $O20:$ZZ20)</f>
        <v>#REF!</v>
      </c>
      <c r="D20" s="14" t="e">
        <f t="shared" si="13"/>
        <v>#REF!</v>
      </c>
      <c r="E20" s="14" t="e">
        <f t="shared" si="13"/>
        <v>#REF!</v>
      </c>
      <c r="F20" s="14" t="e">
        <f t="shared" si="13"/>
        <v>#REF!</v>
      </c>
      <c r="G20" s="14" t="e">
        <f t="shared" si="13"/>
        <v>#REF!</v>
      </c>
      <c r="H20" s="14" t="e">
        <f t="shared" si="13"/>
        <v>#REF!</v>
      </c>
      <c r="I20" s="14" t="e">
        <f t="shared" si="13"/>
        <v>#REF!</v>
      </c>
      <c r="J20" s="14" t="e">
        <f t="shared" si="13"/>
        <v>#REF!</v>
      </c>
      <c r="K20" s="14" t="e">
        <f t="shared" si="13"/>
        <v>#REF!</v>
      </c>
      <c r="L20" s="14" t="e">
        <f t="shared" si="13"/>
        <v>#REF!</v>
      </c>
      <c r="O20" s="20" t="e">
        <f>'Customer Flow'!$C$9*[1]recipes!D$18*[1]recipes!$D$18</f>
        <v>#REF!</v>
      </c>
      <c r="P20" s="20" t="e">
        <f>'Customer Flow'!$C$9*[1]recipes!D$18*[1]recipes!$D$18</f>
        <v>#REF!</v>
      </c>
      <c r="Q20" s="20" t="e">
        <f>'Customer Flow'!$C$9*[1]recipes!D$18*[1]recipes!$D$18</f>
        <v>#REF!</v>
      </c>
      <c r="R20" s="20" t="e">
        <f>'Customer Flow'!$C$9*[1]recipes!D$18*[1]recipes!$D$18</f>
        <v>#REF!</v>
      </c>
      <c r="S20" s="20" t="e">
        <f>'Customer Flow'!$C$9*[1]recipes!D$18*[1]recipes!$D$18</f>
        <v>#REF!</v>
      </c>
      <c r="T20" s="20" t="e">
        <f>'Customer Flow'!$C$9*[1]recipes!D$18*[1]recipes!$D$18</f>
        <v>#REF!</v>
      </c>
      <c r="U20" s="20" t="e">
        <f>'Customer Flow'!$C$9*[1]recipes!D$18*[1]recipes!$D$18</f>
        <v>#REF!</v>
      </c>
      <c r="V20" s="20" t="e">
        <f>'Customer Flow'!$C$9*[1]recipes!D$18*[1]recipes!$D$18</f>
        <v>#REF!</v>
      </c>
      <c r="W20" s="20" t="e">
        <f>'Customer Flow'!$C$9*[1]recipes!D$18*[1]recipes!$D$18</f>
        <v>#REF!</v>
      </c>
      <c r="X20" s="20" t="e">
        <f>'Customer Flow'!$C$9*[1]recipes!D$18*[1]recipes!$D$18</f>
        <v>#REF!</v>
      </c>
      <c r="Y20" s="20" t="e">
        <f>'Customer Flow'!$C$9*[1]recipes!D$18*[1]recipes!$D$18</f>
        <v>#REF!</v>
      </c>
      <c r="Z20" s="20" t="e">
        <f>'Customer Flow'!$C$9*[1]recipes!D$18*[1]recipes!$D$18</f>
        <v>#REF!</v>
      </c>
      <c r="AA20" s="20" t="e">
        <f>'Customer Flow'!$C$9*[1]recipes!D$18*[1]recipes!$D$18</f>
        <v>#REF!</v>
      </c>
      <c r="AB20" s="20" t="e">
        <f>'Customer Flow'!$C$9*[1]recipes!D$18*[1]recipes!$D$18</f>
        <v>#REF!</v>
      </c>
      <c r="AC20" s="20" t="e">
        <f>'Customer Flow'!$C$9*[1]recipes!D$18*[1]recipes!$D$18</f>
        <v>#REF!</v>
      </c>
      <c r="AD20" s="20" t="e">
        <f>'Customer Flow'!$C$9*[1]recipes!D$18*[1]recipes!$D$18</f>
        <v>#REF!</v>
      </c>
      <c r="AE20" s="20" t="e">
        <f>'Customer Flow'!$C$9*[1]recipes!D$18*[1]recipes!$D$18</f>
        <v>#REF!</v>
      </c>
      <c r="AF20" s="20" t="e">
        <f>'Customer Flow'!$C$9*[1]recipes!D$18*[1]recipes!$D$18</f>
        <v>#REF!</v>
      </c>
      <c r="AG20" s="20" t="e">
        <f>'Customer Flow'!$C$9*[1]recipes!D$18*[1]recipes!$D$18</f>
        <v>#REF!</v>
      </c>
      <c r="AH20" s="20" t="e">
        <f>'Customer Flow'!$C$9*[1]recipes!D$18*[1]recipes!$D$18</f>
        <v>#REF!</v>
      </c>
      <c r="AI20" s="20" t="e">
        <f>'Customer Flow'!$C$9*[1]recipes!D$18*[1]recipes!$D$18</f>
        <v>#REF!</v>
      </c>
      <c r="AJ20" s="20" t="e">
        <f>'Customer Flow'!$C$9*[1]recipes!D$18*[1]recipes!$D$18</f>
        <v>#REF!</v>
      </c>
      <c r="AK20" s="20" t="e">
        <f>'Customer Flow'!$C$9*[1]recipes!D$18*[1]recipes!$D$18</f>
        <v>#REF!</v>
      </c>
      <c r="AL20" s="20" t="e">
        <f>'Customer Flow'!$C$9*[1]recipes!D$18*[1]recipes!$D$18</f>
        <v>#REF!</v>
      </c>
      <c r="AM20" s="20" t="e">
        <f>'Customer Flow'!$C$9*[1]recipes!D$18*[1]recipes!$D$18</f>
        <v>#REF!</v>
      </c>
      <c r="AN20" s="20" t="e">
        <f>'Customer Flow'!$C$9*[1]recipes!D$18*[1]recipes!$D$18</f>
        <v>#REF!</v>
      </c>
      <c r="AO20" s="20" t="e">
        <f>'Customer Flow'!$C$9*[1]recipes!D$18*[1]recipes!$D$18</f>
        <v>#REF!</v>
      </c>
      <c r="AP20" s="20" t="e">
        <f>'Customer Flow'!$C$9*[1]recipes!D$18*[1]recipes!$D$18</f>
        <v>#REF!</v>
      </c>
      <c r="AQ20" s="20" t="e">
        <f>'Customer Flow'!$C$9*[1]recipes!D$18*[1]recipes!$D$18</f>
        <v>#REF!</v>
      </c>
      <c r="AR20" s="20" t="e">
        <f>'Customer Flow'!$C$9*[1]recipes!D$18*[1]recipes!$D$18</f>
        <v>#REF!</v>
      </c>
      <c r="AS20" s="20" t="e">
        <f>'Customer Flow'!$C$9*[1]recipes!D$18*[1]recipes!$D$18</f>
        <v>#REF!</v>
      </c>
      <c r="AT20" s="20" t="e">
        <f>'Customer Flow'!$C$9*[1]recipes!D$18*[1]recipes!$D$18</f>
        <v>#REF!</v>
      </c>
      <c r="AU20" s="20" t="e">
        <f>'Customer Flow'!$C$9*[1]recipes!D$18*[1]recipes!$D$18</f>
        <v>#REF!</v>
      </c>
      <c r="AV20" s="20" t="e">
        <f>'Customer Flow'!$C$9*[1]recipes!D$18*[1]recipes!$D$18</f>
        <v>#REF!</v>
      </c>
      <c r="AW20" s="20" t="e">
        <f>'Customer Flow'!$C$9*[1]recipes!D$18*[1]recipes!$D$18</f>
        <v>#REF!</v>
      </c>
      <c r="AX20" s="20" t="e">
        <f>'Customer Flow'!$C$9*[1]recipes!D$18*[1]recipes!$D$18</f>
        <v>#REF!</v>
      </c>
      <c r="AY20" s="20" t="e">
        <f>'Customer Flow'!$C$9*[1]recipes!D$18*[1]recipes!$D$18</f>
        <v>#REF!</v>
      </c>
      <c r="AZ20" s="20" t="e">
        <f>'Customer Flow'!$C$9*[1]recipes!D$18*[1]recipes!$D$18</f>
        <v>#REF!</v>
      </c>
      <c r="BA20" s="20" t="e">
        <f>'Customer Flow'!$C$9*[1]recipes!D$18*[1]recipes!$D$18</f>
        <v>#REF!</v>
      </c>
      <c r="BB20" s="20" t="e">
        <f>'Customer Flow'!$C$9*[1]recipes!D$18*[1]recipes!$D$18</f>
        <v>#REF!</v>
      </c>
      <c r="BC20" s="20" t="e">
        <f>'Customer Flow'!$C$9*[1]recipes!D$18*[1]recipes!$D$18</f>
        <v>#REF!</v>
      </c>
      <c r="BD20" s="20" t="e">
        <f>'Customer Flow'!$C$9*[1]recipes!D$18*[1]recipes!$D$18</f>
        <v>#REF!</v>
      </c>
      <c r="BE20" s="20" t="e">
        <f>'Customer Flow'!$C$9*[1]recipes!D$18*[1]recipes!$D$18</f>
        <v>#REF!</v>
      </c>
      <c r="BF20" s="20" t="e">
        <f>'Customer Flow'!$C$9*[1]recipes!D$18*[1]recipes!$D$18</f>
        <v>#REF!</v>
      </c>
      <c r="BG20" s="20" t="e">
        <f>'Customer Flow'!$C$9*[1]recipes!D$18*[1]recipes!$D$18</f>
        <v>#REF!</v>
      </c>
      <c r="BH20" s="20" t="e">
        <f>'Customer Flow'!$C$9*[1]recipes!D$18*[1]recipes!$D$18</f>
        <v>#REF!</v>
      </c>
      <c r="BI20" s="20" t="e">
        <f>'Customer Flow'!$C$9*[1]recipes!D$18*[1]recipes!$D$18</f>
        <v>#REF!</v>
      </c>
      <c r="BJ20" s="20" t="e">
        <f>'Customer Flow'!$C$9*[1]recipes!D$18*[1]recipes!$D$18</f>
        <v>#REF!</v>
      </c>
      <c r="BK20" s="20" t="e">
        <f>'Customer Flow'!$C$9*[1]recipes!D$18*[1]recipes!$D$18</f>
        <v>#REF!</v>
      </c>
      <c r="BL20" s="20" t="e">
        <f>'Customer Flow'!$C$9*[1]recipes!D$18*[1]recipes!$D$18</f>
        <v>#REF!</v>
      </c>
      <c r="BM20" s="20" t="e">
        <f>'Customer Flow'!$C$9*[1]recipes!D$18*[1]recipes!$D$18</f>
        <v>#REF!</v>
      </c>
      <c r="BN20" s="20" t="e">
        <f>'Customer Flow'!$C$9*[1]recipes!D$18*[1]recipes!$D$18</f>
        <v>#REF!</v>
      </c>
      <c r="BO20" s="20" t="e">
        <f>'Customer Flow'!$C$9*[1]recipes!D$18*[1]recipes!$D$18</f>
        <v>#REF!</v>
      </c>
      <c r="BP20" s="20" t="e">
        <f>'Customer Flow'!$C$9*[1]recipes!D$18*[1]recipes!$D$18</f>
        <v>#REF!</v>
      </c>
      <c r="BQ20" s="20" t="e">
        <f>'Customer Flow'!$C$9*[1]recipes!D$18*[1]recipes!$D$18</f>
        <v>#REF!</v>
      </c>
      <c r="BR20" s="20" t="e">
        <f>'Customer Flow'!$C$9*[1]recipes!D$18*[1]recipes!$D$18</f>
        <v>#REF!</v>
      </c>
      <c r="BS20" s="20" t="e">
        <f>'Customer Flow'!$C$9*[1]recipes!D$18*[1]recipes!$D$18</f>
        <v>#REF!</v>
      </c>
      <c r="BT20" s="20" t="e">
        <f>'Customer Flow'!$C$9*[1]recipes!D$18*[1]recipes!$D$18</f>
        <v>#REF!</v>
      </c>
      <c r="BU20" s="20" t="e">
        <f>'Customer Flow'!$C$9*[1]recipes!D$18*[1]recipes!$D$18</f>
        <v>#REF!</v>
      </c>
      <c r="BV20" s="20" t="e">
        <f>'Customer Flow'!$C$9*[1]recipes!D$18*[1]recipes!$D$18</f>
        <v>#REF!</v>
      </c>
      <c r="BW20" s="20" t="e">
        <f>'Customer Flow'!$C$9*[1]recipes!D$18*[1]recipes!$D$18</f>
        <v>#REF!</v>
      </c>
      <c r="BX20" s="20" t="e">
        <f>'Customer Flow'!$C$9*[1]recipes!D$18*[1]recipes!$D$18</f>
        <v>#REF!</v>
      </c>
      <c r="BY20" s="20" t="e">
        <f>'Customer Flow'!$C$9*[1]recipes!D$18*[1]recipes!$D$18</f>
        <v>#REF!</v>
      </c>
      <c r="BZ20" s="20" t="e">
        <f>'Customer Flow'!$C$9*[1]recipes!D$18*[1]recipes!$D$18</f>
        <v>#REF!</v>
      </c>
      <c r="CA20" s="20" t="e">
        <f>'Customer Flow'!$C$9*[1]recipes!D$18*[1]recipes!$D$18</f>
        <v>#REF!</v>
      </c>
      <c r="CB20" s="20" t="e">
        <f>'Customer Flow'!$C$9*[1]recipes!D$18*[1]recipes!$D$18</f>
        <v>#REF!</v>
      </c>
      <c r="CC20" s="20" t="e">
        <f>'Customer Flow'!$C$9*[1]recipes!D$18*[1]recipes!$D$18</f>
        <v>#REF!</v>
      </c>
      <c r="CD20" s="20" t="e">
        <f>'Customer Flow'!$C$9*[1]recipes!D$18*[1]recipes!$D$18</f>
        <v>#REF!</v>
      </c>
      <c r="CE20" s="20" t="e">
        <f>'Customer Flow'!$C$9*[1]recipes!D$18*[1]recipes!$D$18</f>
        <v>#REF!</v>
      </c>
      <c r="CF20" s="20" t="e">
        <f>'Customer Flow'!$C$9*[1]recipes!D$18*[1]recipes!$D$18</f>
        <v>#REF!</v>
      </c>
      <c r="CG20" s="20" t="e">
        <f>'Customer Flow'!$C$9*[1]recipes!D$18*[1]recipes!$D$18</f>
        <v>#REF!</v>
      </c>
      <c r="CH20" s="20" t="e">
        <f>'Customer Flow'!$C$9*[1]recipes!D$18*[1]recipes!$D$18</f>
        <v>#REF!</v>
      </c>
      <c r="CI20" s="20" t="e">
        <f>'Customer Flow'!$C$9*[1]recipes!D$18*[1]recipes!$D$18</f>
        <v>#REF!</v>
      </c>
      <c r="CJ20" s="20" t="e">
        <f>'Customer Flow'!$C$9*[1]recipes!D$18*[1]recipes!$D$18</f>
        <v>#REF!</v>
      </c>
      <c r="CK20" s="20" t="e">
        <f>'Customer Flow'!$C$9*[1]recipes!D$18*[1]recipes!$D$18</f>
        <v>#REF!</v>
      </c>
      <c r="CL20" s="20" t="e">
        <f>'Customer Flow'!$C$9*[1]recipes!D$18*[1]recipes!$D$18</f>
        <v>#REF!</v>
      </c>
      <c r="CM20" s="20" t="e">
        <f>'Customer Flow'!$C$9*[1]recipes!D$18*[1]recipes!$D$18</f>
        <v>#REF!</v>
      </c>
      <c r="CN20" s="20" t="e">
        <f>'Customer Flow'!$C$9*[1]recipes!D$18*[1]recipes!$D$18</f>
        <v>#REF!</v>
      </c>
      <c r="CO20" s="20" t="e">
        <f>'Customer Flow'!$C$9*[1]recipes!D$18*[1]recipes!$D$18</f>
        <v>#REF!</v>
      </c>
      <c r="CP20" s="20" t="e">
        <f>'Customer Flow'!$C$9*[1]recipes!D$18*[1]recipes!$D$18</f>
        <v>#REF!</v>
      </c>
      <c r="CQ20" s="20" t="e">
        <f>'Customer Flow'!$C$9*[1]recipes!D$18*[1]recipes!$D$18</f>
        <v>#REF!</v>
      </c>
      <c r="CR20" s="20" t="e">
        <f>'Customer Flow'!$C$9*[1]recipes!D$18*[1]recipes!$D$18</f>
        <v>#REF!</v>
      </c>
      <c r="CS20" s="20" t="e">
        <f>'Customer Flow'!$C$9*[1]recipes!D$18*[1]recipes!$D$18</f>
        <v>#REF!</v>
      </c>
      <c r="CT20" s="20" t="e">
        <f>'Customer Flow'!$C$9*[1]recipes!D$18*[1]recipes!$D$18</f>
        <v>#REF!</v>
      </c>
      <c r="CU20" s="20" t="e">
        <f>'Customer Flow'!$C$9*[1]recipes!D$18*[1]recipes!$D$18</f>
        <v>#REF!</v>
      </c>
      <c r="CV20" s="20" t="e">
        <f>'Customer Flow'!$C$9*[1]recipes!D$18*[1]recipes!$D$18</f>
        <v>#REF!</v>
      </c>
      <c r="CW20" s="20" t="e">
        <f>'Customer Flow'!$C$9*[1]recipes!D$18*[1]recipes!$D$18</f>
        <v>#REF!</v>
      </c>
      <c r="CX20" s="20" t="e">
        <f>'Customer Flow'!$C$9*[1]recipes!D$18*[1]recipes!$D$18</f>
        <v>#REF!</v>
      </c>
      <c r="CY20" s="20" t="e">
        <f>'Customer Flow'!$C$9*[1]recipes!D$18*[1]recipes!$D$18</f>
        <v>#REF!</v>
      </c>
      <c r="CZ20" s="20" t="e">
        <f>'Customer Flow'!$C$9*[1]recipes!D$18*[1]recipes!$D$18</f>
        <v>#REF!</v>
      </c>
      <c r="DA20" s="20" t="e">
        <f>'Customer Flow'!$C$9*[1]recipes!D$18*[1]recipes!$D$18</f>
        <v>#REF!</v>
      </c>
      <c r="DB20" s="20" t="e">
        <f>'Customer Flow'!$C$9*[1]recipes!D$18*[1]recipes!$D$18</f>
        <v>#REF!</v>
      </c>
      <c r="DC20" s="20" t="e">
        <f>'Customer Flow'!$C$9*[1]recipes!D$18*[1]recipes!$D$18</f>
        <v>#REF!</v>
      </c>
      <c r="DD20" s="20" t="e">
        <f>'Customer Flow'!$C$9*[1]recipes!D$18*[1]recipes!$D$18</f>
        <v>#REF!</v>
      </c>
      <c r="DE20" s="20" t="e">
        <f>'Customer Flow'!$C$9*[1]recipes!D$18*[1]recipes!$D$18</f>
        <v>#REF!</v>
      </c>
      <c r="DF20" s="20" t="e">
        <f>'Customer Flow'!$C$9*[1]recipes!D$18*[1]recipes!$D$18</f>
        <v>#REF!</v>
      </c>
      <c r="DG20" s="20" t="e">
        <f>'Customer Flow'!$C$9*[1]recipes!D$18*[1]recipes!$D$18</f>
        <v>#REF!</v>
      </c>
      <c r="DH20" s="20" t="e">
        <f>'Customer Flow'!$C$9*[1]recipes!D$18*[1]recipes!$D$18</f>
        <v>#REF!</v>
      </c>
      <c r="DI20" s="20" t="e">
        <f>'Customer Flow'!$C$9*[1]recipes!D$18*[1]recipes!$D$18</f>
        <v>#REF!</v>
      </c>
      <c r="DJ20" s="20" t="e">
        <f>'Customer Flow'!$C$9*[1]recipes!D$18*[1]recipes!$D$18</f>
        <v>#REF!</v>
      </c>
      <c r="DK20" s="20" t="e">
        <f>'Customer Flow'!$C$9*[1]recipes!D$18*[1]recipes!$D$18</f>
        <v>#REF!</v>
      </c>
      <c r="DL20" s="20" t="e">
        <f>'Customer Flow'!$C$9*[1]recipes!D$18*[1]recipes!$D$18</f>
        <v>#REF!</v>
      </c>
      <c r="DM20" s="20" t="e">
        <f>'Customer Flow'!$C$9*[1]recipes!D$18*[1]recipes!$D$18</f>
        <v>#REF!</v>
      </c>
      <c r="DN20" s="20" t="e">
        <f>'Customer Flow'!$C$9*[1]recipes!D$18*[1]recipes!$D$18</f>
        <v>#REF!</v>
      </c>
      <c r="DO20" s="20" t="e">
        <f>'Customer Flow'!$C$9*[1]recipes!D$18*[1]recipes!$D$18</f>
        <v>#REF!</v>
      </c>
      <c r="DP20" s="20" t="e">
        <f>'Customer Flow'!$C$9*[1]recipes!D$18*[1]recipes!$D$18</f>
        <v>#REF!</v>
      </c>
      <c r="DQ20" s="20" t="e">
        <f>'Customer Flow'!$C$9*[1]recipes!D$18*[1]recipes!$D$18</f>
        <v>#REF!</v>
      </c>
      <c r="DR20" s="20" t="e">
        <f>'Customer Flow'!$C$9*[1]recipes!D$18*[1]recipes!$D$18</f>
        <v>#REF!</v>
      </c>
      <c r="DS20" s="20" t="e">
        <f>'Customer Flow'!$C$9*[1]recipes!D$18*[1]recipes!$D$18</f>
        <v>#REF!</v>
      </c>
      <c r="DT20" s="20" t="e">
        <f>'Customer Flow'!$C$9*[1]recipes!D$18*[1]recipes!$D$18</f>
        <v>#REF!</v>
      </c>
      <c r="DU20" s="20" t="e">
        <f>'Customer Flow'!$C$9*[1]recipes!D$18*[1]recipes!$D$18</f>
        <v>#REF!</v>
      </c>
      <c r="DV20" s="20" t="e">
        <f>'Customer Flow'!$C$9*[1]recipes!D$18*[1]recipes!$D$18</f>
        <v>#REF!</v>
      </c>
      <c r="DW20" s="20" t="e">
        <f>'Customer Flow'!$C$9*[1]recipes!D$18*[1]recipes!$D$18</f>
        <v>#REF!</v>
      </c>
      <c r="DX20" s="20" t="e">
        <f>'Customer Flow'!$C$9*[1]recipes!D$18*[1]recipes!$D$18</f>
        <v>#REF!</v>
      </c>
      <c r="DY20" s="20" t="e">
        <f>'Customer Flow'!$C$9*[1]recipes!D$18*[1]recipes!$D$18</f>
        <v>#REF!</v>
      </c>
      <c r="DZ20" s="20" t="e">
        <f>'Customer Flow'!$C$9*[1]recipes!D$18*[1]recipes!$D$18</f>
        <v>#REF!</v>
      </c>
      <c r="EA20" s="20" t="e">
        <f>'Customer Flow'!$C$9*[1]recipes!D$18*[1]recipes!$D$18</f>
        <v>#REF!</v>
      </c>
      <c r="EB20" s="20" t="e">
        <f>'Customer Flow'!$C$9*[1]recipes!D$18*[1]recipes!$D$18</f>
        <v>#REF!</v>
      </c>
      <c r="EC20" s="20" t="e">
        <f>'Customer Flow'!$C$9*[1]recipes!D$18*[1]recipes!$D$18</f>
        <v>#REF!</v>
      </c>
      <c r="ED20" s="20" t="e">
        <f>'Customer Flow'!$C$9*[1]recipes!D$18*[1]recipes!$D$18</f>
        <v>#REF!</v>
      </c>
    </row>
    <row r="21" spans="2:134" x14ac:dyDescent="0.3">
      <c r="B21" t="s">
        <v>161</v>
      </c>
      <c r="C21" s="14" t="e">
        <f t="shared" ref="C21:L21" si="14">SUMIF($O6:$ZZ6, C6, $O21:$ZZ21)</f>
        <v>#REF!</v>
      </c>
      <c r="D21" s="14" t="e">
        <f t="shared" si="14"/>
        <v>#REF!</v>
      </c>
      <c r="E21" s="14" t="e">
        <f t="shared" si="14"/>
        <v>#REF!</v>
      </c>
      <c r="F21" s="14" t="e">
        <f t="shared" si="14"/>
        <v>#REF!</v>
      </c>
      <c r="G21" s="14" t="e">
        <f t="shared" si="14"/>
        <v>#REF!</v>
      </c>
      <c r="H21" s="14" t="e">
        <f t="shared" si="14"/>
        <v>#REF!</v>
      </c>
      <c r="I21" s="14" t="e">
        <f t="shared" si="14"/>
        <v>#REF!</v>
      </c>
      <c r="J21" s="14" t="e">
        <f t="shared" si="14"/>
        <v>#REF!</v>
      </c>
      <c r="K21" s="14" t="e">
        <f t="shared" si="14"/>
        <v>#REF!</v>
      </c>
      <c r="L21" s="14" t="e">
        <f t="shared" si="14"/>
        <v>#REF!</v>
      </c>
      <c r="O21" s="20" t="e">
        <f>'Customer Flow'!$C$9*[1]recipes!D$18*[1]recipes!$D$18</f>
        <v>#REF!</v>
      </c>
      <c r="P21" s="20" t="e">
        <f>'Customer Flow'!$C$9*[1]recipes!D$18*[1]recipes!$D$18</f>
        <v>#REF!</v>
      </c>
      <c r="Q21" s="20" t="e">
        <f>'Customer Flow'!$C$9*[1]recipes!D$18*[1]recipes!$D$18</f>
        <v>#REF!</v>
      </c>
      <c r="R21" s="20" t="e">
        <f>'Customer Flow'!$C$9*[1]recipes!D$18*[1]recipes!$D$18</f>
        <v>#REF!</v>
      </c>
      <c r="S21" s="20" t="e">
        <f>'Customer Flow'!$C$9*[1]recipes!D$18*[1]recipes!$D$18</f>
        <v>#REF!</v>
      </c>
      <c r="T21" s="20" t="e">
        <f>'Customer Flow'!$C$9*[1]recipes!D$18*[1]recipes!$D$18</f>
        <v>#REF!</v>
      </c>
      <c r="U21" s="20" t="e">
        <f>'Customer Flow'!$C$9*[1]recipes!D$18*[1]recipes!$D$18</f>
        <v>#REF!</v>
      </c>
      <c r="V21" s="20" t="e">
        <f>'Customer Flow'!$C$9*[1]recipes!D$18*[1]recipes!$D$18</f>
        <v>#REF!</v>
      </c>
      <c r="W21" s="20" t="e">
        <f>'Customer Flow'!$C$9*[1]recipes!D$18*[1]recipes!$D$18</f>
        <v>#REF!</v>
      </c>
      <c r="X21" s="20" t="e">
        <f>'Customer Flow'!$C$9*[1]recipes!D$18*[1]recipes!$D$18</f>
        <v>#REF!</v>
      </c>
      <c r="Y21" s="20" t="e">
        <f>'Customer Flow'!$C$9*[1]recipes!D$18*[1]recipes!$D$18</f>
        <v>#REF!</v>
      </c>
      <c r="Z21" s="20" t="e">
        <f>'Customer Flow'!$C$9*[1]recipes!D$18*[1]recipes!$D$18</f>
        <v>#REF!</v>
      </c>
      <c r="AA21" s="20" t="e">
        <f>'Customer Flow'!$C$9*[1]recipes!D$18*[1]recipes!$D$18</f>
        <v>#REF!</v>
      </c>
      <c r="AB21" s="20" t="e">
        <f>'Customer Flow'!$C$9*[1]recipes!D$18*[1]recipes!$D$18</f>
        <v>#REF!</v>
      </c>
      <c r="AC21" s="20" t="e">
        <f>'Customer Flow'!$C$9*[1]recipes!D$18*[1]recipes!$D$18</f>
        <v>#REF!</v>
      </c>
      <c r="AD21" s="20" t="e">
        <f>'Customer Flow'!$C$9*[1]recipes!D$18*[1]recipes!$D$18</f>
        <v>#REF!</v>
      </c>
      <c r="AE21" s="20" t="e">
        <f>'Customer Flow'!$C$9*[1]recipes!D$18*[1]recipes!$D$18</f>
        <v>#REF!</v>
      </c>
      <c r="AF21" s="20" t="e">
        <f>'Customer Flow'!$C$9*[1]recipes!D$18*[1]recipes!$D$18</f>
        <v>#REF!</v>
      </c>
      <c r="AG21" s="20" t="e">
        <f>'Customer Flow'!$C$9*[1]recipes!D$18*[1]recipes!$D$18</f>
        <v>#REF!</v>
      </c>
      <c r="AH21" s="20" t="e">
        <f>'Customer Flow'!$C$9*[1]recipes!D$18*[1]recipes!$D$18</f>
        <v>#REF!</v>
      </c>
      <c r="AI21" s="20" t="e">
        <f>'Customer Flow'!$C$9*[1]recipes!D$18*[1]recipes!$D$18</f>
        <v>#REF!</v>
      </c>
      <c r="AJ21" s="20" t="e">
        <f>'Customer Flow'!$C$9*[1]recipes!D$18*[1]recipes!$D$18</f>
        <v>#REF!</v>
      </c>
      <c r="AK21" s="20" t="e">
        <f>'Customer Flow'!$C$9*[1]recipes!D$18*[1]recipes!$D$18</f>
        <v>#REF!</v>
      </c>
      <c r="AL21" s="20" t="e">
        <f>'Customer Flow'!$C$9*[1]recipes!D$18*[1]recipes!$D$18</f>
        <v>#REF!</v>
      </c>
      <c r="AM21" s="20" t="e">
        <f>'Customer Flow'!$C$9*[1]recipes!D$18*[1]recipes!$D$18</f>
        <v>#REF!</v>
      </c>
      <c r="AN21" s="20" t="e">
        <f>'Customer Flow'!$C$9*[1]recipes!D$18*[1]recipes!$D$18</f>
        <v>#REF!</v>
      </c>
      <c r="AO21" s="20" t="e">
        <f>'Customer Flow'!$C$9*[1]recipes!D$18*[1]recipes!$D$18</f>
        <v>#REF!</v>
      </c>
      <c r="AP21" s="20" t="e">
        <f>'Customer Flow'!$C$9*[1]recipes!D$18*[1]recipes!$D$18</f>
        <v>#REF!</v>
      </c>
      <c r="AQ21" s="20" t="e">
        <f>'Customer Flow'!$C$9*[1]recipes!D$18*[1]recipes!$D$18</f>
        <v>#REF!</v>
      </c>
      <c r="AR21" s="20" t="e">
        <f>'Customer Flow'!$C$9*[1]recipes!D$18*[1]recipes!$D$18</f>
        <v>#REF!</v>
      </c>
      <c r="AS21" s="20" t="e">
        <f>'Customer Flow'!$C$9*[1]recipes!D$18*[1]recipes!$D$18</f>
        <v>#REF!</v>
      </c>
      <c r="AT21" s="20" t="e">
        <f>'Customer Flow'!$C$9*[1]recipes!D$18*[1]recipes!$D$18</f>
        <v>#REF!</v>
      </c>
      <c r="AU21" s="20" t="e">
        <f>'Customer Flow'!$C$9*[1]recipes!D$18*[1]recipes!$D$18</f>
        <v>#REF!</v>
      </c>
      <c r="AV21" s="20" t="e">
        <f>'Customer Flow'!$C$9*[1]recipes!D$18*[1]recipes!$D$18</f>
        <v>#REF!</v>
      </c>
      <c r="AW21" s="20" t="e">
        <f>'Customer Flow'!$C$9*[1]recipes!D$18*[1]recipes!$D$18</f>
        <v>#REF!</v>
      </c>
      <c r="AX21" s="20" t="e">
        <f>'Customer Flow'!$C$9*[1]recipes!D$18*[1]recipes!$D$18</f>
        <v>#REF!</v>
      </c>
      <c r="AY21" s="20" t="e">
        <f>'Customer Flow'!$C$9*[1]recipes!D$18*[1]recipes!$D$18</f>
        <v>#REF!</v>
      </c>
      <c r="AZ21" s="20" t="e">
        <f>'Customer Flow'!$C$9*[1]recipes!D$18*[1]recipes!$D$18</f>
        <v>#REF!</v>
      </c>
      <c r="BA21" s="20" t="e">
        <f>'Customer Flow'!$C$9*[1]recipes!D$18*[1]recipes!$D$18</f>
        <v>#REF!</v>
      </c>
      <c r="BB21" s="20" t="e">
        <f>'Customer Flow'!$C$9*[1]recipes!D$18*[1]recipes!$D$18</f>
        <v>#REF!</v>
      </c>
      <c r="BC21" s="20" t="e">
        <f>'Customer Flow'!$C$9*[1]recipes!D$18*[1]recipes!$D$18</f>
        <v>#REF!</v>
      </c>
      <c r="BD21" s="20" t="e">
        <f>'Customer Flow'!$C$9*[1]recipes!D$18*[1]recipes!$D$18</f>
        <v>#REF!</v>
      </c>
      <c r="BE21" s="20" t="e">
        <f>'Customer Flow'!$C$9*[1]recipes!D$18*[1]recipes!$D$18</f>
        <v>#REF!</v>
      </c>
      <c r="BF21" s="20" t="e">
        <f>'Customer Flow'!$C$9*[1]recipes!D$18*[1]recipes!$D$18</f>
        <v>#REF!</v>
      </c>
      <c r="BG21" s="20" t="e">
        <f>'Customer Flow'!$C$9*[1]recipes!D$18*[1]recipes!$D$18</f>
        <v>#REF!</v>
      </c>
      <c r="BH21" s="20" t="e">
        <f>'Customer Flow'!$C$9*[1]recipes!D$18*[1]recipes!$D$18</f>
        <v>#REF!</v>
      </c>
      <c r="BI21" s="20" t="e">
        <f>'Customer Flow'!$C$9*[1]recipes!D$18*[1]recipes!$D$18</f>
        <v>#REF!</v>
      </c>
      <c r="BJ21" s="20" t="e">
        <f>'Customer Flow'!$C$9*[1]recipes!D$18*[1]recipes!$D$18</f>
        <v>#REF!</v>
      </c>
      <c r="BK21" s="20" t="e">
        <f>'Customer Flow'!$C$9*[1]recipes!D$18*[1]recipes!$D$18</f>
        <v>#REF!</v>
      </c>
      <c r="BL21" s="20" t="e">
        <f>'Customer Flow'!$C$9*[1]recipes!D$18*[1]recipes!$D$18</f>
        <v>#REF!</v>
      </c>
      <c r="BM21" s="20" t="e">
        <f>'Customer Flow'!$C$9*[1]recipes!D$18*[1]recipes!$D$18</f>
        <v>#REF!</v>
      </c>
      <c r="BN21" s="20" t="e">
        <f>'Customer Flow'!$C$9*[1]recipes!D$18*[1]recipes!$D$18</f>
        <v>#REF!</v>
      </c>
      <c r="BO21" s="20" t="e">
        <f>'Customer Flow'!$C$9*[1]recipes!D$18*[1]recipes!$D$18</f>
        <v>#REF!</v>
      </c>
      <c r="BP21" s="20" t="e">
        <f>'Customer Flow'!$C$9*[1]recipes!D$18*[1]recipes!$D$18</f>
        <v>#REF!</v>
      </c>
      <c r="BQ21" s="20" t="e">
        <f>'Customer Flow'!$C$9*[1]recipes!D$18*[1]recipes!$D$18</f>
        <v>#REF!</v>
      </c>
      <c r="BR21" s="20" t="e">
        <f>'Customer Flow'!$C$9*[1]recipes!D$18*[1]recipes!$D$18</f>
        <v>#REF!</v>
      </c>
      <c r="BS21" s="20" t="e">
        <f>'Customer Flow'!$C$9*[1]recipes!D$18*[1]recipes!$D$18</f>
        <v>#REF!</v>
      </c>
      <c r="BT21" s="20" t="e">
        <f>'Customer Flow'!$C$9*[1]recipes!D$18*[1]recipes!$D$18</f>
        <v>#REF!</v>
      </c>
      <c r="BU21" s="20" t="e">
        <f>'Customer Flow'!$C$9*[1]recipes!D$18*[1]recipes!$D$18</f>
        <v>#REF!</v>
      </c>
      <c r="BV21" s="20" t="e">
        <f>'Customer Flow'!$C$9*[1]recipes!D$18*[1]recipes!$D$18</f>
        <v>#REF!</v>
      </c>
      <c r="BW21" s="20" t="e">
        <f>'Customer Flow'!$C$9*[1]recipes!D$18*[1]recipes!$D$18</f>
        <v>#REF!</v>
      </c>
      <c r="BX21" s="20" t="e">
        <f>'Customer Flow'!$C$9*[1]recipes!D$18*[1]recipes!$D$18</f>
        <v>#REF!</v>
      </c>
      <c r="BY21" s="20" t="e">
        <f>'Customer Flow'!$C$9*[1]recipes!D$18*[1]recipes!$D$18</f>
        <v>#REF!</v>
      </c>
      <c r="BZ21" s="20" t="e">
        <f>'Customer Flow'!$C$9*[1]recipes!D$18*[1]recipes!$D$18</f>
        <v>#REF!</v>
      </c>
      <c r="CA21" s="20" t="e">
        <f>'Customer Flow'!$C$9*[1]recipes!D$18*[1]recipes!$D$18</f>
        <v>#REF!</v>
      </c>
      <c r="CB21" s="20" t="e">
        <f>'Customer Flow'!$C$9*[1]recipes!D$18*[1]recipes!$D$18</f>
        <v>#REF!</v>
      </c>
      <c r="CC21" s="20" t="e">
        <f>'Customer Flow'!$C$9*[1]recipes!D$18*[1]recipes!$D$18</f>
        <v>#REF!</v>
      </c>
      <c r="CD21" s="20" t="e">
        <f>'Customer Flow'!$C$9*[1]recipes!D$18*[1]recipes!$D$18</f>
        <v>#REF!</v>
      </c>
      <c r="CE21" s="20" t="e">
        <f>'Customer Flow'!$C$9*[1]recipes!D$18*[1]recipes!$D$18</f>
        <v>#REF!</v>
      </c>
      <c r="CF21" s="20" t="e">
        <f>'Customer Flow'!$C$9*[1]recipes!D$18*[1]recipes!$D$18</f>
        <v>#REF!</v>
      </c>
      <c r="CG21" s="20" t="e">
        <f>'Customer Flow'!$C$9*[1]recipes!D$18*[1]recipes!$D$18</f>
        <v>#REF!</v>
      </c>
      <c r="CH21" s="20" t="e">
        <f>'Customer Flow'!$C$9*[1]recipes!D$18*[1]recipes!$D$18</f>
        <v>#REF!</v>
      </c>
      <c r="CI21" s="20" t="e">
        <f>'Customer Flow'!$C$9*[1]recipes!D$18*[1]recipes!$D$18</f>
        <v>#REF!</v>
      </c>
      <c r="CJ21" s="20" t="e">
        <f>'Customer Flow'!$C$9*[1]recipes!D$18*[1]recipes!$D$18</f>
        <v>#REF!</v>
      </c>
      <c r="CK21" s="20" t="e">
        <f>'Customer Flow'!$C$9*[1]recipes!D$18*[1]recipes!$D$18</f>
        <v>#REF!</v>
      </c>
      <c r="CL21" s="20" t="e">
        <f>'Customer Flow'!$C$9*[1]recipes!D$18*[1]recipes!$D$18</f>
        <v>#REF!</v>
      </c>
      <c r="CM21" s="20" t="e">
        <f>'Customer Flow'!$C$9*[1]recipes!D$18*[1]recipes!$D$18</f>
        <v>#REF!</v>
      </c>
      <c r="CN21" s="20" t="e">
        <f>'Customer Flow'!$C$9*[1]recipes!D$18*[1]recipes!$D$18</f>
        <v>#REF!</v>
      </c>
      <c r="CO21" s="20" t="e">
        <f>'Customer Flow'!$C$9*[1]recipes!D$18*[1]recipes!$D$18</f>
        <v>#REF!</v>
      </c>
      <c r="CP21" s="20" t="e">
        <f>'Customer Flow'!$C$9*[1]recipes!D$18*[1]recipes!$D$18</f>
        <v>#REF!</v>
      </c>
      <c r="CQ21" s="20" t="e">
        <f>'Customer Flow'!$C$9*[1]recipes!D$18*[1]recipes!$D$18</f>
        <v>#REF!</v>
      </c>
      <c r="CR21" s="20" t="e">
        <f>'Customer Flow'!$C$9*[1]recipes!D$18*[1]recipes!$D$18</f>
        <v>#REF!</v>
      </c>
      <c r="CS21" s="20" t="e">
        <f>'Customer Flow'!$C$9*[1]recipes!D$18*[1]recipes!$D$18</f>
        <v>#REF!</v>
      </c>
      <c r="CT21" s="20" t="e">
        <f>'Customer Flow'!$C$9*[1]recipes!D$18*[1]recipes!$D$18</f>
        <v>#REF!</v>
      </c>
      <c r="CU21" s="20" t="e">
        <f>'Customer Flow'!$C$9*[1]recipes!D$18*[1]recipes!$D$18</f>
        <v>#REF!</v>
      </c>
      <c r="CV21" s="20" t="e">
        <f>'Customer Flow'!$C$9*[1]recipes!D$18*[1]recipes!$D$18</f>
        <v>#REF!</v>
      </c>
      <c r="CW21" s="20" t="e">
        <f>'Customer Flow'!$C$9*[1]recipes!D$18*[1]recipes!$D$18</f>
        <v>#REF!</v>
      </c>
      <c r="CX21" s="20" t="e">
        <f>'Customer Flow'!$C$9*[1]recipes!D$18*[1]recipes!$D$18</f>
        <v>#REF!</v>
      </c>
      <c r="CY21" s="20" t="e">
        <f>'Customer Flow'!$C$9*[1]recipes!D$18*[1]recipes!$D$18</f>
        <v>#REF!</v>
      </c>
      <c r="CZ21" s="20" t="e">
        <f>'Customer Flow'!$C$9*[1]recipes!D$18*[1]recipes!$D$18</f>
        <v>#REF!</v>
      </c>
      <c r="DA21" s="20" t="e">
        <f>'Customer Flow'!$C$9*[1]recipes!D$18*[1]recipes!$D$18</f>
        <v>#REF!</v>
      </c>
      <c r="DB21" s="20" t="e">
        <f>'Customer Flow'!$C$9*[1]recipes!D$18*[1]recipes!$D$18</f>
        <v>#REF!</v>
      </c>
      <c r="DC21" s="20" t="e">
        <f>'Customer Flow'!$C$9*[1]recipes!D$18*[1]recipes!$D$18</f>
        <v>#REF!</v>
      </c>
      <c r="DD21" s="20" t="e">
        <f>'Customer Flow'!$C$9*[1]recipes!D$18*[1]recipes!$D$18</f>
        <v>#REF!</v>
      </c>
      <c r="DE21" s="20" t="e">
        <f>'Customer Flow'!$C$9*[1]recipes!D$18*[1]recipes!$D$18</f>
        <v>#REF!</v>
      </c>
      <c r="DF21" s="20" t="e">
        <f>'Customer Flow'!$C$9*[1]recipes!D$18*[1]recipes!$D$18</f>
        <v>#REF!</v>
      </c>
      <c r="DG21" s="20" t="e">
        <f>'Customer Flow'!$C$9*[1]recipes!D$18*[1]recipes!$D$18</f>
        <v>#REF!</v>
      </c>
      <c r="DH21" s="20" t="e">
        <f>'Customer Flow'!$C$9*[1]recipes!D$18*[1]recipes!$D$18</f>
        <v>#REF!</v>
      </c>
      <c r="DI21" s="20" t="e">
        <f>'Customer Flow'!$C$9*[1]recipes!D$18*[1]recipes!$D$18</f>
        <v>#REF!</v>
      </c>
      <c r="DJ21" s="20" t="e">
        <f>'Customer Flow'!$C$9*[1]recipes!D$18*[1]recipes!$D$18</f>
        <v>#REF!</v>
      </c>
      <c r="DK21" s="20" t="e">
        <f>'Customer Flow'!$C$9*[1]recipes!D$18*[1]recipes!$D$18</f>
        <v>#REF!</v>
      </c>
      <c r="DL21" s="20" t="e">
        <f>'Customer Flow'!$C$9*[1]recipes!D$18*[1]recipes!$D$18</f>
        <v>#REF!</v>
      </c>
      <c r="DM21" s="20" t="e">
        <f>'Customer Flow'!$C$9*[1]recipes!D$18*[1]recipes!$D$18</f>
        <v>#REF!</v>
      </c>
      <c r="DN21" s="20" t="e">
        <f>'Customer Flow'!$C$9*[1]recipes!D$18*[1]recipes!$D$18</f>
        <v>#REF!</v>
      </c>
      <c r="DO21" s="20" t="e">
        <f>'Customer Flow'!$C$9*[1]recipes!D$18*[1]recipes!$D$18</f>
        <v>#REF!</v>
      </c>
      <c r="DP21" s="20" t="e">
        <f>'Customer Flow'!$C$9*[1]recipes!D$18*[1]recipes!$D$18</f>
        <v>#REF!</v>
      </c>
      <c r="DQ21" s="20" t="e">
        <f>'Customer Flow'!$C$9*[1]recipes!D$18*[1]recipes!$D$18</f>
        <v>#REF!</v>
      </c>
      <c r="DR21" s="20" t="e">
        <f>'Customer Flow'!$C$9*[1]recipes!D$18*[1]recipes!$D$18</f>
        <v>#REF!</v>
      </c>
      <c r="DS21" s="20" t="e">
        <f>'Customer Flow'!$C$9*[1]recipes!D$18*[1]recipes!$D$18</f>
        <v>#REF!</v>
      </c>
      <c r="DT21" s="20" t="e">
        <f>'Customer Flow'!$C$9*[1]recipes!D$18*[1]recipes!$D$18</f>
        <v>#REF!</v>
      </c>
      <c r="DU21" s="20" t="e">
        <f>'Customer Flow'!$C$9*[1]recipes!D$18*[1]recipes!$D$18</f>
        <v>#REF!</v>
      </c>
      <c r="DV21" s="20" t="e">
        <f>'Customer Flow'!$C$9*[1]recipes!D$18*[1]recipes!$D$18</f>
        <v>#REF!</v>
      </c>
      <c r="DW21" s="20" t="e">
        <f>'Customer Flow'!$C$9*[1]recipes!D$18*[1]recipes!$D$18</f>
        <v>#REF!</v>
      </c>
      <c r="DX21" s="20" t="e">
        <f>'Customer Flow'!$C$9*[1]recipes!D$18*[1]recipes!$D$18</f>
        <v>#REF!</v>
      </c>
      <c r="DY21" s="20" t="e">
        <f>'Customer Flow'!$C$9*[1]recipes!D$18*[1]recipes!$D$18</f>
        <v>#REF!</v>
      </c>
      <c r="DZ21" s="20" t="e">
        <f>'Customer Flow'!$C$9*[1]recipes!D$18*[1]recipes!$D$18</f>
        <v>#REF!</v>
      </c>
      <c r="EA21" s="20" t="e">
        <f>'Customer Flow'!$C$9*[1]recipes!D$18*[1]recipes!$D$18</f>
        <v>#REF!</v>
      </c>
      <c r="EB21" s="20" t="e">
        <f>'Customer Flow'!$C$9*[1]recipes!D$18*[1]recipes!$D$18</f>
        <v>#REF!</v>
      </c>
      <c r="EC21" s="20" t="e">
        <f>'Customer Flow'!$C$9*[1]recipes!D$18*[1]recipes!$D$18</f>
        <v>#REF!</v>
      </c>
      <c r="ED21" s="20" t="e">
        <f>'Customer Flow'!$C$9*[1]recipes!D$18*[1]recipes!$D$18</f>
        <v>#REF!</v>
      </c>
    </row>
    <row r="22" spans="2:134" x14ac:dyDescent="0.3">
      <c r="B22" s="21" t="s">
        <v>162</v>
      </c>
      <c r="C22" s="15" t="e">
        <f t="shared" ref="C22:L22" si="15">SUM(C$16:C$21)</f>
        <v>#REF!</v>
      </c>
      <c r="D22" s="15" t="e">
        <f t="shared" si="15"/>
        <v>#REF!</v>
      </c>
      <c r="E22" s="15" t="e">
        <f t="shared" si="15"/>
        <v>#REF!</v>
      </c>
      <c r="F22" s="15" t="e">
        <f t="shared" si="15"/>
        <v>#REF!</v>
      </c>
      <c r="G22" s="15" t="e">
        <f t="shared" si="15"/>
        <v>#REF!</v>
      </c>
      <c r="H22" s="15" t="e">
        <f t="shared" si="15"/>
        <v>#REF!</v>
      </c>
      <c r="I22" s="15" t="e">
        <f t="shared" si="15"/>
        <v>#REF!</v>
      </c>
      <c r="J22" s="15" t="e">
        <f t="shared" si="15"/>
        <v>#REF!</v>
      </c>
      <c r="K22" s="15" t="e">
        <f t="shared" si="15"/>
        <v>#REF!</v>
      </c>
      <c r="L22" s="15" t="e">
        <f t="shared" si="15"/>
        <v>#REF!</v>
      </c>
      <c r="O22" s="15" t="e">
        <f t="shared" ref="O22:AT22" si="16">SUM(O$16:O$21)</f>
        <v>#REF!</v>
      </c>
      <c r="P22" s="15" t="e">
        <f t="shared" si="16"/>
        <v>#REF!</v>
      </c>
      <c r="Q22" s="15" t="e">
        <f t="shared" si="16"/>
        <v>#REF!</v>
      </c>
      <c r="R22" s="15" t="e">
        <f t="shared" si="16"/>
        <v>#REF!</v>
      </c>
      <c r="S22" s="15" t="e">
        <f t="shared" si="16"/>
        <v>#REF!</v>
      </c>
      <c r="T22" s="15" t="e">
        <f t="shared" si="16"/>
        <v>#REF!</v>
      </c>
      <c r="U22" s="15" t="e">
        <f t="shared" si="16"/>
        <v>#REF!</v>
      </c>
      <c r="V22" s="15" t="e">
        <f t="shared" si="16"/>
        <v>#REF!</v>
      </c>
      <c r="W22" s="15" t="e">
        <f t="shared" si="16"/>
        <v>#REF!</v>
      </c>
      <c r="X22" s="15" t="e">
        <f t="shared" si="16"/>
        <v>#REF!</v>
      </c>
      <c r="Y22" s="15" t="e">
        <f t="shared" si="16"/>
        <v>#REF!</v>
      </c>
      <c r="Z22" s="15" t="e">
        <f t="shared" si="16"/>
        <v>#REF!</v>
      </c>
      <c r="AA22" s="15" t="e">
        <f t="shared" si="16"/>
        <v>#REF!</v>
      </c>
      <c r="AB22" s="15" t="e">
        <f t="shared" si="16"/>
        <v>#REF!</v>
      </c>
      <c r="AC22" s="15" t="e">
        <f t="shared" si="16"/>
        <v>#REF!</v>
      </c>
      <c r="AD22" s="15" t="e">
        <f t="shared" si="16"/>
        <v>#REF!</v>
      </c>
      <c r="AE22" s="15" t="e">
        <f t="shared" si="16"/>
        <v>#REF!</v>
      </c>
      <c r="AF22" s="15" t="e">
        <f t="shared" si="16"/>
        <v>#REF!</v>
      </c>
      <c r="AG22" s="15" t="e">
        <f t="shared" si="16"/>
        <v>#REF!</v>
      </c>
      <c r="AH22" s="15" t="e">
        <f t="shared" si="16"/>
        <v>#REF!</v>
      </c>
      <c r="AI22" s="15" t="e">
        <f t="shared" si="16"/>
        <v>#REF!</v>
      </c>
      <c r="AJ22" s="15" t="e">
        <f t="shared" si="16"/>
        <v>#REF!</v>
      </c>
      <c r="AK22" s="15" t="e">
        <f t="shared" si="16"/>
        <v>#REF!</v>
      </c>
      <c r="AL22" s="15" t="e">
        <f t="shared" si="16"/>
        <v>#REF!</v>
      </c>
      <c r="AM22" s="15" t="e">
        <f t="shared" si="16"/>
        <v>#REF!</v>
      </c>
      <c r="AN22" s="15" t="e">
        <f t="shared" si="16"/>
        <v>#REF!</v>
      </c>
      <c r="AO22" s="15" t="e">
        <f t="shared" si="16"/>
        <v>#REF!</v>
      </c>
      <c r="AP22" s="15" t="e">
        <f t="shared" si="16"/>
        <v>#REF!</v>
      </c>
      <c r="AQ22" s="15" t="e">
        <f t="shared" si="16"/>
        <v>#REF!</v>
      </c>
      <c r="AR22" s="15" t="e">
        <f t="shared" si="16"/>
        <v>#REF!</v>
      </c>
      <c r="AS22" s="15" t="e">
        <f t="shared" si="16"/>
        <v>#REF!</v>
      </c>
      <c r="AT22" s="15" t="e">
        <f t="shared" si="16"/>
        <v>#REF!</v>
      </c>
      <c r="AU22" s="15" t="e">
        <f t="shared" ref="AU22:BZ22" si="17">SUM(AU$16:AU$21)</f>
        <v>#REF!</v>
      </c>
      <c r="AV22" s="15" t="e">
        <f t="shared" si="17"/>
        <v>#REF!</v>
      </c>
      <c r="AW22" s="15" t="e">
        <f t="shared" si="17"/>
        <v>#REF!</v>
      </c>
      <c r="AX22" s="15" t="e">
        <f t="shared" si="17"/>
        <v>#REF!</v>
      </c>
      <c r="AY22" s="15" t="e">
        <f t="shared" si="17"/>
        <v>#REF!</v>
      </c>
      <c r="AZ22" s="15" t="e">
        <f t="shared" si="17"/>
        <v>#REF!</v>
      </c>
      <c r="BA22" s="15" t="e">
        <f t="shared" si="17"/>
        <v>#REF!</v>
      </c>
      <c r="BB22" s="15" t="e">
        <f t="shared" si="17"/>
        <v>#REF!</v>
      </c>
      <c r="BC22" s="15" t="e">
        <f t="shared" si="17"/>
        <v>#REF!</v>
      </c>
      <c r="BD22" s="15" t="e">
        <f t="shared" si="17"/>
        <v>#REF!</v>
      </c>
      <c r="BE22" s="15" t="e">
        <f t="shared" si="17"/>
        <v>#REF!</v>
      </c>
      <c r="BF22" s="15" t="e">
        <f t="shared" si="17"/>
        <v>#REF!</v>
      </c>
      <c r="BG22" s="15" t="e">
        <f t="shared" si="17"/>
        <v>#REF!</v>
      </c>
      <c r="BH22" s="15" t="e">
        <f t="shared" si="17"/>
        <v>#REF!</v>
      </c>
      <c r="BI22" s="15" t="e">
        <f t="shared" si="17"/>
        <v>#REF!</v>
      </c>
      <c r="BJ22" s="15" t="e">
        <f t="shared" si="17"/>
        <v>#REF!</v>
      </c>
      <c r="BK22" s="15" t="e">
        <f t="shared" si="17"/>
        <v>#REF!</v>
      </c>
      <c r="BL22" s="15" t="e">
        <f t="shared" si="17"/>
        <v>#REF!</v>
      </c>
      <c r="BM22" s="15" t="e">
        <f t="shared" si="17"/>
        <v>#REF!</v>
      </c>
      <c r="BN22" s="15" t="e">
        <f t="shared" si="17"/>
        <v>#REF!</v>
      </c>
      <c r="BO22" s="15" t="e">
        <f t="shared" si="17"/>
        <v>#REF!</v>
      </c>
      <c r="BP22" s="15" t="e">
        <f t="shared" si="17"/>
        <v>#REF!</v>
      </c>
      <c r="BQ22" s="15" t="e">
        <f t="shared" si="17"/>
        <v>#REF!</v>
      </c>
      <c r="BR22" s="15" t="e">
        <f t="shared" si="17"/>
        <v>#REF!</v>
      </c>
      <c r="BS22" s="15" t="e">
        <f t="shared" si="17"/>
        <v>#REF!</v>
      </c>
      <c r="BT22" s="15" t="e">
        <f t="shared" si="17"/>
        <v>#REF!</v>
      </c>
      <c r="BU22" s="15" t="e">
        <f t="shared" si="17"/>
        <v>#REF!</v>
      </c>
      <c r="BV22" s="15" t="e">
        <f t="shared" si="17"/>
        <v>#REF!</v>
      </c>
      <c r="BW22" s="15" t="e">
        <f t="shared" si="17"/>
        <v>#REF!</v>
      </c>
      <c r="BX22" s="15" t="e">
        <f t="shared" si="17"/>
        <v>#REF!</v>
      </c>
      <c r="BY22" s="15" t="e">
        <f t="shared" si="17"/>
        <v>#REF!</v>
      </c>
      <c r="BZ22" s="15" t="e">
        <f t="shared" si="17"/>
        <v>#REF!</v>
      </c>
      <c r="CA22" s="15" t="e">
        <f t="shared" ref="CA22:DF22" si="18">SUM(CA$16:CA$21)</f>
        <v>#REF!</v>
      </c>
      <c r="CB22" s="15" t="e">
        <f t="shared" si="18"/>
        <v>#REF!</v>
      </c>
      <c r="CC22" s="15" t="e">
        <f t="shared" si="18"/>
        <v>#REF!</v>
      </c>
      <c r="CD22" s="15" t="e">
        <f t="shared" si="18"/>
        <v>#REF!</v>
      </c>
      <c r="CE22" s="15" t="e">
        <f t="shared" si="18"/>
        <v>#REF!</v>
      </c>
      <c r="CF22" s="15" t="e">
        <f t="shared" si="18"/>
        <v>#REF!</v>
      </c>
      <c r="CG22" s="15" t="e">
        <f t="shared" si="18"/>
        <v>#REF!</v>
      </c>
      <c r="CH22" s="15" t="e">
        <f t="shared" si="18"/>
        <v>#REF!</v>
      </c>
      <c r="CI22" s="15" t="e">
        <f t="shared" si="18"/>
        <v>#REF!</v>
      </c>
      <c r="CJ22" s="15" t="e">
        <f t="shared" si="18"/>
        <v>#REF!</v>
      </c>
      <c r="CK22" s="15" t="e">
        <f t="shared" si="18"/>
        <v>#REF!</v>
      </c>
      <c r="CL22" s="15" t="e">
        <f t="shared" si="18"/>
        <v>#REF!</v>
      </c>
      <c r="CM22" s="15" t="e">
        <f t="shared" si="18"/>
        <v>#REF!</v>
      </c>
      <c r="CN22" s="15" t="e">
        <f t="shared" si="18"/>
        <v>#REF!</v>
      </c>
      <c r="CO22" s="15" t="e">
        <f t="shared" si="18"/>
        <v>#REF!</v>
      </c>
      <c r="CP22" s="15" t="e">
        <f t="shared" si="18"/>
        <v>#REF!</v>
      </c>
      <c r="CQ22" s="15" t="e">
        <f t="shared" si="18"/>
        <v>#REF!</v>
      </c>
      <c r="CR22" s="15" t="e">
        <f t="shared" si="18"/>
        <v>#REF!</v>
      </c>
      <c r="CS22" s="15" t="e">
        <f t="shared" si="18"/>
        <v>#REF!</v>
      </c>
      <c r="CT22" s="15" t="e">
        <f t="shared" si="18"/>
        <v>#REF!</v>
      </c>
      <c r="CU22" s="15" t="e">
        <f t="shared" si="18"/>
        <v>#REF!</v>
      </c>
      <c r="CV22" s="15" t="e">
        <f t="shared" si="18"/>
        <v>#REF!</v>
      </c>
      <c r="CW22" s="15" t="e">
        <f t="shared" si="18"/>
        <v>#REF!</v>
      </c>
      <c r="CX22" s="15" t="e">
        <f t="shared" si="18"/>
        <v>#REF!</v>
      </c>
      <c r="CY22" s="15" t="e">
        <f t="shared" si="18"/>
        <v>#REF!</v>
      </c>
      <c r="CZ22" s="15" t="e">
        <f t="shared" si="18"/>
        <v>#REF!</v>
      </c>
      <c r="DA22" s="15" t="e">
        <f t="shared" si="18"/>
        <v>#REF!</v>
      </c>
      <c r="DB22" s="15" t="e">
        <f t="shared" si="18"/>
        <v>#REF!</v>
      </c>
      <c r="DC22" s="15" t="e">
        <f t="shared" si="18"/>
        <v>#REF!</v>
      </c>
      <c r="DD22" s="15" t="e">
        <f t="shared" si="18"/>
        <v>#REF!</v>
      </c>
      <c r="DE22" s="15" t="e">
        <f t="shared" si="18"/>
        <v>#REF!</v>
      </c>
      <c r="DF22" s="15" t="e">
        <f t="shared" si="18"/>
        <v>#REF!</v>
      </c>
      <c r="DG22" s="15" t="e">
        <f t="shared" ref="DG22:ED22" si="19">SUM(DG$16:DG$21)</f>
        <v>#REF!</v>
      </c>
      <c r="DH22" s="15" t="e">
        <f t="shared" si="19"/>
        <v>#REF!</v>
      </c>
      <c r="DI22" s="15" t="e">
        <f t="shared" si="19"/>
        <v>#REF!</v>
      </c>
      <c r="DJ22" s="15" t="e">
        <f t="shared" si="19"/>
        <v>#REF!</v>
      </c>
      <c r="DK22" s="15" t="e">
        <f t="shared" si="19"/>
        <v>#REF!</v>
      </c>
      <c r="DL22" s="15" t="e">
        <f t="shared" si="19"/>
        <v>#REF!</v>
      </c>
      <c r="DM22" s="15" t="e">
        <f t="shared" si="19"/>
        <v>#REF!</v>
      </c>
      <c r="DN22" s="15" t="e">
        <f t="shared" si="19"/>
        <v>#REF!</v>
      </c>
      <c r="DO22" s="15" t="e">
        <f t="shared" si="19"/>
        <v>#REF!</v>
      </c>
      <c r="DP22" s="15" t="e">
        <f t="shared" si="19"/>
        <v>#REF!</v>
      </c>
      <c r="DQ22" s="15" t="e">
        <f t="shared" si="19"/>
        <v>#REF!</v>
      </c>
      <c r="DR22" s="15" t="e">
        <f t="shared" si="19"/>
        <v>#REF!</v>
      </c>
      <c r="DS22" s="15" t="e">
        <f t="shared" si="19"/>
        <v>#REF!</v>
      </c>
      <c r="DT22" s="15" t="e">
        <f t="shared" si="19"/>
        <v>#REF!</v>
      </c>
      <c r="DU22" s="15" t="e">
        <f t="shared" si="19"/>
        <v>#REF!</v>
      </c>
      <c r="DV22" s="15" t="e">
        <f t="shared" si="19"/>
        <v>#REF!</v>
      </c>
      <c r="DW22" s="15" t="e">
        <f t="shared" si="19"/>
        <v>#REF!</v>
      </c>
      <c r="DX22" s="15" t="e">
        <f t="shared" si="19"/>
        <v>#REF!</v>
      </c>
      <c r="DY22" s="15" t="e">
        <f t="shared" si="19"/>
        <v>#REF!</v>
      </c>
      <c r="DZ22" s="15" t="e">
        <f t="shared" si="19"/>
        <v>#REF!</v>
      </c>
      <c r="EA22" s="15" t="e">
        <f t="shared" si="19"/>
        <v>#REF!</v>
      </c>
      <c r="EB22" s="15" t="e">
        <f t="shared" si="19"/>
        <v>#REF!</v>
      </c>
      <c r="EC22" s="15" t="e">
        <f t="shared" si="19"/>
        <v>#REF!</v>
      </c>
      <c r="ED22" s="15" t="e">
        <f t="shared" si="19"/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E28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4" max="15" width="10.6640625" customWidth="1"/>
  </cols>
  <sheetData>
    <row r="2" spans="2:135" ht="18" x14ac:dyDescent="0.35">
      <c r="B2" s="1" t="s">
        <v>164</v>
      </c>
    </row>
    <row r="3" spans="2:135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 x14ac:dyDescent="0.3">
      <c r="E5" s="3" t="s">
        <v>165</v>
      </c>
      <c r="P5" s="3" t="s">
        <v>113</v>
      </c>
    </row>
    <row r="6" spans="2:135" x14ac:dyDescent="0.3">
      <c r="E6" s="8">
        <v>43466</v>
      </c>
      <c r="F6" s="8">
        <f t="shared" ref="F6:N6" si="0">EDATE(E6,12)</f>
        <v>43831</v>
      </c>
      <c r="G6" s="8">
        <f t="shared" si="0"/>
        <v>44197</v>
      </c>
      <c r="H6" s="8">
        <f t="shared" si="0"/>
        <v>44562</v>
      </c>
      <c r="I6" s="8">
        <f t="shared" si="0"/>
        <v>44927</v>
      </c>
      <c r="J6" s="8">
        <f t="shared" si="0"/>
        <v>45292</v>
      </c>
      <c r="K6" s="8">
        <f t="shared" si="0"/>
        <v>45658</v>
      </c>
      <c r="L6" s="8">
        <f t="shared" si="0"/>
        <v>46023</v>
      </c>
      <c r="M6" s="8">
        <f t="shared" si="0"/>
        <v>46388</v>
      </c>
      <c r="N6" s="8">
        <f t="shared" si="0"/>
        <v>46753</v>
      </c>
      <c r="P6" s="8">
        <v>43466</v>
      </c>
      <c r="Q6" s="8">
        <f t="shared" ref="Q6:AV6" si="1">EDATE(P6,1)</f>
        <v>43497</v>
      </c>
      <c r="R6" s="8">
        <f t="shared" si="1"/>
        <v>43525</v>
      </c>
      <c r="S6" s="8">
        <f t="shared" si="1"/>
        <v>43556</v>
      </c>
      <c r="T6" s="8">
        <f t="shared" si="1"/>
        <v>43586</v>
      </c>
      <c r="U6" s="8">
        <f t="shared" si="1"/>
        <v>43617</v>
      </c>
      <c r="V6" s="8">
        <f t="shared" si="1"/>
        <v>43647</v>
      </c>
      <c r="W6" s="8">
        <f t="shared" si="1"/>
        <v>43678</v>
      </c>
      <c r="X6" s="8">
        <f t="shared" si="1"/>
        <v>43709</v>
      </c>
      <c r="Y6" s="8">
        <f t="shared" si="1"/>
        <v>43739</v>
      </c>
      <c r="Z6" s="8">
        <f t="shared" si="1"/>
        <v>43770</v>
      </c>
      <c r="AA6" s="8">
        <f t="shared" si="1"/>
        <v>43800</v>
      </c>
      <c r="AB6" s="8">
        <f t="shared" si="1"/>
        <v>43831</v>
      </c>
      <c r="AC6" s="8">
        <f t="shared" si="1"/>
        <v>43862</v>
      </c>
      <c r="AD6" s="8">
        <f t="shared" si="1"/>
        <v>43891</v>
      </c>
      <c r="AE6" s="8">
        <f t="shared" si="1"/>
        <v>43922</v>
      </c>
      <c r="AF6" s="8">
        <f t="shared" si="1"/>
        <v>43952</v>
      </c>
      <c r="AG6" s="8">
        <f t="shared" si="1"/>
        <v>43983</v>
      </c>
      <c r="AH6" s="8">
        <f t="shared" si="1"/>
        <v>44013</v>
      </c>
      <c r="AI6" s="8">
        <f t="shared" si="1"/>
        <v>44044</v>
      </c>
      <c r="AJ6" s="8">
        <f t="shared" si="1"/>
        <v>44075</v>
      </c>
      <c r="AK6" s="8">
        <f t="shared" si="1"/>
        <v>44105</v>
      </c>
      <c r="AL6" s="8">
        <f t="shared" si="1"/>
        <v>44136</v>
      </c>
      <c r="AM6" s="8">
        <f t="shared" si="1"/>
        <v>44166</v>
      </c>
      <c r="AN6" s="8">
        <f t="shared" si="1"/>
        <v>44197</v>
      </c>
      <c r="AO6" s="8">
        <f t="shared" si="1"/>
        <v>44228</v>
      </c>
      <c r="AP6" s="8">
        <f t="shared" si="1"/>
        <v>44256</v>
      </c>
      <c r="AQ6" s="8">
        <f t="shared" si="1"/>
        <v>44287</v>
      </c>
      <c r="AR6" s="8">
        <f t="shared" si="1"/>
        <v>44317</v>
      </c>
      <c r="AS6" s="8">
        <f t="shared" si="1"/>
        <v>44348</v>
      </c>
      <c r="AT6" s="8">
        <f t="shared" si="1"/>
        <v>44378</v>
      </c>
      <c r="AU6" s="8">
        <f t="shared" si="1"/>
        <v>44409</v>
      </c>
      <c r="AV6" s="8">
        <f t="shared" si="1"/>
        <v>44440</v>
      </c>
      <c r="AW6" s="8">
        <f t="shared" ref="AW6:CB6" si="2">EDATE(AV6,1)</f>
        <v>44470</v>
      </c>
      <c r="AX6" s="8">
        <f t="shared" si="2"/>
        <v>44501</v>
      </c>
      <c r="AY6" s="8">
        <f t="shared" si="2"/>
        <v>44531</v>
      </c>
      <c r="AZ6" s="8">
        <f t="shared" si="2"/>
        <v>44562</v>
      </c>
      <c r="BA6" s="8">
        <f t="shared" si="2"/>
        <v>44593</v>
      </c>
      <c r="BB6" s="8">
        <f t="shared" si="2"/>
        <v>44621</v>
      </c>
      <c r="BC6" s="8">
        <f t="shared" si="2"/>
        <v>44652</v>
      </c>
      <c r="BD6" s="8">
        <f t="shared" si="2"/>
        <v>44682</v>
      </c>
      <c r="BE6" s="8">
        <f t="shared" si="2"/>
        <v>44713</v>
      </c>
      <c r="BF6" s="8">
        <f t="shared" si="2"/>
        <v>44743</v>
      </c>
      <c r="BG6" s="8">
        <f t="shared" si="2"/>
        <v>44774</v>
      </c>
      <c r="BH6" s="8">
        <f t="shared" si="2"/>
        <v>44805</v>
      </c>
      <c r="BI6" s="8">
        <f t="shared" si="2"/>
        <v>44835</v>
      </c>
      <c r="BJ6" s="8">
        <f t="shared" si="2"/>
        <v>44866</v>
      </c>
      <c r="BK6" s="8">
        <f t="shared" si="2"/>
        <v>44896</v>
      </c>
      <c r="BL6" s="8">
        <f t="shared" si="2"/>
        <v>44927</v>
      </c>
      <c r="BM6" s="8">
        <f t="shared" si="2"/>
        <v>44958</v>
      </c>
      <c r="BN6" s="8">
        <f t="shared" si="2"/>
        <v>44986</v>
      </c>
      <c r="BO6" s="8">
        <f t="shared" si="2"/>
        <v>45017</v>
      </c>
      <c r="BP6" s="8">
        <f t="shared" si="2"/>
        <v>45047</v>
      </c>
      <c r="BQ6" s="8">
        <f t="shared" si="2"/>
        <v>45078</v>
      </c>
      <c r="BR6" s="8">
        <f t="shared" si="2"/>
        <v>45108</v>
      </c>
      <c r="BS6" s="8">
        <f t="shared" si="2"/>
        <v>45139</v>
      </c>
      <c r="BT6" s="8">
        <f t="shared" si="2"/>
        <v>45170</v>
      </c>
      <c r="BU6" s="8">
        <f t="shared" si="2"/>
        <v>45200</v>
      </c>
      <c r="BV6" s="8">
        <f t="shared" si="2"/>
        <v>45231</v>
      </c>
      <c r="BW6" s="8">
        <f t="shared" si="2"/>
        <v>45261</v>
      </c>
      <c r="BX6" s="8">
        <f t="shared" si="2"/>
        <v>45292</v>
      </c>
      <c r="BY6" s="8">
        <f t="shared" si="2"/>
        <v>45323</v>
      </c>
      <c r="BZ6" s="8">
        <f t="shared" si="2"/>
        <v>45352</v>
      </c>
      <c r="CA6" s="8">
        <f t="shared" si="2"/>
        <v>45383</v>
      </c>
      <c r="CB6" s="8">
        <f t="shared" si="2"/>
        <v>45413</v>
      </c>
      <c r="CC6" s="8">
        <f t="shared" ref="CC6:DH6" si="3">EDATE(CB6,1)</f>
        <v>45444</v>
      </c>
      <c r="CD6" s="8">
        <f t="shared" si="3"/>
        <v>45474</v>
      </c>
      <c r="CE6" s="8">
        <f t="shared" si="3"/>
        <v>45505</v>
      </c>
      <c r="CF6" s="8">
        <f t="shared" si="3"/>
        <v>45536</v>
      </c>
      <c r="CG6" s="8">
        <f t="shared" si="3"/>
        <v>45566</v>
      </c>
      <c r="CH6" s="8">
        <f t="shared" si="3"/>
        <v>45597</v>
      </c>
      <c r="CI6" s="8">
        <f t="shared" si="3"/>
        <v>45627</v>
      </c>
      <c r="CJ6" s="8">
        <f t="shared" si="3"/>
        <v>45658</v>
      </c>
      <c r="CK6" s="8">
        <f t="shared" si="3"/>
        <v>45689</v>
      </c>
      <c r="CL6" s="8">
        <f t="shared" si="3"/>
        <v>45717</v>
      </c>
      <c r="CM6" s="8">
        <f t="shared" si="3"/>
        <v>45748</v>
      </c>
      <c r="CN6" s="8">
        <f t="shared" si="3"/>
        <v>45778</v>
      </c>
      <c r="CO6" s="8">
        <f t="shared" si="3"/>
        <v>45809</v>
      </c>
      <c r="CP6" s="8">
        <f t="shared" si="3"/>
        <v>45839</v>
      </c>
      <c r="CQ6" s="8">
        <f t="shared" si="3"/>
        <v>45870</v>
      </c>
      <c r="CR6" s="8">
        <f t="shared" si="3"/>
        <v>45901</v>
      </c>
      <c r="CS6" s="8">
        <f t="shared" si="3"/>
        <v>45931</v>
      </c>
      <c r="CT6" s="8">
        <f t="shared" si="3"/>
        <v>45962</v>
      </c>
      <c r="CU6" s="8">
        <f t="shared" si="3"/>
        <v>45992</v>
      </c>
      <c r="CV6" s="8">
        <f t="shared" si="3"/>
        <v>46023</v>
      </c>
      <c r="CW6" s="8">
        <f t="shared" si="3"/>
        <v>46054</v>
      </c>
      <c r="CX6" s="8">
        <f t="shared" si="3"/>
        <v>46082</v>
      </c>
      <c r="CY6" s="8">
        <f t="shared" si="3"/>
        <v>46113</v>
      </c>
      <c r="CZ6" s="8">
        <f t="shared" si="3"/>
        <v>46143</v>
      </c>
      <c r="DA6" s="8">
        <f t="shared" si="3"/>
        <v>46174</v>
      </c>
      <c r="DB6" s="8">
        <f t="shared" si="3"/>
        <v>46204</v>
      </c>
      <c r="DC6" s="8">
        <f t="shared" si="3"/>
        <v>46235</v>
      </c>
      <c r="DD6" s="8">
        <f t="shared" si="3"/>
        <v>46266</v>
      </c>
      <c r="DE6" s="8">
        <f t="shared" si="3"/>
        <v>46296</v>
      </c>
      <c r="DF6" s="8">
        <f t="shared" si="3"/>
        <v>46327</v>
      </c>
      <c r="DG6" s="8">
        <f t="shared" si="3"/>
        <v>46357</v>
      </c>
      <c r="DH6" s="8">
        <f t="shared" si="3"/>
        <v>46388</v>
      </c>
      <c r="DI6" s="8">
        <f t="shared" ref="DI6:EE6" si="4">EDATE(DH6,1)</f>
        <v>46419</v>
      </c>
      <c r="DJ6" s="8">
        <f t="shared" si="4"/>
        <v>46447</v>
      </c>
      <c r="DK6" s="8">
        <f t="shared" si="4"/>
        <v>46478</v>
      </c>
      <c r="DL6" s="8">
        <f t="shared" si="4"/>
        <v>46508</v>
      </c>
      <c r="DM6" s="8">
        <f t="shared" si="4"/>
        <v>46539</v>
      </c>
      <c r="DN6" s="8">
        <f t="shared" si="4"/>
        <v>46569</v>
      </c>
      <c r="DO6" s="8">
        <f t="shared" si="4"/>
        <v>46600</v>
      </c>
      <c r="DP6" s="8">
        <f t="shared" si="4"/>
        <v>46631</v>
      </c>
      <c r="DQ6" s="8">
        <f t="shared" si="4"/>
        <v>46661</v>
      </c>
      <c r="DR6" s="8">
        <f t="shared" si="4"/>
        <v>46692</v>
      </c>
      <c r="DS6" s="8">
        <f t="shared" si="4"/>
        <v>46722</v>
      </c>
      <c r="DT6" s="8">
        <f t="shared" si="4"/>
        <v>46753</v>
      </c>
      <c r="DU6" s="8">
        <f t="shared" si="4"/>
        <v>46784</v>
      </c>
      <c r="DV6" s="8">
        <f t="shared" si="4"/>
        <v>46813</v>
      </c>
      <c r="DW6" s="8">
        <f t="shared" si="4"/>
        <v>46844</v>
      </c>
      <c r="DX6" s="8">
        <f t="shared" si="4"/>
        <v>46874</v>
      </c>
      <c r="DY6" s="8">
        <f t="shared" si="4"/>
        <v>46905</v>
      </c>
      <c r="DZ6" s="8">
        <f t="shared" si="4"/>
        <v>46935</v>
      </c>
      <c r="EA6" s="8">
        <f t="shared" si="4"/>
        <v>46966</v>
      </c>
      <c r="EB6" s="8">
        <f t="shared" si="4"/>
        <v>46997</v>
      </c>
      <c r="EC6" s="8">
        <f t="shared" si="4"/>
        <v>47027</v>
      </c>
      <c r="ED6" s="8">
        <f t="shared" si="4"/>
        <v>47058</v>
      </c>
      <c r="EE6" s="8">
        <f t="shared" si="4"/>
        <v>47088</v>
      </c>
    </row>
    <row r="7" spans="2:135" x14ac:dyDescent="0.3"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 x14ac:dyDescent="0.3">
      <c r="B8" s="5" t="s">
        <v>156</v>
      </c>
      <c r="E8" s="14" t="e">
        <f t="shared" ref="E8:N8" si="5">SUMIFS($P$8:$EF$8, $P$6:$EF$6, "&gt;=" &amp; DATE(YEAR(E6),1,1), $P$6:$EF$6, "&lt;=" &amp; DATE(YEAR(E6),12,31))</f>
        <v>#REF!</v>
      </c>
      <c r="F8" s="14" t="e">
        <f t="shared" si="5"/>
        <v>#REF!</v>
      </c>
      <c r="G8" s="14" t="e">
        <f t="shared" si="5"/>
        <v>#REF!</v>
      </c>
      <c r="H8" s="14" t="e">
        <f t="shared" si="5"/>
        <v>#REF!</v>
      </c>
      <c r="I8" s="14" t="e">
        <f t="shared" si="5"/>
        <v>#REF!</v>
      </c>
      <c r="J8" s="14" t="e">
        <f t="shared" si="5"/>
        <v>#REF!</v>
      </c>
      <c r="K8" s="14" t="e">
        <f t="shared" si="5"/>
        <v>#REF!</v>
      </c>
      <c r="L8" s="14" t="e">
        <f t="shared" si="5"/>
        <v>#REF!</v>
      </c>
      <c r="M8" s="14" t="e">
        <f t="shared" si="5"/>
        <v>#REF!</v>
      </c>
      <c r="N8" s="14" t="e">
        <f t="shared" si="5"/>
        <v>#REF!</v>
      </c>
      <c r="P8" s="20" t="e">
        <f>'Sales Forecast'!O$14</f>
        <v>#REF!</v>
      </c>
      <c r="Q8" s="20" t="e">
        <f>'Sales Forecast'!P$14</f>
        <v>#REF!</v>
      </c>
      <c r="R8" s="20" t="e">
        <f>'Sales Forecast'!Q$14</f>
        <v>#REF!</v>
      </c>
      <c r="S8" s="20" t="e">
        <f>'Sales Forecast'!R$14</f>
        <v>#REF!</v>
      </c>
      <c r="T8" s="20" t="e">
        <f>'Sales Forecast'!S$14</f>
        <v>#REF!</v>
      </c>
      <c r="U8" s="20" t="e">
        <f>'Sales Forecast'!T$14</f>
        <v>#REF!</v>
      </c>
      <c r="V8" s="20" t="e">
        <f>'Sales Forecast'!U$14</f>
        <v>#REF!</v>
      </c>
      <c r="W8" s="20" t="e">
        <f>'Sales Forecast'!V$14</f>
        <v>#REF!</v>
      </c>
      <c r="X8" s="20" t="e">
        <f>'Sales Forecast'!W$14</f>
        <v>#REF!</v>
      </c>
      <c r="Y8" s="20" t="e">
        <f>'Sales Forecast'!X$14</f>
        <v>#REF!</v>
      </c>
      <c r="Z8" s="20" t="e">
        <f>'Sales Forecast'!Y$14</f>
        <v>#REF!</v>
      </c>
      <c r="AA8" s="20" t="e">
        <f>'Sales Forecast'!Z$14</f>
        <v>#REF!</v>
      </c>
      <c r="AB8" s="20" t="e">
        <f>'Sales Forecast'!AA$14</f>
        <v>#REF!</v>
      </c>
      <c r="AC8" s="20" t="e">
        <f>'Sales Forecast'!AB$14</f>
        <v>#REF!</v>
      </c>
      <c r="AD8" s="20" t="e">
        <f>'Sales Forecast'!AC$14</f>
        <v>#REF!</v>
      </c>
      <c r="AE8" s="20" t="e">
        <f>'Sales Forecast'!AD$14</f>
        <v>#REF!</v>
      </c>
      <c r="AF8" s="20" t="e">
        <f>'Sales Forecast'!AE$14</f>
        <v>#REF!</v>
      </c>
      <c r="AG8" s="20" t="e">
        <f>'Sales Forecast'!AF$14</f>
        <v>#REF!</v>
      </c>
      <c r="AH8" s="20" t="e">
        <f>'Sales Forecast'!AG$14</f>
        <v>#REF!</v>
      </c>
      <c r="AI8" s="20" t="e">
        <f>'Sales Forecast'!AH$14</f>
        <v>#REF!</v>
      </c>
      <c r="AJ8" s="20" t="e">
        <f>'Sales Forecast'!AI$14</f>
        <v>#REF!</v>
      </c>
      <c r="AK8" s="20" t="e">
        <f>'Sales Forecast'!AJ$14</f>
        <v>#REF!</v>
      </c>
      <c r="AL8" s="20" t="e">
        <f>'Sales Forecast'!AK$14</f>
        <v>#REF!</v>
      </c>
      <c r="AM8" s="20" t="e">
        <f>'Sales Forecast'!AL$14</f>
        <v>#REF!</v>
      </c>
      <c r="AN8" s="20" t="e">
        <f>'Sales Forecast'!AM$14</f>
        <v>#REF!</v>
      </c>
      <c r="AO8" s="20" t="e">
        <f>'Sales Forecast'!AN$14</f>
        <v>#REF!</v>
      </c>
      <c r="AP8" s="20" t="e">
        <f>'Sales Forecast'!AO$14</f>
        <v>#REF!</v>
      </c>
      <c r="AQ8" s="20" t="e">
        <f>'Sales Forecast'!AP$14</f>
        <v>#REF!</v>
      </c>
      <c r="AR8" s="20" t="e">
        <f>'Sales Forecast'!AQ$14</f>
        <v>#REF!</v>
      </c>
      <c r="AS8" s="20" t="e">
        <f>'Sales Forecast'!AR$14</f>
        <v>#REF!</v>
      </c>
      <c r="AT8" s="20" t="e">
        <f>'Sales Forecast'!AS$14</f>
        <v>#REF!</v>
      </c>
      <c r="AU8" s="20" t="e">
        <f>'Sales Forecast'!AT$14</f>
        <v>#REF!</v>
      </c>
      <c r="AV8" s="20" t="e">
        <f>'Sales Forecast'!AU$14</f>
        <v>#REF!</v>
      </c>
      <c r="AW8" s="20" t="e">
        <f>'Sales Forecast'!AV$14</f>
        <v>#REF!</v>
      </c>
      <c r="AX8" s="20" t="e">
        <f>'Sales Forecast'!AW$14</f>
        <v>#REF!</v>
      </c>
      <c r="AY8" s="20" t="e">
        <f>'Sales Forecast'!AX$14</f>
        <v>#REF!</v>
      </c>
      <c r="AZ8" s="20" t="e">
        <f>'Sales Forecast'!AY$14</f>
        <v>#REF!</v>
      </c>
      <c r="BA8" s="20" t="e">
        <f>'Sales Forecast'!AZ$14</f>
        <v>#REF!</v>
      </c>
      <c r="BB8" s="20" t="e">
        <f>'Sales Forecast'!BA$14</f>
        <v>#REF!</v>
      </c>
      <c r="BC8" s="20" t="e">
        <f>'Sales Forecast'!BB$14</f>
        <v>#REF!</v>
      </c>
      <c r="BD8" s="20" t="e">
        <f>'Sales Forecast'!BC$14</f>
        <v>#REF!</v>
      </c>
      <c r="BE8" s="20" t="e">
        <f>'Sales Forecast'!BD$14</f>
        <v>#REF!</v>
      </c>
      <c r="BF8" s="20" t="e">
        <f>'Sales Forecast'!BE$14</f>
        <v>#REF!</v>
      </c>
      <c r="BG8" s="20" t="e">
        <f>'Sales Forecast'!BF$14</f>
        <v>#REF!</v>
      </c>
      <c r="BH8" s="20" t="e">
        <f>'Sales Forecast'!BG$14</f>
        <v>#REF!</v>
      </c>
      <c r="BI8" s="20" t="e">
        <f>'Sales Forecast'!BH$14</f>
        <v>#REF!</v>
      </c>
      <c r="BJ8" s="20" t="e">
        <f>'Sales Forecast'!BI$14</f>
        <v>#REF!</v>
      </c>
      <c r="BK8" s="20" t="e">
        <f>'Sales Forecast'!BJ$14</f>
        <v>#REF!</v>
      </c>
      <c r="BL8" s="20" t="e">
        <f>'Sales Forecast'!BK$14</f>
        <v>#REF!</v>
      </c>
      <c r="BM8" s="20" t="e">
        <f>'Sales Forecast'!BL$14</f>
        <v>#REF!</v>
      </c>
      <c r="BN8" s="20" t="e">
        <f>'Sales Forecast'!BM$14</f>
        <v>#REF!</v>
      </c>
      <c r="BO8" s="20" t="e">
        <f>'Sales Forecast'!BN$14</f>
        <v>#REF!</v>
      </c>
      <c r="BP8" s="20" t="e">
        <f>'Sales Forecast'!BO$14</f>
        <v>#REF!</v>
      </c>
      <c r="BQ8" s="20" t="e">
        <f>'Sales Forecast'!BP$14</f>
        <v>#REF!</v>
      </c>
      <c r="BR8" s="20" t="e">
        <f>'Sales Forecast'!BQ$14</f>
        <v>#REF!</v>
      </c>
      <c r="BS8" s="20" t="e">
        <f>'Sales Forecast'!BR$14</f>
        <v>#REF!</v>
      </c>
      <c r="BT8" s="20" t="e">
        <f>'Sales Forecast'!BS$14</f>
        <v>#REF!</v>
      </c>
      <c r="BU8" s="20" t="e">
        <f>'Sales Forecast'!BT$14</f>
        <v>#REF!</v>
      </c>
      <c r="BV8" s="20" t="e">
        <f>'Sales Forecast'!BU$14</f>
        <v>#REF!</v>
      </c>
      <c r="BW8" s="20" t="e">
        <f>'Sales Forecast'!BV$14</f>
        <v>#REF!</v>
      </c>
      <c r="BX8" s="20" t="e">
        <f>'Sales Forecast'!BW$14</f>
        <v>#REF!</v>
      </c>
      <c r="BY8" s="20" t="e">
        <f>'Sales Forecast'!BX$14</f>
        <v>#REF!</v>
      </c>
      <c r="BZ8" s="20" t="e">
        <f>'Sales Forecast'!BY$14</f>
        <v>#REF!</v>
      </c>
      <c r="CA8" s="20" t="e">
        <f>'Sales Forecast'!BZ$14</f>
        <v>#REF!</v>
      </c>
      <c r="CB8" s="20" t="e">
        <f>'Sales Forecast'!CA$14</f>
        <v>#REF!</v>
      </c>
      <c r="CC8" s="20" t="e">
        <f>'Sales Forecast'!CB$14</f>
        <v>#REF!</v>
      </c>
      <c r="CD8" s="20" t="e">
        <f>'Sales Forecast'!CC$14</f>
        <v>#REF!</v>
      </c>
      <c r="CE8" s="20" t="e">
        <f>'Sales Forecast'!CD$14</f>
        <v>#REF!</v>
      </c>
      <c r="CF8" s="20" t="e">
        <f>'Sales Forecast'!CE$14</f>
        <v>#REF!</v>
      </c>
      <c r="CG8" s="20" t="e">
        <f>'Sales Forecast'!CF$14</f>
        <v>#REF!</v>
      </c>
      <c r="CH8" s="20" t="e">
        <f>'Sales Forecast'!CG$14</f>
        <v>#REF!</v>
      </c>
      <c r="CI8" s="20" t="e">
        <f>'Sales Forecast'!CH$14</f>
        <v>#REF!</v>
      </c>
      <c r="CJ8" s="20" t="e">
        <f>'Sales Forecast'!CI$14</f>
        <v>#REF!</v>
      </c>
      <c r="CK8" s="20" t="e">
        <f>'Sales Forecast'!CJ$14</f>
        <v>#REF!</v>
      </c>
      <c r="CL8" s="20" t="e">
        <f>'Sales Forecast'!CK$14</f>
        <v>#REF!</v>
      </c>
      <c r="CM8" s="20" t="e">
        <f>'Sales Forecast'!CL$14</f>
        <v>#REF!</v>
      </c>
      <c r="CN8" s="20" t="e">
        <f>'Sales Forecast'!CM$14</f>
        <v>#REF!</v>
      </c>
      <c r="CO8" s="20" t="e">
        <f>'Sales Forecast'!CN$14</f>
        <v>#REF!</v>
      </c>
      <c r="CP8" s="20" t="e">
        <f>'Sales Forecast'!CO$14</f>
        <v>#REF!</v>
      </c>
      <c r="CQ8" s="20" t="e">
        <f>'Sales Forecast'!CP$14</f>
        <v>#REF!</v>
      </c>
      <c r="CR8" s="20" t="e">
        <f>'Sales Forecast'!CQ$14</f>
        <v>#REF!</v>
      </c>
      <c r="CS8" s="20" t="e">
        <f>'Sales Forecast'!CR$14</f>
        <v>#REF!</v>
      </c>
      <c r="CT8" s="20" t="e">
        <f>'Sales Forecast'!CS$14</f>
        <v>#REF!</v>
      </c>
      <c r="CU8" s="20" t="e">
        <f>'Sales Forecast'!CT$14</f>
        <v>#REF!</v>
      </c>
      <c r="CV8" s="20" t="e">
        <f>'Sales Forecast'!CU$14</f>
        <v>#REF!</v>
      </c>
      <c r="CW8" s="20" t="e">
        <f>'Sales Forecast'!CV$14</f>
        <v>#REF!</v>
      </c>
      <c r="CX8" s="20" t="e">
        <f>'Sales Forecast'!CW$14</f>
        <v>#REF!</v>
      </c>
      <c r="CY8" s="20" t="e">
        <f>'Sales Forecast'!CX$14</f>
        <v>#REF!</v>
      </c>
      <c r="CZ8" s="20" t="e">
        <f>'Sales Forecast'!CY$14</f>
        <v>#REF!</v>
      </c>
      <c r="DA8" s="20" t="e">
        <f>'Sales Forecast'!CZ$14</f>
        <v>#REF!</v>
      </c>
      <c r="DB8" s="20" t="e">
        <f>'Sales Forecast'!DA$14</f>
        <v>#REF!</v>
      </c>
      <c r="DC8" s="20" t="e">
        <f>'Sales Forecast'!DB$14</f>
        <v>#REF!</v>
      </c>
      <c r="DD8" s="20" t="e">
        <f>'Sales Forecast'!DC$14</f>
        <v>#REF!</v>
      </c>
      <c r="DE8" s="20" t="e">
        <f>'Sales Forecast'!DD$14</f>
        <v>#REF!</v>
      </c>
      <c r="DF8" s="20" t="e">
        <f>'Sales Forecast'!DE$14</f>
        <v>#REF!</v>
      </c>
      <c r="DG8" s="20" t="e">
        <f>'Sales Forecast'!DF$14</f>
        <v>#REF!</v>
      </c>
      <c r="DH8" s="20" t="e">
        <f>'Sales Forecast'!DG$14</f>
        <v>#REF!</v>
      </c>
      <c r="DI8" s="20" t="e">
        <f>'Sales Forecast'!DH$14</f>
        <v>#REF!</v>
      </c>
      <c r="DJ8" s="20" t="e">
        <f>'Sales Forecast'!DI$14</f>
        <v>#REF!</v>
      </c>
      <c r="DK8" s="20" t="e">
        <f>'Sales Forecast'!DJ$14</f>
        <v>#REF!</v>
      </c>
      <c r="DL8" s="20" t="e">
        <f>'Sales Forecast'!DK$14</f>
        <v>#REF!</v>
      </c>
      <c r="DM8" s="20" t="e">
        <f>'Sales Forecast'!DL$14</f>
        <v>#REF!</v>
      </c>
      <c r="DN8" s="20" t="e">
        <f>'Sales Forecast'!DM$14</f>
        <v>#REF!</v>
      </c>
      <c r="DO8" s="20" t="e">
        <f>'Sales Forecast'!DN$14</f>
        <v>#REF!</v>
      </c>
      <c r="DP8" s="20" t="e">
        <f>'Sales Forecast'!DO$14</f>
        <v>#REF!</v>
      </c>
      <c r="DQ8" s="20" t="e">
        <f>'Sales Forecast'!DP$14</f>
        <v>#REF!</v>
      </c>
      <c r="DR8" s="20" t="e">
        <f>'Sales Forecast'!DQ$14</f>
        <v>#REF!</v>
      </c>
      <c r="DS8" s="20" t="e">
        <f>'Sales Forecast'!DR$14</f>
        <v>#REF!</v>
      </c>
      <c r="DT8" s="20" t="e">
        <f>'Sales Forecast'!DS$14</f>
        <v>#REF!</v>
      </c>
      <c r="DU8" s="20" t="e">
        <f>'Sales Forecast'!DT$14</f>
        <v>#REF!</v>
      </c>
      <c r="DV8" s="20" t="e">
        <f>'Sales Forecast'!DU$14</f>
        <v>#REF!</v>
      </c>
      <c r="DW8" s="20" t="e">
        <f>'Sales Forecast'!DV$14</f>
        <v>#REF!</v>
      </c>
      <c r="DX8" s="20" t="e">
        <f>'Sales Forecast'!DW$14</f>
        <v>#REF!</v>
      </c>
      <c r="DY8" s="20" t="e">
        <f>'Sales Forecast'!DX$14</f>
        <v>#REF!</v>
      </c>
      <c r="DZ8" s="20" t="e">
        <f>'Sales Forecast'!DY$14</f>
        <v>#REF!</v>
      </c>
      <c r="EA8" s="20" t="e">
        <f>'Sales Forecast'!DZ$14</f>
        <v>#REF!</v>
      </c>
      <c r="EB8" s="20" t="e">
        <f>'Sales Forecast'!EA$14</f>
        <v>#REF!</v>
      </c>
      <c r="EC8" s="20" t="e">
        <f>'Sales Forecast'!EB$14</f>
        <v>#REF!</v>
      </c>
      <c r="ED8" s="20" t="e">
        <f>'Sales Forecast'!EC$14</f>
        <v>#REF!</v>
      </c>
      <c r="EE8" s="20" t="e">
        <f>'Sales Forecast'!ED$14</f>
        <v>#REF!</v>
      </c>
    </row>
    <row r="9" spans="2:135" x14ac:dyDescent="0.3">
      <c r="B9" s="22" t="s">
        <v>166</v>
      </c>
      <c r="F9" s="23" t="e">
        <f t="shared" ref="F9:N9" si="6">(F$8-E$8)/E$8</f>
        <v>#REF!</v>
      </c>
      <c r="G9" s="23" t="e">
        <f t="shared" si="6"/>
        <v>#REF!</v>
      </c>
      <c r="H9" s="23" t="e">
        <f t="shared" si="6"/>
        <v>#REF!</v>
      </c>
      <c r="I9" s="23" t="e">
        <f t="shared" si="6"/>
        <v>#REF!</v>
      </c>
      <c r="J9" s="23" t="e">
        <f t="shared" si="6"/>
        <v>#REF!</v>
      </c>
      <c r="K9" s="23" t="e">
        <f t="shared" si="6"/>
        <v>#REF!</v>
      </c>
      <c r="L9" s="23" t="e">
        <f t="shared" si="6"/>
        <v>#REF!</v>
      </c>
      <c r="M9" s="23" t="e">
        <f t="shared" si="6"/>
        <v>#REF!</v>
      </c>
      <c r="N9" s="23" t="e">
        <f t="shared" si="6"/>
        <v>#REF!</v>
      </c>
      <c r="Q9" s="23" t="e">
        <f t="shared" ref="Q9:AV9" si="7">(Q$8-P$8)/P$8</f>
        <v>#REF!</v>
      </c>
      <c r="R9" s="23" t="e">
        <f t="shared" si="7"/>
        <v>#REF!</v>
      </c>
      <c r="S9" s="23" t="e">
        <f t="shared" si="7"/>
        <v>#REF!</v>
      </c>
      <c r="T9" s="23" t="e">
        <f t="shared" si="7"/>
        <v>#REF!</v>
      </c>
      <c r="U9" s="23" t="e">
        <f t="shared" si="7"/>
        <v>#REF!</v>
      </c>
      <c r="V9" s="23" t="e">
        <f t="shared" si="7"/>
        <v>#REF!</v>
      </c>
      <c r="W9" s="23" t="e">
        <f t="shared" si="7"/>
        <v>#REF!</v>
      </c>
      <c r="X9" s="23" t="e">
        <f t="shared" si="7"/>
        <v>#REF!</v>
      </c>
      <c r="Y9" s="23" t="e">
        <f t="shared" si="7"/>
        <v>#REF!</v>
      </c>
      <c r="Z9" s="23" t="e">
        <f t="shared" si="7"/>
        <v>#REF!</v>
      </c>
      <c r="AA9" s="23" t="e">
        <f t="shared" si="7"/>
        <v>#REF!</v>
      </c>
      <c r="AB9" s="23" t="e">
        <f t="shared" si="7"/>
        <v>#REF!</v>
      </c>
      <c r="AC9" s="23" t="e">
        <f t="shared" si="7"/>
        <v>#REF!</v>
      </c>
      <c r="AD9" s="23" t="e">
        <f t="shared" si="7"/>
        <v>#REF!</v>
      </c>
      <c r="AE9" s="23" t="e">
        <f t="shared" si="7"/>
        <v>#REF!</v>
      </c>
      <c r="AF9" s="23" t="e">
        <f t="shared" si="7"/>
        <v>#REF!</v>
      </c>
      <c r="AG9" s="23" t="e">
        <f t="shared" si="7"/>
        <v>#REF!</v>
      </c>
      <c r="AH9" s="23" t="e">
        <f t="shared" si="7"/>
        <v>#REF!</v>
      </c>
      <c r="AI9" s="23" t="e">
        <f t="shared" si="7"/>
        <v>#REF!</v>
      </c>
      <c r="AJ9" s="23" t="e">
        <f t="shared" si="7"/>
        <v>#REF!</v>
      </c>
      <c r="AK9" s="23" t="e">
        <f t="shared" si="7"/>
        <v>#REF!</v>
      </c>
      <c r="AL9" s="23" t="e">
        <f t="shared" si="7"/>
        <v>#REF!</v>
      </c>
      <c r="AM9" s="23" t="e">
        <f t="shared" si="7"/>
        <v>#REF!</v>
      </c>
      <c r="AN9" s="23" t="e">
        <f t="shared" si="7"/>
        <v>#REF!</v>
      </c>
      <c r="AO9" s="23" t="e">
        <f t="shared" si="7"/>
        <v>#REF!</v>
      </c>
      <c r="AP9" s="23" t="e">
        <f t="shared" si="7"/>
        <v>#REF!</v>
      </c>
      <c r="AQ9" s="23" t="e">
        <f t="shared" si="7"/>
        <v>#REF!</v>
      </c>
      <c r="AR9" s="23" t="e">
        <f t="shared" si="7"/>
        <v>#REF!</v>
      </c>
      <c r="AS9" s="23" t="e">
        <f t="shared" si="7"/>
        <v>#REF!</v>
      </c>
      <c r="AT9" s="23" t="e">
        <f t="shared" si="7"/>
        <v>#REF!</v>
      </c>
      <c r="AU9" s="23" t="e">
        <f t="shared" si="7"/>
        <v>#REF!</v>
      </c>
      <c r="AV9" s="23" t="e">
        <f t="shared" si="7"/>
        <v>#REF!</v>
      </c>
      <c r="AW9" s="23" t="e">
        <f t="shared" ref="AW9:CB9" si="8">(AW$8-AV$8)/AV$8</f>
        <v>#REF!</v>
      </c>
      <c r="AX9" s="23" t="e">
        <f t="shared" si="8"/>
        <v>#REF!</v>
      </c>
      <c r="AY9" s="23" t="e">
        <f t="shared" si="8"/>
        <v>#REF!</v>
      </c>
      <c r="AZ9" s="23" t="e">
        <f t="shared" si="8"/>
        <v>#REF!</v>
      </c>
      <c r="BA9" s="23" t="e">
        <f t="shared" si="8"/>
        <v>#REF!</v>
      </c>
      <c r="BB9" s="23" t="e">
        <f t="shared" si="8"/>
        <v>#REF!</v>
      </c>
      <c r="BC9" s="23" t="e">
        <f t="shared" si="8"/>
        <v>#REF!</v>
      </c>
      <c r="BD9" s="23" t="e">
        <f t="shared" si="8"/>
        <v>#REF!</v>
      </c>
      <c r="BE9" s="23" t="e">
        <f t="shared" si="8"/>
        <v>#REF!</v>
      </c>
      <c r="BF9" s="23" t="e">
        <f t="shared" si="8"/>
        <v>#REF!</v>
      </c>
      <c r="BG9" s="23" t="e">
        <f t="shared" si="8"/>
        <v>#REF!</v>
      </c>
      <c r="BH9" s="23" t="e">
        <f t="shared" si="8"/>
        <v>#REF!</v>
      </c>
      <c r="BI9" s="23" t="e">
        <f t="shared" si="8"/>
        <v>#REF!</v>
      </c>
      <c r="BJ9" s="23" t="e">
        <f t="shared" si="8"/>
        <v>#REF!</v>
      </c>
      <c r="BK9" s="23" t="e">
        <f t="shared" si="8"/>
        <v>#REF!</v>
      </c>
      <c r="BL9" s="23" t="e">
        <f t="shared" si="8"/>
        <v>#REF!</v>
      </c>
      <c r="BM9" s="23" t="e">
        <f t="shared" si="8"/>
        <v>#REF!</v>
      </c>
      <c r="BN9" s="23" t="e">
        <f t="shared" si="8"/>
        <v>#REF!</v>
      </c>
      <c r="BO9" s="23" t="e">
        <f t="shared" si="8"/>
        <v>#REF!</v>
      </c>
      <c r="BP9" s="23" t="e">
        <f t="shared" si="8"/>
        <v>#REF!</v>
      </c>
      <c r="BQ9" s="23" t="e">
        <f t="shared" si="8"/>
        <v>#REF!</v>
      </c>
      <c r="BR9" s="23" t="e">
        <f t="shared" si="8"/>
        <v>#REF!</v>
      </c>
      <c r="BS9" s="23" t="e">
        <f t="shared" si="8"/>
        <v>#REF!</v>
      </c>
      <c r="BT9" s="23" t="e">
        <f t="shared" si="8"/>
        <v>#REF!</v>
      </c>
      <c r="BU9" s="23" t="e">
        <f t="shared" si="8"/>
        <v>#REF!</v>
      </c>
      <c r="BV9" s="23" t="e">
        <f t="shared" si="8"/>
        <v>#REF!</v>
      </c>
      <c r="BW9" s="23" t="e">
        <f t="shared" si="8"/>
        <v>#REF!</v>
      </c>
      <c r="BX9" s="23" t="e">
        <f t="shared" si="8"/>
        <v>#REF!</v>
      </c>
      <c r="BY9" s="23" t="e">
        <f t="shared" si="8"/>
        <v>#REF!</v>
      </c>
      <c r="BZ9" s="23" t="e">
        <f t="shared" si="8"/>
        <v>#REF!</v>
      </c>
      <c r="CA9" s="23" t="e">
        <f t="shared" si="8"/>
        <v>#REF!</v>
      </c>
      <c r="CB9" s="23" t="e">
        <f t="shared" si="8"/>
        <v>#REF!</v>
      </c>
      <c r="CC9" s="23" t="e">
        <f t="shared" ref="CC9:DH9" si="9">(CC$8-CB$8)/CB$8</f>
        <v>#REF!</v>
      </c>
      <c r="CD9" s="23" t="e">
        <f t="shared" si="9"/>
        <v>#REF!</v>
      </c>
      <c r="CE9" s="23" t="e">
        <f t="shared" si="9"/>
        <v>#REF!</v>
      </c>
      <c r="CF9" s="23" t="e">
        <f t="shared" si="9"/>
        <v>#REF!</v>
      </c>
      <c r="CG9" s="23" t="e">
        <f t="shared" si="9"/>
        <v>#REF!</v>
      </c>
      <c r="CH9" s="23" t="e">
        <f t="shared" si="9"/>
        <v>#REF!</v>
      </c>
      <c r="CI9" s="23" t="e">
        <f t="shared" si="9"/>
        <v>#REF!</v>
      </c>
      <c r="CJ9" s="23" t="e">
        <f t="shared" si="9"/>
        <v>#REF!</v>
      </c>
      <c r="CK9" s="23" t="e">
        <f t="shared" si="9"/>
        <v>#REF!</v>
      </c>
      <c r="CL9" s="23" t="e">
        <f t="shared" si="9"/>
        <v>#REF!</v>
      </c>
      <c r="CM9" s="23" t="e">
        <f t="shared" si="9"/>
        <v>#REF!</v>
      </c>
      <c r="CN9" s="23" t="e">
        <f t="shared" si="9"/>
        <v>#REF!</v>
      </c>
      <c r="CO9" s="23" t="e">
        <f t="shared" si="9"/>
        <v>#REF!</v>
      </c>
      <c r="CP9" s="23" t="e">
        <f t="shared" si="9"/>
        <v>#REF!</v>
      </c>
      <c r="CQ9" s="23" t="e">
        <f t="shared" si="9"/>
        <v>#REF!</v>
      </c>
      <c r="CR9" s="23" t="e">
        <f t="shared" si="9"/>
        <v>#REF!</v>
      </c>
      <c r="CS9" s="23" t="e">
        <f t="shared" si="9"/>
        <v>#REF!</v>
      </c>
      <c r="CT9" s="23" t="e">
        <f t="shared" si="9"/>
        <v>#REF!</v>
      </c>
      <c r="CU9" s="23" t="e">
        <f t="shared" si="9"/>
        <v>#REF!</v>
      </c>
      <c r="CV9" s="23" t="e">
        <f t="shared" si="9"/>
        <v>#REF!</v>
      </c>
      <c r="CW9" s="23" t="e">
        <f t="shared" si="9"/>
        <v>#REF!</v>
      </c>
      <c r="CX9" s="23" t="e">
        <f t="shared" si="9"/>
        <v>#REF!</v>
      </c>
      <c r="CY9" s="23" t="e">
        <f t="shared" si="9"/>
        <v>#REF!</v>
      </c>
      <c r="CZ9" s="23" t="e">
        <f t="shared" si="9"/>
        <v>#REF!</v>
      </c>
      <c r="DA9" s="23" t="e">
        <f t="shared" si="9"/>
        <v>#REF!</v>
      </c>
      <c r="DB9" s="23" t="e">
        <f t="shared" si="9"/>
        <v>#REF!</v>
      </c>
      <c r="DC9" s="23" t="e">
        <f t="shared" si="9"/>
        <v>#REF!</v>
      </c>
      <c r="DD9" s="23" t="e">
        <f t="shared" si="9"/>
        <v>#REF!</v>
      </c>
      <c r="DE9" s="23" t="e">
        <f t="shared" si="9"/>
        <v>#REF!</v>
      </c>
      <c r="DF9" s="23" t="e">
        <f t="shared" si="9"/>
        <v>#REF!</v>
      </c>
      <c r="DG9" s="23" t="e">
        <f t="shared" si="9"/>
        <v>#REF!</v>
      </c>
      <c r="DH9" s="23" t="e">
        <f t="shared" si="9"/>
        <v>#REF!</v>
      </c>
      <c r="DI9" s="23" t="e">
        <f t="shared" ref="DI9:DU9" si="10">(DI$8-DH$8)/DH$8</f>
        <v>#REF!</v>
      </c>
      <c r="DJ9" s="23" t="e">
        <f t="shared" si="10"/>
        <v>#REF!</v>
      </c>
      <c r="DK9" s="23" t="e">
        <f t="shared" si="10"/>
        <v>#REF!</v>
      </c>
      <c r="DL9" s="23" t="e">
        <f t="shared" si="10"/>
        <v>#REF!</v>
      </c>
      <c r="DM9" s="23" t="e">
        <f t="shared" si="10"/>
        <v>#REF!</v>
      </c>
      <c r="DN9" s="23" t="e">
        <f t="shared" si="10"/>
        <v>#REF!</v>
      </c>
      <c r="DO9" s="23" t="e">
        <f t="shared" si="10"/>
        <v>#REF!</v>
      </c>
      <c r="DP9" s="23" t="e">
        <f t="shared" si="10"/>
        <v>#REF!</v>
      </c>
      <c r="DQ9" s="23" t="e">
        <f t="shared" si="10"/>
        <v>#REF!</v>
      </c>
      <c r="DR9" s="23" t="e">
        <f t="shared" si="10"/>
        <v>#REF!</v>
      </c>
      <c r="DS9" s="23" t="e">
        <f t="shared" si="10"/>
        <v>#REF!</v>
      </c>
      <c r="DT9" s="23" t="e">
        <f t="shared" si="10"/>
        <v>#REF!</v>
      </c>
      <c r="DU9" s="23" t="e">
        <f t="shared" si="10"/>
        <v>#REF!</v>
      </c>
    </row>
    <row r="10" spans="2:135" x14ac:dyDescent="0.3">
      <c r="B10" s="5" t="s">
        <v>163</v>
      </c>
      <c r="E10" s="14" t="e">
        <f t="shared" ref="E10:N10" si="11">SUMIFS($P$10:$EF$10, $P$6:$EF$6, "&gt;=" &amp; DATE(YEAR(E6),1,1), $P$6:$EF$6, "&lt;=" &amp; DATE(YEAR(E6),12,31))</f>
        <v>#REF!</v>
      </c>
      <c r="F10" s="14" t="e">
        <f t="shared" si="11"/>
        <v>#REF!</v>
      </c>
      <c r="G10" s="14" t="e">
        <f t="shared" si="11"/>
        <v>#REF!</v>
      </c>
      <c r="H10" s="14" t="e">
        <f t="shared" si="11"/>
        <v>#REF!</v>
      </c>
      <c r="I10" s="14" t="e">
        <f t="shared" si="11"/>
        <v>#REF!</v>
      </c>
      <c r="J10" s="14" t="e">
        <f t="shared" si="11"/>
        <v>#REF!</v>
      </c>
      <c r="K10" s="14" t="e">
        <f t="shared" si="11"/>
        <v>#REF!</v>
      </c>
      <c r="L10" s="14" t="e">
        <f t="shared" si="11"/>
        <v>#REF!</v>
      </c>
      <c r="M10" s="14" t="e">
        <f t="shared" si="11"/>
        <v>#REF!</v>
      </c>
      <c r="N10" s="14" t="e">
        <f t="shared" si="11"/>
        <v>#REF!</v>
      </c>
      <c r="P10" s="20" t="e">
        <f>'Sales Forecast'!O$22</f>
        <v>#REF!</v>
      </c>
      <c r="Q10" s="20" t="e">
        <f>'Sales Forecast'!P$22</f>
        <v>#REF!</v>
      </c>
      <c r="R10" s="20" t="e">
        <f>'Sales Forecast'!Q$22</f>
        <v>#REF!</v>
      </c>
      <c r="S10" s="20" t="e">
        <f>'Sales Forecast'!R$22</f>
        <v>#REF!</v>
      </c>
      <c r="T10" s="20" t="e">
        <f>'Sales Forecast'!S$22</f>
        <v>#REF!</v>
      </c>
      <c r="U10" s="20" t="e">
        <f>'Sales Forecast'!T$22</f>
        <v>#REF!</v>
      </c>
      <c r="V10" s="20" t="e">
        <f>'Sales Forecast'!U$22</f>
        <v>#REF!</v>
      </c>
      <c r="W10" s="20" t="e">
        <f>'Sales Forecast'!V$22</f>
        <v>#REF!</v>
      </c>
      <c r="X10" s="20" t="e">
        <f>'Sales Forecast'!W$22</f>
        <v>#REF!</v>
      </c>
      <c r="Y10" s="20" t="e">
        <f>'Sales Forecast'!X$22</f>
        <v>#REF!</v>
      </c>
      <c r="Z10" s="20" t="e">
        <f>'Sales Forecast'!Y$22</f>
        <v>#REF!</v>
      </c>
      <c r="AA10" s="20" t="e">
        <f>'Sales Forecast'!Z$22</f>
        <v>#REF!</v>
      </c>
      <c r="AB10" s="20" t="e">
        <f>'Sales Forecast'!AA$22</f>
        <v>#REF!</v>
      </c>
      <c r="AC10" s="20" t="e">
        <f>'Sales Forecast'!AB$22</f>
        <v>#REF!</v>
      </c>
      <c r="AD10" s="20" t="e">
        <f>'Sales Forecast'!AC$22</f>
        <v>#REF!</v>
      </c>
      <c r="AE10" s="20" t="e">
        <f>'Sales Forecast'!AD$22</f>
        <v>#REF!</v>
      </c>
      <c r="AF10" s="20" t="e">
        <f>'Sales Forecast'!AE$22</f>
        <v>#REF!</v>
      </c>
      <c r="AG10" s="20" t="e">
        <f>'Sales Forecast'!AF$22</f>
        <v>#REF!</v>
      </c>
      <c r="AH10" s="20" t="e">
        <f>'Sales Forecast'!AG$22</f>
        <v>#REF!</v>
      </c>
      <c r="AI10" s="20" t="e">
        <f>'Sales Forecast'!AH$22</f>
        <v>#REF!</v>
      </c>
      <c r="AJ10" s="20" t="e">
        <f>'Sales Forecast'!AI$22</f>
        <v>#REF!</v>
      </c>
      <c r="AK10" s="20" t="e">
        <f>'Sales Forecast'!AJ$22</f>
        <v>#REF!</v>
      </c>
      <c r="AL10" s="20" t="e">
        <f>'Sales Forecast'!AK$22</f>
        <v>#REF!</v>
      </c>
      <c r="AM10" s="20" t="e">
        <f>'Sales Forecast'!AL$22</f>
        <v>#REF!</v>
      </c>
      <c r="AN10" s="20" t="e">
        <f>'Sales Forecast'!AM$22</f>
        <v>#REF!</v>
      </c>
      <c r="AO10" s="20" t="e">
        <f>'Sales Forecast'!AN$22</f>
        <v>#REF!</v>
      </c>
      <c r="AP10" s="20" t="e">
        <f>'Sales Forecast'!AO$22</f>
        <v>#REF!</v>
      </c>
      <c r="AQ10" s="20" t="e">
        <f>'Sales Forecast'!AP$22</f>
        <v>#REF!</v>
      </c>
      <c r="AR10" s="20" t="e">
        <f>'Sales Forecast'!AQ$22</f>
        <v>#REF!</v>
      </c>
      <c r="AS10" s="20" t="e">
        <f>'Sales Forecast'!AR$22</f>
        <v>#REF!</v>
      </c>
      <c r="AT10" s="20" t="e">
        <f>'Sales Forecast'!AS$22</f>
        <v>#REF!</v>
      </c>
      <c r="AU10" s="20" t="e">
        <f>'Sales Forecast'!AT$22</f>
        <v>#REF!</v>
      </c>
      <c r="AV10" s="20" t="e">
        <f>'Sales Forecast'!AU$22</f>
        <v>#REF!</v>
      </c>
      <c r="AW10" s="20" t="e">
        <f>'Sales Forecast'!AV$22</f>
        <v>#REF!</v>
      </c>
      <c r="AX10" s="20" t="e">
        <f>'Sales Forecast'!AW$22</f>
        <v>#REF!</v>
      </c>
      <c r="AY10" s="20" t="e">
        <f>'Sales Forecast'!AX$22</f>
        <v>#REF!</v>
      </c>
      <c r="AZ10" s="20" t="e">
        <f>'Sales Forecast'!AY$22</f>
        <v>#REF!</v>
      </c>
      <c r="BA10" s="20" t="e">
        <f>'Sales Forecast'!AZ$22</f>
        <v>#REF!</v>
      </c>
      <c r="BB10" s="20" t="e">
        <f>'Sales Forecast'!BA$22</f>
        <v>#REF!</v>
      </c>
      <c r="BC10" s="20" t="e">
        <f>'Sales Forecast'!BB$22</f>
        <v>#REF!</v>
      </c>
      <c r="BD10" s="20" t="e">
        <f>'Sales Forecast'!BC$22</f>
        <v>#REF!</v>
      </c>
      <c r="BE10" s="20" t="e">
        <f>'Sales Forecast'!BD$22</f>
        <v>#REF!</v>
      </c>
      <c r="BF10" s="20" t="e">
        <f>'Sales Forecast'!BE$22</f>
        <v>#REF!</v>
      </c>
      <c r="BG10" s="20" t="e">
        <f>'Sales Forecast'!BF$22</f>
        <v>#REF!</v>
      </c>
      <c r="BH10" s="20" t="e">
        <f>'Sales Forecast'!BG$22</f>
        <v>#REF!</v>
      </c>
      <c r="BI10" s="20" t="e">
        <f>'Sales Forecast'!BH$22</f>
        <v>#REF!</v>
      </c>
      <c r="BJ10" s="20" t="e">
        <f>'Sales Forecast'!BI$22</f>
        <v>#REF!</v>
      </c>
      <c r="BK10" s="20" t="e">
        <f>'Sales Forecast'!BJ$22</f>
        <v>#REF!</v>
      </c>
      <c r="BL10" s="20" t="e">
        <f>'Sales Forecast'!BK$22</f>
        <v>#REF!</v>
      </c>
      <c r="BM10" s="20" t="e">
        <f>'Sales Forecast'!BL$22</f>
        <v>#REF!</v>
      </c>
      <c r="BN10" s="20" t="e">
        <f>'Sales Forecast'!BM$22</f>
        <v>#REF!</v>
      </c>
      <c r="BO10" s="20" t="e">
        <f>'Sales Forecast'!BN$22</f>
        <v>#REF!</v>
      </c>
      <c r="BP10" s="20" t="e">
        <f>'Sales Forecast'!BO$22</f>
        <v>#REF!</v>
      </c>
      <c r="BQ10" s="20" t="e">
        <f>'Sales Forecast'!BP$22</f>
        <v>#REF!</v>
      </c>
      <c r="BR10" s="20" t="e">
        <f>'Sales Forecast'!BQ$22</f>
        <v>#REF!</v>
      </c>
      <c r="BS10" s="20" t="e">
        <f>'Sales Forecast'!BR$22</f>
        <v>#REF!</v>
      </c>
      <c r="BT10" s="20" t="e">
        <f>'Sales Forecast'!BS$22</f>
        <v>#REF!</v>
      </c>
      <c r="BU10" s="20" t="e">
        <f>'Sales Forecast'!BT$22</f>
        <v>#REF!</v>
      </c>
      <c r="BV10" s="20" t="e">
        <f>'Sales Forecast'!BU$22</f>
        <v>#REF!</v>
      </c>
      <c r="BW10" s="20" t="e">
        <f>'Sales Forecast'!BV$22</f>
        <v>#REF!</v>
      </c>
      <c r="BX10" s="20" t="e">
        <f>'Sales Forecast'!BW$22</f>
        <v>#REF!</v>
      </c>
      <c r="BY10" s="20" t="e">
        <f>'Sales Forecast'!BX$22</f>
        <v>#REF!</v>
      </c>
      <c r="BZ10" s="20" t="e">
        <f>'Sales Forecast'!BY$22</f>
        <v>#REF!</v>
      </c>
      <c r="CA10" s="20" t="e">
        <f>'Sales Forecast'!BZ$22</f>
        <v>#REF!</v>
      </c>
      <c r="CB10" s="20" t="e">
        <f>'Sales Forecast'!CA$22</f>
        <v>#REF!</v>
      </c>
      <c r="CC10" s="20" t="e">
        <f>'Sales Forecast'!CB$22</f>
        <v>#REF!</v>
      </c>
      <c r="CD10" s="20" t="e">
        <f>'Sales Forecast'!CC$22</f>
        <v>#REF!</v>
      </c>
      <c r="CE10" s="20" t="e">
        <f>'Sales Forecast'!CD$22</f>
        <v>#REF!</v>
      </c>
      <c r="CF10" s="20" t="e">
        <f>'Sales Forecast'!CE$22</f>
        <v>#REF!</v>
      </c>
      <c r="CG10" s="20" t="e">
        <f>'Sales Forecast'!CF$22</f>
        <v>#REF!</v>
      </c>
      <c r="CH10" s="20" t="e">
        <f>'Sales Forecast'!CG$22</f>
        <v>#REF!</v>
      </c>
      <c r="CI10" s="20" t="e">
        <f>'Sales Forecast'!CH$22</f>
        <v>#REF!</v>
      </c>
      <c r="CJ10" s="20" t="e">
        <f>'Sales Forecast'!CI$22</f>
        <v>#REF!</v>
      </c>
      <c r="CK10" s="20" t="e">
        <f>'Sales Forecast'!CJ$22</f>
        <v>#REF!</v>
      </c>
      <c r="CL10" s="20" t="e">
        <f>'Sales Forecast'!CK$22</f>
        <v>#REF!</v>
      </c>
      <c r="CM10" s="20" t="e">
        <f>'Sales Forecast'!CL$22</f>
        <v>#REF!</v>
      </c>
      <c r="CN10" s="20" t="e">
        <f>'Sales Forecast'!CM$22</f>
        <v>#REF!</v>
      </c>
      <c r="CO10" s="20" t="e">
        <f>'Sales Forecast'!CN$22</f>
        <v>#REF!</v>
      </c>
      <c r="CP10" s="20" t="e">
        <f>'Sales Forecast'!CO$22</f>
        <v>#REF!</v>
      </c>
      <c r="CQ10" s="20" t="e">
        <f>'Sales Forecast'!CP$22</f>
        <v>#REF!</v>
      </c>
      <c r="CR10" s="20" t="e">
        <f>'Sales Forecast'!CQ$22</f>
        <v>#REF!</v>
      </c>
      <c r="CS10" s="20" t="e">
        <f>'Sales Forecast'!CR$22</f>
        <v>#REF!</v>
      </c>
      <c r="CT10" s="20" t="e">
        <f>'Sales Forecast'!CS$22</f>
        <v>#REF!</v>
      </c>
      <c r="CU10" s="20" t="e">
        <f>'Sales Forecast'!CT$22</f>
        <v>#REF!</v>
      </c>
      <c r="CV10" s="20" t="e">
        <f>'Sales Forecast'!CU$22</f>
        <v>#REF!</v>
      </c>
      <c r="CW10" s="20" t="e">
        <f>'Sales Forecast'!CV$22</f>
        <v>#REF!</v>
      </c>
      <c r="CX10" s="20" t="e">
        <f>'Sales Forecast'!CW$22</f>
        <v>#REF!</v>
      </c>
      <c r="CY10" s="20" t="e">
        <f>'Sales Forecast'!CX$22</f>
        <v>#REF!</v>
      </c>
      <c r="CZ10" s="20" t="e">
        <f>'Sales Forecast'!CY$22</f>
        <v>#REF!</v>
      </c>
      <c r="DA10" s="20" t="e">
        <f>'Sales Forecast'!CZ$22</f>
        <v>#REF!</v>
      </c>
      <c r="DB10" s="20" t="e">
        <f>'Sales Forecast'!DA$22</f>
        <v>#REF!</v>
      </c>
      <c r="DC10" s="20" t="e">
        <f>'Sales Forecast'!DB$22</f>
        <v>#REF!</v>
      </c>
      <c r="DD10" s="20" t="e">
        <f>'Sales Forecast'!DC$22</f>
        <v>#REF!</v>
      </c>
      <c r="DE10" s="20" t="e">
        <f>'Sales Forecast'!DD$22</f>
        <v>#REF!</v>
      </c>
      <c r="DF10" s="20" t="e">
        <f>'Sales Forecast'!DE$22</f>
        <v>#REF!</v>
      </c>
      <c r="DG10" s="20" t="e">
        <f>'Sales Forecast'!DF$22</f>
        <v>#REF!</v>
      </c>
      <c r="DH10" s="20" t="e">
        <f>'Sales Forecast'!DG$22</f>
        <v>#REF!</v>
      </c>
      <c r="DI10" s="20" t="e">
        <f>'Sales Forecast'!DH$22</f>
        <v>#REF!</v>
      </c>
      <c r="DJ10" s="20" t="e">
        <f>'Sales Forecast'!DI$22</f>
        <v>#REF!</v>
      </c>
      <c r="DK10" s="20" t="e">
        <f>'Sales Forecast'!DJ$22</f>
        <v>#REF!</v>
      </c>
      <c r="DL10" s="20" t="e">
        <f>'Sales Forecast'!DK$22</f>
        <v>#REF!</v>
      </c>
      <c r="DM10" s="20" t="e">
        <f>'Sales Forecast'!DL$22</f>
        <v>#REF!</v>
      </c>
      <c r="DN10" s="20" t="e">
        <f>'Sales Forecast'!DM$22</f>
        <v>#REF!</v>
      </c>
      <c r="DO10" s="20" t="e">
        <f>'Sales Forecast'!DN$22</f>
        <v>#REF!</v>
      </c>
      <c r="DP10" s="20" t="e">
        <f>'Sales Forecast'!DO$22</f>
        <v>#REF!</v>
      </c>
      <c r="DQ10" s="20" t="e">
        <f>'Sales Forecast'!DP$22</f>
        <v>#REF!</v>
      </c>
      <c r="DR10" s="20" t="e">
        <f>'Sales Forecast'!DQ$22</f>
        <v>#REF!</v>
      </c>
      <c r="DS10" s="20" t="e">
        <f>'Sales Forecast'!DR$22</f>
        <v>#REF!</v>
      </c>
      <c r="DT10" s="20" t="e">
        <f>'Sales Forecast'!DS$22</f>
        <v>#REF!</v>
      </c>
      <c r="DU10" s="20" t="e">
        <f>'Sales Forecast'!DT$22</f>
        <v>#REF!</v>
      </c>
      <c r="DV10" s="20" t="e">
        <f>'Sales Forecast'!DU$22</f>
        <v>#REF!</v>
      </c>
      <c r="DW10" s="20" t="e">
        <f>'Sales Forecast'!DV$22</f>
        <v>#REF!</v>
      </c>
      <c r="DX10" s="20" t="e">
        <f>'Sales Forecast'!DW$22</f>
        <v>#REF!</v>
      </c>
      <c r="DY10" s="20" t="e">
        <f>'Sales Forecast'!DX$22</f>
        <v>#REF!</v>
      </c>
      <c r="DZ10" s="20" t="e">
        <f>'Sales Forecast'!DY$22</f>
        <v>#REF!</v>
      </c>
      <c r="EA10" s="20" t="e">
        <f>'Sales Forecast'!DZ$22</f>
        <v>#REF!</v>
      </c>
      <c r="EB10" s="20" t="e">
        <f>'Sales Forecast'!EA$22</f>
        <v>#REF!</v>
      </c>
      <c r="EC10" s="20" t="e">
        <f>'Sales Forecast'!EB$22</f>
        <v>#REF!</v>
      </c>
      <c r="ED10" s="20" t="e">
        <f>'Sales Forecast'!EC$22</f>
        <v>#REF!</v>
      </c>
      <c r="EE10" s="20" t="e">
        <f>'Sales Forecast'!ED$22</f>
        <v>#REF!</v>
      </c>
    </row>
    <row r="11" spans="2:135" x14ac:dyDescent="0.3">
      <c r="B11" s="24" t="s">
        <v>167</v>
      </c>
      <c r="F11" s="23" t="e">
        <f t="shared" ref="F11:N11" si="12">F10/F$8</f>
        <v>#REF!</v>
      </c>
      <c r="G11" s="23" t="e">
        <f t="shared" si="12"/>
        <v>#REF!</v>
      </c>
      <c r="H11" s="23" t="e">
        <f t="shared" si="12"/>
        <v>#REF!</v>
      </c>
      <c r="I11" s="23" t="e">
        <f t="shared" si="12"/>
        <v>#REF!</v>
      </c>
      <c r="J11" s="23" t="e">
        <f t="shared" si="12"/>
        <v>#REF!</v>
      </c>
      <c r="K11" s="23" t="e">
        <f t="shared" si="12"/>
        <v>#REF!</v>
      </c>
      <c r="L11" s="23" t="e">
        <f t="shared" si="12"/>
        <v>#REF!</v>
      </c>
      <c r="M11" s="23" t="e">
        <f t="shared" si="12"/>
        <v>#REF!</v>
      </c>
      <c r="N11" s="23" t="e">
        <f t="shared" si="12"/>
        <v>#REF!</v>
      </c>
      <c r="Q11" s="23" t="e">
        <f t="shared" ref="Q11:AV11" si="13">Q10/Q$8</f>
        <v>#REF!</v>
      </c>
      <c r="R11" s="23" t="e">
        <f t="shared" si="13"/>
        <v>#REF!</v>
      </c>
      <c r="S11" s="23" t="e">
        <f t="shared" si="13"/>
        <v>#REF!</v>
      </c>
      <c r="T11" s="23" t="e">
        <f t="shared" si="13"/>
        <v>#REF!</v>
      </c>
      <c r="U11" s="23" t="e">
        <f t="shared" si="13"/>
        <v>#REF!</v>
      </c>
      <c r="V11" s="23" t="e">
        <f t="shared" si="13"/>
        <v>#REF!</v>
      </c>
      <c r="W11" s="23" t="e">
        <f t="shared" si="13"/>
        <v>#REF!</v>
      </c>
      <c r="X11" s="23" t="e">
        <f t="shared" si="13"/>
        <v>#REF!</v>
      </c>
      <c r="Y11" s="23" t="e">
        <f t="shared" si="13"/>
        <v>#REF!</v>
      </c>
      <c r="Z11" s="23" t="e">
        <f t="shared" si="13"/>
        <v>#REF!</v>
      </c>
      <c r="AA11" s="23" t="e">
        <f t="shared" si="13"/>
        <v>#REF!</v>
      </c>
      <c r="AB11" s="23" t="e">
        <f t="shared" si="13"/>
        <v>#REF!</v>
      </c>
      <c r="AC11" s="23" t="e">
        <f t="shared" si="13"/>
        <v>#REF!</v>
      </c>
      <c r="AD11" s="23" t="e">
        <f t="shared" si="13"/>
        <v>#REF!</v>
      </c>
      <c r="AE11" s="23" t="e">
        <f t="shared" si="13"/>
        <v>#REF!</v>
      </c>
      <c r="AF11" s="23" t="e">
        <f t="shared" si="13"/>
        <v>#REF!</v>
      </c>
      <c r="AG11" s="23" t="e">
        <f t="shared" si="13"/>
        <v>#REF!</v>
      </c>
      <c r="AH11" s="23" t="e">
        <f t="shared" si="13"/>
        <v>#REF!</v>
      </c>
      <c r="AI11" s="23" t="e">
        <f t="shared" si="13"/>
        <v>#REF!</v>
      </c>
      <c r="AJ11" s="23" t="e">
        <f t="shared" si="13"/>
        <v>#REF!</v>
      </c>
      <c r="AK11" s="23" t="e">
        <f t="shared" si="13"/>
        <v>#REF!</v>
      </c>
      <c r="AL11" s="23" t="e">
        <f t="shared" si="13"/>
        <v>#REF!</v>
      </c>
      <c r="AM11" s="23" t="e">
        <f t="shared" si="13"/>
        <v>#REF!</v>
      </c>
      <c r="AN11" s="23" t="e">
        <f t="shared" si="13"/>
        <v>#REF!</v>
      </c>
      <c r="AO11" s="23" t="e">
        <f t="shared" si="13"/>
        <v>#REF!</v>
      </c>
      <c r="AP11" s="23" t="e">
        <f t="shared" si="13"/>
        <v>#REF!</v>
      </c>
      <c r="AQ11" s="23" t="e">
        <f t="shared" si="13"/>
        <v>#REF!</v>
      </c>
      <c r="AR11" s="23" t="e">
        <f t="shared" si="13"/>
        <v>#REF!</v>
      </c>
      <c r="AS11" s="23" t="e">
        <f t="shared" si="13"/>
        <v>#REF!</v>
      </c>
      <c r="AT11" s="23" t="e">
        <f t="shared" si="13"/>
        <v>#REF!</v>
      </c>
      <c r="AU11" s="23" t="e">
        <f t="shared" si="13"/>
        <v>#REF!</v>
      </c>
      <c r="AV11" s="23" t="e">
        <f t="shared" si="13"/>
        <v>#REF!</v>
      </c>
      <c r="AW11" s="23" t="e">
        <f t="shared" ref="AW11:CB11" si="14">AW10/AW$8</f>
        <v>#REF!</v>
      </c>
      <c r="AX11" s="23" t="e">
        <f t="shared" si="14"/>
        <v>#REF!</v>
      </c>
      <c r="AY11" s="23" t="e">
        <f t="shared" si="14"/>
        <v>#REF!</v>
      </c>
      <c r="AZ11" s="23" t="e">
        <f t="shared" si="14"/>
        <v>#REF!</v>
      </c>
      <c r="BA11" s="23" t="e">
        <f t="shared" si="14"/>
        <v>#REF!</v>
      </c>
      <c r="BB11" s="23" t="e">
        <f t="shared" si="14"/>
        <v>#REF!</v>
      </c>
      <c r="BC11" s="23" t="e">
        <f t="shared" si="14"/>
        <v>#REF!</v>
      </c>
      <c r="BD11" s="23" t="e">
        <f t="shared" si="14"/>
        <v>#REF!</v>
      </c>
      <c r="BE11" s="23" t="e">
        <f t="shared" si="14"/>
        <v>#REF!</v>
      </c>
      <c r="BF11" s="23" t="e">
        <f t="shared" si="14"/>
        <v>#REF!</v>
      </c>
      <c r="BG11" s="23" t="e">
        <f t="shared" si="14"/>
        <v>#REF!</v>
      </c>
      <c r="BH11" s="23" t="e">
        <f t="shared" si="14"/>
        <v>#REF!</v>
      </c>
      <c r="BI11" s="23" t="e">
        <f t="shared" si="14"/>
        <v>#REF!</v>
      </c>
      <c r="BJ11" s="23" t="e">
        <f t="shared" si="14"/>
        <v>#REF!</v>
      </c>
      <c r="BK11" s="23" t="e">
        <f t="shared" si="14"/>
        <v>#REF!</v>
      </c>
      <c r="BL11" s="23" t="e">
        <f t="shared" si="14"/>
        <v>#REF!</v>
      </c>
      <c r="BM11" s="23" t="e">
        <f t="shared" si="14"/>
        <v>#REF!</v>
      </c>
      <c r="BN11" s="23" t="e">
        <f t="shared" si="14"/>
        <v>#REF!</v>
      </c>
      <c r="BO11" s="23" t="e">
        <f t="shared" si="14"/>
        <v>#REF!</v>
      </c>
      <c r="BP11" s="23" t="e">
        <f t="shared" si="14"/>
        <v>#REF!</v>
      </c>
      <c r="BQ11" s="23" t="e">
        <f t="shared" si="14"/>
        <v>#REF!</v>
      </c>
      <c r="BR11" s="23" t="e">
        <f t="shared" si="14"/>
        <v>#REF!</v>
      </c>
      <c r="BS11" s="23" t="e">
        <f t="shared" si="14"/>
        <v>#REF!</v>
      </c>
      <c r="BT11" s="23" t="e">
        <f t="shared" si="14"/>
        <v>#REF!</v>
      </c>
      <c r="BU11" s="23" t="e">
        <f t="shared" si="14"/>
        <v>#REF!</v>
      </c>
      <c r="BV11" s="23" t="e">
        <f t="shared" si="14"/>
        <v>#REF!</v>
      </c>
      <c r="BW11" s="23" t="e">
        <f t="shared" si="14"/>
        <v>#REF!</v>
      </c>
      <c r="BX11" s="23" t="e">
        <f t="shared" si="14"/>
        <v>#REF!</v>
      </c>
      <c r="BY11" s="23" t="e">
        <f t="shared" si="14"/>
        <v>#REF!</v>
      </c>
      <c r="BZ11" s="23" t="e">
        <f t="shared" si="14"/>
        <v>#REF!</v>
      </c>
      <c r="CA11" s="23" t="e">
        <f t="shared" si="14"/>
        <v>#REF!</v>
      </c>
      <c r="CB11" s="23" t="e">
        <f t="shared" si="14"/>
        <v>#REF!</v>
      </c>
      <c r="CC11" s="23" t="e">
        <f t="shared" ref="CC11:DH11" si="15">CC10/CC$8</f>
        <v>#REF!</v>
      </c>
      <c r="CD11" s="23" t="e">
        <f t="shared" si="15"/>
        <v>#REF!</v>
      </c>
      <c r="CE11" s="23" t="e">
        <f t="shared" si="15"/>
        <v>#REF!</v>
      </c>
      <c r="CF11" s="23" t="e">
        <f t="shared" si="15"/>
        <v>#REF!</v>
      </c>
      <c r="CG11" s="23" t="e">
        <f t="shared" si="15"/>
        <v>#REF!</v>
      </c>
      <c r="CH11" s="23" t="e">
        <f t="shared" si="15"/>
        <v>#REF!</v>
      </c>
      <c r="CI11" s="23" t="e">
        <f t="shared" si="15"/>
        <v>#REF!</v>
      </c>
      <c r="CJ11" s="23" t="e">
        <f t="shared" si="15"/>
        <v>#REF!</v>
      </c>
      <c r="CK11" s="23" t="e">
        <f t="shared" si="15"/>
        <v>#REF!</v>
      </c>
      <c r="CL11" s="23" t="e">
        <f t="shared" si="15"/>
        <v>#REF!</v>
      </c>
      <c r="CM11" s="23" t="e">
        <f t="shared" si="15"/>
        <v>#REF!</v>
      </c>
      <c r="CN11" s="23" t="e">
        <f t="shared" si="15"/>
        <v>#REF!</v>
      </c>
      <c r="CO11" s="23" t="e">
        <f t="shared" si="15"/>
        <v>#REF!</v>
      </c>
      <c r="CP11" s="23" t="e">
        <f t="shared" si="15"/>
        <v>#REF!</v>
      </c>
      <c r="CQ11" s="23" t="e">
        <f t="shared" si="15"/>
        <v>#REF!</v>
      </c>
      <c r="CR11" s="23" t="e">
        <f t="shared" si="15"/>
        <v>#REF!</v>
      </c>
      <c r="CS11" s="23" t="e">
        <f t="shared" si="15"/>
        <v>#REF!</v>
      </c>
      <c r="CT11" s="23" t="e">
        <f t="shared" si="15"/>
        <v>#REF!</v>
      </c>
      <c r="CU11" s="23" t="e">
        <f t="shared" si="15"/>
        <v>#REF!</v>
      </c>
      <c r="CV11" s="23" t="e">
        <f t="shared" si="15"/>
        <v>#REF!</v>
      </c>
      <c r="CW11" s="23" t="e">
        <f t="shared" si="15"/>
        <v>#REF!</v>
      </c>
      <c r="CX11" s="23" t="e">
        <f t="shared" si="15"/>
        <v>#REF!</v>
      </c>
      <c r="CY11" s="23" t="e">
        <f t="shared" si="15"/>
        <v>#REF!</v>
      </c>
      <c r="CZ11" s="23" t="e">
        <f t="shared" si="15"/>
        <v>#REF!</v>
      </c>
      <c r="DA11" s="23" t="e">
        <f t="shared" si="15"/>
        <v>#REF!</v>
      </c>
      <c r="DB11" s="23" t="e">
        <f t="shared" si="15"/>
        <v>#REF!</v>
      </c>
      <c r="DC11" s="23" t="e">
        <f t="shared" si="15"/>
        <v>#REF!</v>
      </c>
      <c r="DD11" s="23" t="e">
        <f t="shared" si="15"/>
        <v>#REF!</v>
      </c>
      <c r="DE11" s="23" t="e">
        <f t="shared" si="15"/>
        <v>#REF!</v>
      </c>
      <c r="DF11" s="23" t="e">
        <f t="shared" si="15"/>
        <v>#REF!</v>
      </c>
      <c r="DG11" s="23" t="e">
        <f t="shared" si="15"/>
        <v>#REF!</v>
      </c>
      <c r="DH11" s="23" t="e">
        <f t="shared" si="15"/>
        <v>#REF!</v>
      </c>
      <c r="DI11" s="23" t="e">
        <f t="shared" ref="DI11:EN11" si="16">DI10/DI$8</f>
        <v>#REF!</v>
      </c>
      <c r="DJ11" s="23" t="e">
        <f t="shared" si="16"/>
        <v>#REF!</v>
      </c>
      <c r="DK11" s="23" t="e">
        <f t="shared" si="16"/>
        <v>#REF!</v>
      </c>
      <c r="DL11" s="23" t="e">
        <f t="shared" si="16"/>
        <v>#REF!</v>
      </c>
      <c r="DM11" s="23" t="e">
        <f t="shared" si="16"/>
        <v>#REF!</v>
      </c>
      <c r="DN11" s="23" t="e">
        <f t="shared" si="16"/>
        <v>#REF!</v>
      </c>
      <c r="DO11" s="23" t="e">
        <f t="shared" si="16"/>
        <v>#REF!</v>
      </c>
      <c r="DP11" s="23" t="e">
        <f t="shared" si="16"/>
        <v>#REF!</v>
      </c>
      <c r="DQ11" s="23" t="e">
        <f t="shared" si="16"/>
        <v>#REF!</v>
      </c>
      <c r="DR11" s="23" t="e">
        <f t="shared" si="16"/>
        <v>#REF!</v>
      </c>
      <c r="DS11" s="23" t="e">
        <f t="shared" si="16"/>
        <v>#REF!</v>
      </c>
      <c r="DT11" s="23" t="e">
        <f t="shared" si="16"/>
        <v>#REF!</v>
      </c>
      <c r="DU11" s="23" t="e">
        <f t="shared" si="16"/>
        <v>#REF!</v>
      </c>
    </row>
    <row r="12" spans="2:135" x14ac:dyDescent="0.3">
      <c r="B12" s="3" t="s">
        <v>168</v>
      </c>
      <c r="E12" s="15" t="e">
        <f t="shared" ref="E12:N12" si="17">+E$8-E$10</f>
        <v>#REF!</v>
      </c>
      <c r="F12" s="15" t="e">
        <f t="shared" si="17"/>
        <v>#REF!</v>
      </c>
      <c r="G12" s="15" t="e">
        <f t="shared" si="17"/>
        <v>#REF!</v>
      </c>
      <c r="H12" s="15" t="e">
        <f t="shared" si="17"/>
        <v>#REF!</v>
      </c>
      <c r="I12" s="15" t="e">
        <f t="shared" si="17"/>
        <v>#REF!</v>
      </c>
      <c r="J12" s="15" t="e">
        <f t="shared" si="17"/>
        <v>#REF!</v>
      </c>
      <c r="K12" s="15" t="e">
        <f t="shared" si="17"/>
        <v>#REF!</v>
      </c>
      <c r="L12" s="15" t="e">
        <f t="shared" si="17"/>
        <v>#REF!</v>
      </c>
      <c r="M12" s="15" t="e">
        <f t="shared" si="17"/>
        <v>#REF!</v>
      </c>
      <c r="N12" s="15" t="e">
        <f t="shared" si="17"/>
        <v>#REF!</v>
      </c>
      <c r="P12" s="15" t="e">
        <f t="shared" ref="P12:AU12" si="18">+P$8-P$10</f>
        <v>#REF!</v>
      </c>
      <c r="Q12" s="15" t="e">
        <f t="shared" si="18"/>
        <v>#REF!</v>
      </c>
      <c r="R12" s="15" t="e">
        <f t="shared" si="18"/>
        <v>#REF!</v>
      </c>
      <c r="S12" s="15" t="e">
        <f t="shared" si="18"/>
        <v>#REF!</v>
      </c>
      <c r="T12" s="15" t="e">
        <f t="shared" si="18"/>
        <v>#REF!</v>
      </c>
      <c r="U12" s="15" t="e">
        <f t="shared" si="18"/>
        <v>#REF!</v>
      </c>
      <c r="V12" s="15" t="e">
        <f t="shared" si="18"/>
        <v>#REF!</v>
      </c>
      <c r="W12" s="15" t="e">
        <f t="shared" si="18"/>
        <v>#REF!</v>
      </c>
      <c r="X12" s="15" t="e">
        <f t="shared" si="18"/>
        <v>#REF!</v>
      </c>
      <c r="Y12" s="15" t="e">
        <f t="shared" si="18"/>
        <v>#REF!</v>
      </c>
      <c r="Z12" s="15" t="e">
        <f t="shared" si="18"/>
        <v>#REF!</v>
      </c>
      <c r="AA12" s="15" t="e">
        <f t="shared" si="18"/>
        <v>#REF!</v>
      </c>
      <c r="AB12" s="15" t="e">
        <f t="shared" si="18"/>
        <v>#REF!</v>
      </c>
      <c r="AC12" s="15" t="e">
        <f t="shared" si="18"/>
        <v>#REF!</v>
      </c>
      <c r="AD12" s="15" t="e">
        <f t="shared" si="18"/>
        <v>#REF!</v>
      </c>
      <c r="AE12" s="15" t="e">
        <f t="shared" si="18"/>
        <v>#REF!</v>
      </c>
      <c r="AF12" s="15" t="e">
        <f t="shared" si="18"/>
        <v>#REF!</v>
      </c>
      <c r="AG12" s="15" t="e">
        <f t="shared" si="18"/>
        <v>#REF!</v>
      </c>
      <c r="AH12" s="15" t="e">
        <f t="shared" si="18"/>
        <v>#REF!</v>
      </c>
      <c r="AI12" s="15" t="e">
        <f t="shared" si="18"/>
        <v>#REF!</v>
      </c>
      <c r="AJ12" s="15" t="e">
        <f t="shared" si="18"/>
        <v>#REF!</v>
      </c>
      <c r="AK12" s="15" t="e">
        <f t="shared" si="18"/>
        <v>#REF!</v>
      </c>
      <c r="AL12" s="15" t="e">
        <f t="shared" si="18"/>
        <v>#REF!</v>
      </c>
      <c r="AM12" s="15" t="e">
        <f t="shared" si="18"/>
        <v>#REF!</v>
      </c>
      <c r="AN12" s="15" t="e">
        <f t="shared" si="18"/>
        <v>#REF!</v>
      </c>
      <c r="AO12" s="15" t="e">
        <f t="shared" si="18"/>
        <v>#REF!</v>
      </c>
      <c r="AP12" s="15" t="e">
        <f t="shared" si="18"/>
        <v>#REF!</v>
      </c>
      <c r="AQ12" s="15" t="e">
        <f t="shared" si="18"/>
        <v>#REF!</v>
      </c>
      <c r="AR12" s="15" t="e">
        <f t="shared" si="18"/>
        <v>#REF!</v>
      </c>
      <c r="AS12" s="15" t="e">
        <f t="shared" si="18"/>
        <v>#REF!</v>
      </c>
      <c r="AT12" s="15" t="e">
        <f t="shared" si="18"/>
        <v>#REF!</v>
      </c>
      <c r="AU12" s="15" t="e">
        <f t="shared" si="18"/>
        <v>#REF!</v>
      </c>
      <c r="AV12" s="15" t="e">
        <f t="shared" ref="AV12:CA12" si="19">+AV$8-AV$10</f>
        <v>#REF!</v>
      </c>
      <c r="AW12" s="15" t="e">
        <f t="shared" si="19"/>
        <v>#REF!</v>
      </c>
      <c r="AX12" s="15" t="e">
        <f t="shared" si="19"/>
        <v>#REF!</v>
      </c>
      <c r="AY12" s="15" t="e">
        <f t="shared" si="19"/>
        <v>#REF!</v>
      </c>
      <c r="AZ12" s="15" t="e">
        <f t="shared" si="19"/>
        <v>#REF!</v>
      </c>
      <c r="BA12" s="15" t="e">
        <f t="shared" si="19"/>
        <v>#REF!</v>
      </c>
      <c r="BB12" s="15" t="e">
        <f t="shared" si="19"/>
        <v>#REF!</v>
      </c>
      <c r="BC12" s="15" t="e">
        <f t="shared" si="19"/>
        <v>#REF!</v>
      </c>
      <c r="BD12" s="15" t="e">
        <f t="shared" si="19"/>
        <v>#REF!</v>
      </c>
      <c r="BE12" s="15" t="e">
        <f t="shared" si="19"/>
        <v>#REF!</v>
      </c>
      <c r="BF12" s="15" t="e">
        <f t="shared" si="19"/>
        <v>#REF!</v>
      </c>
      <c r="BG12" s="15" t="e">
        <f t="shared" si="19"/>
        <v>#REF!</v>
      </c>
      <c r="BH12" s="15" t="e">
        <f t="shared" si="19"/>
        <v>#REF!</v>
      </c>
      <c r="BI12" s="15" t="e">
        <f t="shared" si="19"/>
        <v>#REF!</v>
      </c>
      <c r="BJ12" s="15" t="e">
        <f t="shared" si="19"/>
        <v>#REF!</v>
      </c>
      <c r="BK12" s="15" t="e">
        <f t="shared" si="19"/>
        <v>#REF!</v>
      </c>
      <c r="BL12" s="15" t="e">
        <f t="shared" si="19"/>
        <v>#REF!</v>
      </c>
      <c r="BM12" s="15" t="e">
        <f t="shared" si="19"/>
        <v>#REF!</v>
      </c>
      <c r="BN12" s="15" t="e">
        <f t="shared" si="19"/>
        <v>#REF!</v>
      </c>
      <c r="BO12" s="15" t="e">
        <f t="shared" si="19"/>
        <v>#REF!</v>
      </c>
      <c r="BP12" s="15" t="e">
        <f t="shared" si="19"/>
        <v>#REF!</v>
      </c>
      <c r="BQ12" s="15" t="e">
        <f t="shared" si="19"/>
        <v>#REF!</v>
      </c>
      <c r="BR12" s="15" t="e">
        <f t="shared" si="19"/>
        <v>#REF!</v>
      </c>
      <c r="BS12" s="15" t="e">
        <f t="shared" si="19"/>
        <v>#REF!</v>
      </c>
      <c r="BT12" s="15" t="e">
        <f t="shared" si="19"/>
        <v>#REF!</v>
      </c>
      <c r="BU12" s="15" t="e">
        <f t="shared" si="19"/>
        <v>#REF!</v>
      </c>
      <c r="BV12" s="15" t="e">
        <f t="shared" si="19"/>
        <v>#REF!</v>
      </c>
      <c r="BW12" s="15" t="e">
        <f t="shared" si="19"/>
        <v>#REF!</v>
      </c>
      <c r="BX12" s="15" t="e">
        <f t="shared" si="19"/>
        <v>#REF!</v>
      </c>
      <c r="BY12" s="15" t="e">
        <f t="shared" si="19"/>
        <v>#REF!</v>
      </c>
      <c r="BZ12" s="15" t="e">
        <f t="shared" si="19"/>
        <v>#REF!</v>
      </c>
      <c r="CA12" s="15" t="e">
        <f t="shared" si="19"/>
        <v>#REF!</v>
      </c>
      <c r="CB12" s="15" t="e">
        <f t="shared" ref="CB12:DG12" si="20">+CB$8-CB$10</f>
        <v>#REF!</v>
      </c>
      <c r="CC12" s="15" t="e">
        <f t="shared" si="20"/>
        <v>#REF!</v>
      </c>
      <c r="CD12" s="15" t="e">
        <f t="shared" si="20"/>
        <v>#REF!</v>
      </c>
      <c r="CE12" s="15" t="e">
        <f t="shared" si="20"/>
        <v>#REF!</v>
      </c>
      <c r="CF12" s="15" t="e">
        <f t="shared" si="20"/>
        <v>#REF!</v>
      </c>
      <c r="CG12" s="15" t="e">
        <f t="shared" si="20"/>
        <v>#REF!</v>
      </c>
      <c r="CH12" s="15" t="e">
        <f t="shared" si="20"/>
        <v>#REF!</v>
      </c>
      <c r="CI12" s="15" t="e">
        <f t="shared" si="20"/>
        <v>#REF!</v>
      </c>
      <c r="CJ12" s="15" t="e">
        <f t="shared" si="20"/>
        <v>#REF!</v>
      </c>
      <c r="CK12" s="15" t="e">
        <f t="shared" si="20"/>
        <v>#REF!</v>
      </c>
      <c r="CL12" s="15" t="e">
        <f t="shared" si="20"/>
        <v>#REF!</v>
      </c>
      <c r="CM12" s="15" t="e">
        <f t="shared" si="20"/>
        <v>#REF!</v>
      </c>
      <c r="CN12" s="15" t="e">
        <f t="shared" si="20"/>
        <v>#REF!</v>
      </c>
      <c r="CO12" s="15" t="e">
        <f t="shared" si="20"/>
        <v>#REF!</v>
      </c>
      <c r="CP12" s="15" t="e">
        <f t="shared" si="20"/>
        <v>#REF!</v>
      </c>
      <c r="CQ12" s="15" t="e">
        <f t="shared" si="20"/>
        <v>#REF!</v>
      </c>
      <c r="CR12" s="15" t="e">
        <f t="shared" si="20"/>
        <v>#REF!</v>
      </c>
      <c r="CS12" s="15" t="e">
        <f t="shared" si="20"/>
        <v>#REF!</v>
      </c>
      <c r="CT12" s="15" t="e">
        <f t="shared" si="20"/>
        <v>#REF!</v>
      </c>
      <c r="CU12" s="15" t="e">
        <f t="shared" si="20"/>
        <v>#REF!</v>
      </c>
      <c r="CV12" s="15" t="e">
        <f t="shared" si="20"/>
        <v>#REF!</v>
      </c>
      <c r="CW12" s="15" t="e">
        <f t="shared" si="20"/>
        <v>#REF!</v>
      </c>
      <c r="CX12" s="15" t="e">
        <f t="shared" si="20"/>
        <v>#REF!</v>
      </c>
      <c r="CY12" s="15" t="e">
        <f t="shared" si="20"/>
        <v>#REF!</v>
      </c>
      <c r="CZ12" s="15" t="e">
        <f t="shared" si="20"/>
        <v>#REF!</v>
      </c>
      <c r="DA12" s="15" t="e">
        <f t="shared" si="20"/>
        <v>#REF!</v>
      </c>
      <c r="DB12" s="15" t="e">
        <f t="shared" si="20"/>
        <v>#REF!</v>
      </c>
      <c r="DC12" s="15" t="e">
        <f t="shared" si="20"/>
        <v>#REF!</v>
      </c>
      <c r="DD12" s="15" t="e">
        <f t="shared" si="20"/>
        <v>#REF!</v>
      </c>
      <c r="DE12" s="15" t="e">
        <f t="shared" si="20"/>
        <v>#REF!</v>
      </c>
      <c r="DF12" s="15" t="e">
        <f t="shared" si="20"/>
        <v>#REF!</v>
      </c>
      <c r="DG12" s="15" t="e">
        <f t="shared" si="20"/>
        <v>#REF!</v>
      </c>
      <c r="DH12" s="15" t="e">
        <f t="shared" ref="DH12:EE12" si="21">+DH$8-DH$10</f>
        <v>#REF!</v>
      </c>
      <c r="DI12" s="15" t="e">
        <f t="shared" si="21"/>
        <v>#REF!</v>
      </c>
      <c r="DJ12" s="15" t="e">
        <f t="shared" si="21"/>
        <v>#REF!</v>
      </c>
      <c r="DK12" s="15" t="e">
        <f t="shared" si="21"/>
        <v>#REF!</v>
      </c>
      <c r="DL12" s="15" t="e">
        <f t="shared" si="21"/>
        <v>#REF!</v>
      </c>
      <c r="DM12" s="15" t="e">
        <f t="shared" si="21"/>
        <v>#REF!</v>
      </c>
      <c r="DN12" s="15" t="e">
        <f t="shared" si="21"/>
        <v>#REF!</v>
      </c>
      <c r="DO12" s="15" t="e">
        <f t="shared" si="21"/>
        <v>#REF!</v>
      </c>
      <c r="DP12" s="15" t="e">
        <f t="shared" si="21"/>
        <v>#REF!</v>
      </c>
      <c r="DQ12" s="15" t="e">
        <f t="shared" si="21"/>
        <v>#REF!</v>
      </c>
      <c r="DR12" s="15" t="e">
        <f t="shared" si="21"/>
        <v>#REF!</v>
      </c>
      <c r="DS12" s="15" t="e">
        <f t="shared" si="21"/>
        <v>#REF!</v>
      </c>
      <c r="DT12" s="15" t="e">
        <f t="shared" si="21"/>
        <v>#REF!</v>
      </c>
      <c r="DU12" s="15" t="e">
        <f t="shared" si="21"/>
        <v>#REF!</v>
      </c>
      <c r="DV12" s="15" t="e">
        <f t="shared" si="21"/>
        <v>#REF!</v>
      </c>
      <c r="DW12" s="15" t="e">
        <f t="shared" si="21"/>
        <v>#REF!</v>
      </c>
      <c r="DX12" s="15" t="e">
        <f t="shared" si="21"/>
        <v>#REF!</v>
      </c>
      <c r="DY12" s="15" t="e">
        <f t="shared" si="21"/>
        <v>#REF!</v>
      </c>
      <c r="DZ12" s="15" t="e">
        <f t="shared" si="21"/>
        <v>#REF!</v>
      </c>
      <c r="EA12" s="15" t="e">
        <f t="shared" si="21"/>
        <v>#REF!</v>
      </c>
      <c r="EB12" s="15" t="e">
        <f t="shared" si="21"/>
        <v>#REF!</v>
      </c>
      <c r="EC12" s="15" t="e">
        <f t="shared" si="21"/>
        <v>#REF!</v>
      </c>
      <c r="ED12" s="15" t="e">
        <f t="shared" si="21"/>
        <v>#REF!</v>
      </c>
      <c r="EE12" s="15" t="e">
        <f t="shared" si="21"/>
        <v>#REF!</v>
      </c>
    </row>
    <row r="13" spans="2:135" x14ac:dyDescent="0.3">
      <c r="B13" s="24" t="s">
        <v>167</v>
      </c>
      <c r="F13" s="23" t="e">
        <f t="shared" ref="F13:N13" si="22">F12/F$8</f>
        <v>#REF!</v>
      </c>
      <c r="G13" s="23" t="e">
        <f t="shared" si="22"/>
        <v>#REF!</v>
      </c>
      <c r="H13" s="23" t="e">
        <f t="shared" si="22"/>
        <v>#REF!</v>
      </c>
      <c r="I13" s="23" t="e">
        <f t="shared" si="22"/>
        <v>#REF!</v>
      </c>
      <c r="J13" s="23" t="e">
        <f t="shared" si="22"/>
        <v>#REF!</v>
      </c>
      <c r="K13" s="23" t="e">
        <f t="shared" si="22"/>
        <v>#REF!</v>
      </c>
      <c r="L13" s="23" t="e">
        <f t="shared" si="22"/>
        <v>#REF!</v>
      </c>
      <c r="M13" s="23" t="e">
        <f t="shared" si="22"/>
        <v>#REF!</v>
      </c>
      <c r="N13" s="23" t="e">
        <f t="shared" si="22"/>
        <v>#REF!</v>
      </c>
      <c r="Q13" s="23" t="e">
        <f t="shared" ref="Q13:AV13" si="23">Q12/Q$8</f>
        <v>#REF!</v>
      </c>
      <c r="R13" s="23" t="e">
        <f t="shared" si="23"/>
        <v>#REF!</v>
      </c>
      <c r="S13" s="23" t="e">
        <f t="shared" si="23"/>
        <v>#REF!</v>
      </c>
      <c r="T13" s="23" t="e">
        <f t="shared" si="23"/>
        <v>#REF!</v>
      </c>
      <c r="U13" s="23" t="e">
        <f t="shared" si="23"/>
        <v>#REF!</v>
      </c>
      <c r="V13" s="23" t="e">
        <f t="shared" si="23"/>
        <v>#REF!</v>
      </c>
      <c r="W13" s="23" t="e">
        <f t="shared" si="23"/>
        <v>#REF!</v>
      </c>
      <c r="X13" s="23" t="e">
        <f t="shared" si="23"/>
        <v>#REF!</v>
      </c>
      <c r="Y13" s="23" t="e">
        <f t="shared" si="23"/>
        <v>#REF!</v>
      </c>
      <c r="Z13" s="23" t="e">
        <f t="shared" si="23"/>
        <v>#REF!</v>
      </c>
      <c r="AA13" s="23" t="e">
        <f t="shared" si="23"/>
        <v>#REF!</v>
      </c>
      <c r="AB13" s="23" t="e">
        <f t="shared" si="23"/>
        <v>#REF!</v>
      </c>
      <c r="AC13" s="23" t="e">
        <f t="shared" si="23"/>
        <v>#REF!</v>
      </c>
      <c r="AD13" s="23" t="e">
        <f t="shared" si="23"/>
        <v>#REF!</v>
      </c>
      <c r="AE13" s="23" t="e">
        <f t="shared" si="23"/>
        <v>#REF!</v>
      </c>
      <c r="AF13" s="23" t="e">
        <f t="shared" si="23"/>
        <v>#REF!</v>
      </c>
      <c r="AG13" s="23" t="e">
        <f t="shared" si="23"/>
        <v>#REF!</v>
      </c>
      <c r="AH13" s="23" t="e">
        <f t="shared" si="23"/>
        <v>#REF!</v>
      </c>
      <c r="AI13" s="23" t="e">
        <f t="shared" si="23"/>
        <v>#REF!</v>
      </c>
      <c r="AJ13" s="23" t="e">
        <f t="shared" si="23"/>
        <v>#REF!</v>
      </c>
      <c r="AK13" s="23" t="e">
        <f t="shared" si="23"/>
        <v>#REF!</v>
      </c>
      <c r="AL13" s="23" t="e">
        <f t="shared" si="23"/>
        <v>#REF!</v>
      </c>
      <c r="AM13" s="23" t="e">
        <f t="shared" si="23"/>
        <v>#REF!</v>
      </c>
      <c r="AN13" s="23" t="e">
        <f t="shared" si="23"/>
        <v>#REF!</v>
      </c>
      <c r="AO13" s="23" t="e">
        <f t="shared" si="23"/>
        <v>#REF!</v>
      </c>
      <c r="AP13" s="23" t="e">
        <f t="shared" si="23"/>
        <v>#REF!</v>
      </c>
      <c r="AQ13" s="23" t="e">
        <f t="shared" si="23"/>
        <v>#REF!</v>
      </c>
      <c r="AR13" s="23" t="e">
        <f t="shared" si="23"/>
        <v>#REF!</v>
      </c>
      <c r="AS13" s="23" t="e">
        <f t="shared" si="23"/>
        <v>#REF!</v>
      </c>
      <c r="AT13" s="23" t="e">
        <f t="shared" si="23"/>
        <v>#REF!</v>
      </c>
      <c r="AU13" s="23" t="e">
        <f t="shared" si="23"/>
        <v>#REF!</v>
      </c>
      <c r="AV13" s="23" t="e">
        <f t="shared" si="23"/>
        <v>#REF!</v>
      </c>
      <c r="AW13" s="23" t="e">
        <f t="shared" ref="AW13:CB13" si="24">AW12/AW$8</f>
        <v>#REF!</v>
      </c>
      <c r="AX13" s="23" t="e">
        <f t="shared" si="24"/>
        <v>#REF!</v>
      </c>
      <c r="AY13" s="23" t="e">
        <f t="shared" si="24"/>
        <v>#REF!</v>
      </c>
      <c r="AZ13" s="23" t="e">
        <f t="shared" si="24"/>
        <v>#REF!</v>
      </c>
      <c r="BA13" s="23" t="e">
        <f t="shared" si="24"/>
        <v>#REF!</v>
      </c>
      <c r="BB13" s="23" t="e">
        <f t="shared" si="24"/>
        <v>#REF!</v>
      </c>
      <c r="BC13" s="23" t="e">
        <f t="shared" si="24"/>
        <v>#REF!</v>
      </c>
      <c r="BD13" s="23" t="e">
        <f t="shared" si="24"/>
        <v>#REF!</v>
      </c>
      <c r="BE13" s="23" t="e">
        <f t="shared" si="24"/>
        <v>#REF!</v>
      </c>
      <c r="BF13" s="23" t="e">
        <f t="shared" si="24"/>
        <v>#REF!</v>
      </c>
      <c r="BG13" s="23" t="e">
        <f t="shared" si="24"/>
        <v>#REF!</v>
      </c>
      <c r="BH13" s="23" t="e">
        <f t="shared" si="24"/>
        <v>#REF!</v>
      </c>
      <c r="BI13" s="23" t="e">
        <f t="shared" si="24"/>
        <v>#REF!</v>
      </c>
      <c r="BJ13" s="23" t="e">
        <f t="shared" si="24"/>
        <v>#REF!</v>
      </c>
      <c r="BK13" s="23" t="e">
        <f t="shared" si="24"/>
        <v>#REF!</v>
      </c>
      <c r="BL13" s="23" t="e">
        <f t="shared" si="24"/>
        <v>#REF!</v>
      </c>
      <c r="BM13" s="23" t="e">
        <f t="shared" si="24"/>
        <v>#REF!</v>
      </c>
      <c r="BN13" s="23" t="e">
        <f t="shared" si="24"/>
        <v>#REF!</v>
      </c>
      <c r="BO13" s="23" t="e">
        <f t="shared" si="24"/>
        <v>#REF!</v>
      </c>
      <c r="BP13" s="23" t="e">
        <f t="shared" si="24"/>
        <v>#REF!</v>
      </c>
      <c r="BQ13" s="23" t="e">
        <f t="shared" si="24"/>
        <v>#REF!</v>
      </c>
      <c r="BR13" s="23" t="e">
        <f t="shared" si="24"/>
        <v>#REF!</v>
      </c>
      <c r="BS13" s="23" t="e">
        <f t="shared" si="24"/>
        <v>#REF!</v>
      </c>
      <c r="BT13" s="23" t="e">
        <f t="shared" si="24"/>
        <v>#REF!</v>
      </c>
      <c r="BU13" s="23" t="e">
        <f t="shared" si="24"/>
        <v>#REF!</v>
      </c>
      <c r="BV13" s="23" t="e">
        <f t="shared" si="24"/>
        <v>#REF!</v>
      </c>
      <c r="BW13" s="23" t="e">
        <f t="shared" si="24"/>
        <v>#REF!</v>
      </c>
      <c r="BX13" s="23" t="e">
        <f t="shared" si="24"/>
        <v>#REF!</v>
      </c>
      <c r="BY13" s="23" t="e">
        <f t="shared" si="24"/>
        <v>#REF!</v>
      </c>
      <c r="BZ13" s="23" t="e">
        <f t="shared" si="24"/>
        <v>#REF!</v>
      </c>
      <c r="CA13" s="23" t="e">
        <f t="shared" si="24"/>
        <v>#REF!</v>
      </c>
      <c r="CB13" s="23" t="e">
        <f t="shared" si="24"/>
        <v>#REF!</v>
      </c>
      <c r="CC13" s="23" t="e">
        <f t="shared" ref="CC13:DH13" si="25">CC12/CC$8</f>
        <v>#REF!</v>
      </c>
      <c r="CD13" s="23" t="e">
        <f t="shared" si="25"/>
        <v>#REF!</v>
      </c>
      <c r="CE13" s="23" t="e">
        <f t="shared" si="25"/>
        <v>#REF!</v>
      </c>
      <c r="CF13" s="23" t="e">
        <f t="shared" si="25"/>
        <v>#REF!</v>
      </c>
      <c r="CG13" s="23" t="e">
        <f t="shared" si="25"/>
        <v>#REF!</v>
      </c>
      <c r="CH13" s="23" t="e">
        <f t="shared" si="25"/>
        <v>#REF!</v>
      </c>
      <c r="CI13" s="23" t="e">
        <f t="shared" si="25"/>
        <v>#REF!</v>
      </c>
      <c r="CJ13" s="23" t="e">
        <f t="shared" si="25"/>
        <v>#REF!</v>
      </c>
      <c r="CK13" s="23" t="e">
        <f t="shared" si="25"/>
        <v>#REF!</v>
      </c>
      <c r="CL13" s="23" t="e">
        <f t="shared" si="25"/>
        <v>#REF!</v>
      </c>
      <c r="CM13" s="23" t="e">
        <f t="shared" si="25"/>
        <v>#REF!</v>
      </c>
      <c r="CN13" s="23" t="e">
        <f t="shared" si="25"/>
        <v>#REF!</v>
      </c>
      <c r="CO13" s="23" t="e">
        <f t="shared" si="25"/>
        <v>#REF!</v>
      </c>
      <c r="CP13" s="23" t="e">
        <f t="shared" si="25"/>
        <v>#REF!</v>
      </c>
      <c r="CQ13" s="23" t="e">
        <f t="shared" si="25"/>
        <v>#REF!</v>
      </c>
      <c r="CR13" s="23" t="e">
        <f t="shared" si="25"/>
        <v>#REF!</v>
      </c>
      <c r="CS13" s="23" t="e">
        <f t="shared" si="25"/>
        <v>#REF!</v>
      </c>
      <c r="CT13" s="23" t="e">
        <f t="shared" si="25"/>
        <v>#REF!</v>
      </c>
      <c r="CU13" s="23" t="e">
        <f t="shared" si="25"/>
        <v>#REF!</v>
      </c>
      <c r="CV13" s="23" t="e">
        <f t="shared" si="25"/>
        <v>#REF!</v>
      </c>
      <c r="CW13" s="23" t="e">
        <f t="shared" si="25"/>
        <v>#REF!</v>
      </c>
      <c r="CX13" s="23" t="e">
        <f t="shared" si="25"/>
        <v>#REF!</v>
      </c>
      <c r="CY13" s="23" t="e">
        <f t="shared" si="25"/>
        <v>#REF!</v>
      </c>
      <c r="CZ13" s="23" t="e">
        <f t="shared" si="25"/>
        <v>#REF!</v>
      </c>
      <c r="DA13" s="23" t="e">
        <f t="shared" si="25"/>
        <v>#REF!</v>
      </c>
      <c r="DB13" s="23" t="e">
        <f t="shared" si="25"/>
        <v>#REF!</v>
      </c>
      <c r="DC13" s="23" t="e">
        <f t="shared" si="25"/>
        <v>#REF!</v>
      </c>
      <c r="DD13" s="23" t="e">
        <f t="shared" si="25"/>
        <v>#REF!</v>
      </c>
      <c r="DE13" s="23" t="e">
        <f t="shared" si="25"/>
        <v>#REF!</v>
      </c>
      <c r="DF13" s="23" t="e">
        <f t="shared" si="25"/>
        <v>#REF!</v>
      </c>
      <c r="DG13" s="23" t="e">
        <f t="shared" si="25"/>
        <v>#REF!</v>
      </c>
      <c r="DH13" s="23" t="e">
        <f t="shared" si="25"/>
        <v>#REF!</v>
      </c>
      <c r="DI13" s="23" t="e">
        <f t="shared" ref="DI13:EN13" si="26">DI12/DI$8</f>
        <v>#REF!</v>
      </c>
      <c r="DJ13" s="23" t="e">
        <f t="shared" si="26"/>
        <v>#REF!</v>
      </c>
      <c r="DK13" s="23" t="e">
        <f t="shared" si="26"/>
        <v>#REF!</v>
      </c>
      <c r="DL13" s="23" t="e">
        <f t="shared" si="26"/>
        <v>#REF!</v>
      </c>
      <c r="DM13" s="23" t="e">
        <f t="shared" si="26"/>
        <v>#REF!</v>
      </c>
      <c r="DN13" s="23" t="e">
        <f t="shared" si="26"/>
        <v>#REF!</v>
      </c>
      <c r="DO13" s="23" t="e">
        <f t="shared" si="26"/>
        <v>#REF!</v>
      </c>
      <c r="DP13" s="23" t="e">
        <f t="shared" si="26"/>
        <v>#REF!</v>
      </c>
      <c r="DQ13" s="23" t="e">
        <f t="shared" si="26"/>
        <v>#REF!</v>
      </c>
      <c r="DR13" s="23" t="e">
        <f t="shared" si="26"/>
        <v>#REF!</v>
      </c>
      <c r="DS13" s="23" t="e">
        <f t="shared" si="26"/>
        <v>#REF!</v>
      </c>
      <c r="DT13" s="23" t="e">
        <f t="shared" si="26"/>
        <v>#REF!</v>
      </c>
      <c r="DU13" s="23" t="e">
        <f t="shared" si="26"/>
        <v>#REF!</v>
      </c>
    </row>
    <row r="15" spans="2:135" x14ac:dyDescent="0.3">
      <c r="B15" s="5" t="s">
        <v>169</v>
      </c>
      <c r="E15" s="14">
        <f t="shared" ref="E15:N15" si="27">SUMIFS($P$15:$EF$15, $P$6:$EF$6, "&gt;=" &amp; DATE(YEAR(E6),1,1), $P$6:$EF$6, "&lt;=" &amp; DATE(YEAR(E6),12,31))</f>
        <v>75600</v>
      </c>
      <c r="F15" s="14">
        <f t="shared" si="27"/>
        <v>75600</v>
      </c>
      <c r="G15" s="14">
        <f t="shared" si="27"/>
        <v>75600</v>
      </c>
      <c r="H15" s="14">
        <f t="shared" si="27"/>
        <v>75600</v>
      </c>
      <c r="I15" s="14">
        <f t="shared" si="27"/>
        <v>75600</v>
      </c>
      <c r="J15" s="14">
        <f t="shared" si="27"/>
        <v>75600</v>
      </c>
      <c r="K15" s="14">
        <f t="shared" si="27"/>
        <v>75600</v>
      </c>
      <c r="L15" s="14">
        <f t="shared" si="27"/>
        <v>75600</v>
      </c>
      <c r="M15" s="14">
        <f t="shared" si="27"/>
        <v>75600</v>
      </c>
      <c r="N15" s="14">
        <f t="shared" si="27"/>
        <v>75600</v>
      </c>
      <c r="P15" s="20">
        <f>OPEX_CAPEX!U$13</f>
        <v>6300</v>
      </c>
      <c r="Q15" s="20">
        <f>OPEX_CAPEX!V$13</f>
        <v>6300</v>
      </c>
      <c r="R15" s="20">
        <f>OPEX_CAPEX!W$13</f>
        <v>6300</v>
      </c>
      <c r="S15" s="20">
        <f>OPEX_CAPEX!X$13</f>
        <v>6300</v>
      </c>
      <c r="T15" s="20">
        <f>OPEX_CAPEX!Y$13</f>
        <v>6300</v>
      </c>
      <c r="U15" s="20">
        <f>OPEX_CAPEX!Z$13</f>
        <v>6300</v>
      </c>
      <c r="V15" s="20">
        <f>OPEX_CAPEX!AA$13</f>
        <v>6300</v>
      </c>
      <c r="W15" s="20">
        <f>OPEX_CAPEX!AB$13</f>
        <v>6300</v>
      </c>
      <c r="X15" s="20">
        <f>OPEX_CAPEX!AC$13</f>
        <v>6300</v>
      </c>
      <c r="Y15" s="20">
        <f>OPEX_CAPEX!AD$13</f>
        <v>6300</v>
      </c>
      <c r="Z15" s="20">
        <f>OPEX_CAPEX!AE$13</f>
        <v>6300</v>
      </c>
      <c r="AA15" s="20">
        <f>OPEX_CAPEX!AF$13</f>
        <v>6300</v>
      </c>
      <c r="AB15" s="20">
        <f>OPEX_CAPEX!AG$13</f>
        <v>6300</v>
      </c>
      <c r="AC15" s="20">
        <f>OPEX_CAPEX!AH$13</f>
        <v>6300</v>
      </c>
      <c r="AD15" s="20">
        <f>OPEX_CAPEX!AI$13</f>
        <v>6300</v>
      </c>
      <c r="AE15" s="20">
        <f>OPEX_CAPEX!AJ$13</f>
        <v>6300</v>
      </c>
      <c r="AF15" s="20">
        <f>OPEX_CAPEX!AK$13</f>
        <v>6300</v>
      </c>
      <c r="AG15" s="20">
        <f>OPEX_CAPEX!AL$13</f>
        <v>6300</v>
      </c>
      <c r="AH15" s="20">
        <f>OPEX_CAPEX!AM$13</f>
        <v>6300</v>
      </c>
      <c r="AI15" s="20">
        <f>OPEX_CAPEX!AN$13</f>
        <v>6300</v>
      </c>
      <c r="AJ15" s="20">
        <f>OPEX_CAPEX!AO$13</f>
        <v>6300</v>
      </c>
      <c r="AK15" s="20">
        <f>OPEX_CAPEX!AP$13</f>
        <v>6300</v>
      </c>
      <c r="AL15" s="20">
        <f>OPEX_CAPEX!AQ$13</f>
        <v>6300</v>
      </c>
      <c r="AM15" s="20">
        <f>OPEX_CAPEX!AR$13</f>
        <v>6300</v>
      </c>
      <c r="AN15" s="20">
        <f>OPEX_CAPEX!AS$13</f>
        <v>6300</v>
      </c>
      <c r="AO15" s="20">
        <f>OPEX_CAPEX!AT$13</f>
        <v>6300</v>
      </c>
      <c r="AP15" s="20">
        <f>OPEX_CAPEX!AU$13</f>
        <v>6300</v>
      </c>
      <c r="AQ15" s="20">
        <f>OPEX_CAPEX!AV$13</f>
        <v>6300</v>
      </c>
      <c r="AR15" s="20">
        <f>OPEX_CAPEX!AW$13</f>
        <v>6300</v>
      </c>
      <c r="AS15" s="20">
        <f>OPEX_CAPEX!AX$13</f>
        <v>6300</v>
      </c>
      <c r="AT15" s="20">
        <f>OPEX_CAPEX!AY$13</f>
        <v>6300</v>
      </c>
      <c r="AU15" s="20">
        <f>OPEX_CAPEX!AZ$13</f>
        <v>6300</v>
      </c>
      <c r="AV15" s="20">
        <f>OPEX_CAPEX!BA$13</f>
        <v>6300</v>
      </c>
      <c r="AW15" s="20">
        <f>OPEX_CAPEX!BB$13</f>
        <v>6300</v>
      </c>
      <c r="AX15" s="20">
        <f>OPEX_CAPEX!BC$13</f>
        <v>6300</v>
      </c>
      <c r="AY15" s="20">
        <f>OPEX_CAPEX!BD$13</f>
        <v>6300</v>
      </c>
      <c r="AZ15" s="20">
        <f>OPEX_CAPEX!BE$13</f>
        <v>6300</v>
      </c>
      <c r="BA15" s="20">
        <f>OPEX_CAPEX!BF$13</f>
        <v>6300</v>
      </c>
      <c r="BB15" s="20">
        <f>OPEX_CAPEX!BG$13</f>
        <v>6300</v>
      </c>
      <c r="BC15" s="20">
        <f>OPEX_CAPEX!BH$13</f>
        <v>6300</v>
      </c>
      <c r="BD15" s="20">
        <f>OPEX_CAPEX!BI$13</f>
        <v>6300</v>
      </c>
      <c r="BE15" s="20">
        <f>OPEX_CAPEX!BJ$13</f>
        <v>6300</v>
      </c>
      <c r="BF15" s="20">
        <f>OPEX_CAPEX!BK$13</f>
        <v>6300</v>
      </c>
      <c r="BG15" s="20">
        <f>OPEX_CAPEX!BL$13</f>
        <v>6300</v>
      </c>
      <c r="BH15" s="20">
        <f>OPEX_CAPEX!BM$13</f>
        <v>6300</v>
      </c>
      <c r="BI15" s="20">
        <f>OPEX_CAPEX!BN$13</f>
        <v>6300</v>
      </c>
      <c r="BJ15" s="20">
        <f>OPEX_CAPEX!BO$13</f>
        <v>6300</v>
      </c>
      <c r="BK15" s="20">
        <f>OPEX_CAPEX!BP$13</f>
        <v>6300</v>
      </c>
      <c r="BL15" s="20">
        <f>OPEX_CAPEX!BQ$13</f>
        <v>6300</v>
      </c>
      <c r="BM15" s="20">
        <f>OPEX_CAPEX!BR$13</f>
        <v>6300</v>
      </c>
      <c r="BN15" s="20">
        <f>OPEX_CAPEX!BS$13</f>
        <v>6300</v>
      </c>
      <c r="BO15" s="20">
        <f>OPEX_CAPEX!BT$13</f>
        <v>6300</v>
      </c>
      <c r="BP15" s="20">
        <f>OPEX_CAPEX!BU$13</f>
        <v>6300</v>
      </c>
      <c r="BQ15" s="20">
        <f>OPEX_CAPEX!BV$13</f>
        <v>6300</v>
      </c>
      <c r="BR15" s="20">
        <f>OPEX_CAPEX!BW$13</f>
        <v>6300</v>
      </c>
      <c r="BS15" s="20">
        <f>OPEX_CAPEX!BX$13</f>
        <v>6300</v>
      </c>
      <c r="BT15" s="20">
        <f>OPEX_CAPEX!BY$13</f>
        <v>6300</v>
      </c>
      <c r="BU15" s="20">
        <f>OPEX_CAPEX!BZ$13</f>
        <v>6300</v>
      </c>
      <c r="BV15" s="20">
        <f>OPEX_CAPEX!CA$13</f>
        <v>6300</v>
      </c>
      <c r="BW15" s="20">
        <f>OPEX_CAPEX!CB$13</f>
        <v>6300</v>
      </c>
      <c r="BX15" s="20">
        <f>OPEX_CAPEX!CC$13</f>
        <v>6300</v>
      </c>
      <c r="BY15" s="20">
        <f>OPEX_CAPEX!CD$13</f>
        <v>6300</v>
      </c>
      <c r="BZ15" s="20">
        <f>OPEX_CAPEX!CE$13</f>
        <v>6300</v>
      </c>
      <c r="CA15" s="20">
        <f>OPEX_CAPEX!CF$13</f>
        <v>6300</v>
      </c>
      <c r="CB15" s="20">
        <f>OPEX_CAPEX!CG$13</f>
        <v>6300</v>
      </c>
      <c r="CC15" s="20">
        <f>OPEX_CAPEX!CH$13</f>
        <v>6300</v>
      </c>
      <c r="CD15" s="20">
        <f>OPEX_CAPEX!CI$13</f>
        <v>6300</v>
      </c>
      <c r="CE15" s="20">
        <f>OPEX_CAPEX!CJ$13</f>
        <v>6300</v>
      </c>
      <c r="CF15" s="20">
        <f>OPEX_CAPEX!CK$13</f>
        <v>6300</v>
      </c>
      <c r="CG15" s="20">
        <f>OPEX_CAPEX!CL$13</f>
        <v>6300</v>
      </c>
      <c r="CH15" s="20">
        <f>OPEX_CAPEX!CM$13</f>
        <v>6300</v>
      </c>
      <c r="CI15" s="20">
        <f>OPEX_CAPEX!CN$13</f>
        <v>6300</v>
      </c>
      <c r="CJ15" s="20">
        <f>OPEX_CAPEX!CO$13</f>
        <v>6300</v>
      </c>
      <c r="CK15" s="20">
        <f>OPEX_CAPEX!CP$13</f>
        <v>6300</v>
      </c>
      <c r="CL15" s="20">
        <f>OPEX_CAPEX!CQ$13</f>
        <v>6300</v>
      </c>
      <c r="CM15" s="20">
        <f>OPEX_CAPEX!CR$13</f>
        <v>6300</v>
      </c>
      <c r="CN15" s="20">
        <f>OPEX_CAPEX!CS$13</f>
        <v>6300</v>
      </c>
      <c r="CO15" s="20">
        <f>OPEX_CAPEX!CT$13</f>
        <v>6300</v>
      </c>
      <c r="CP15" s="20">
        <f>OPEX_CAPEX!CU$13</f>
        <v>6300</v>
      </c>
      <c r="CQ15" s="20">
        <f>OPEX_CAPEX!CV$13</f>
        <v>6300</v>
      </c>
      <c r="CR15" s="20">
        <f>OPEX_CAPEX!CW$13</f>
        <v>6300</v>
      </c>
      <c r="CS15" s="20">
        <f>OPEX_CAPEX!CX$13</f>
        <v>6300</v>
      </c>
      <c r="CT15" s="20">
        <f>OPEX_CAPEX!CY$13</f>
        <v>6300</v>
      </c>
      <c r="CU15" s="20">
        <f>OPEX_CAPEX!CZ$13</f>
        <v>6300</v>
      </c>
      <c r="CV15" s="20">
        <f>OPEX_CAPEX!DA$13</f>
        <v>6300</v>
      </c>
      <c r="CW15" s="20">
        <f>OPEX_CAPEX!DB$13</f>
        <v>6300</v>
      </c>
      <c r="CX15" s="20">
        <f>OPEX_CAPEX!DC$13</f>
        <v>6300</v>
      </c>
      <c r="CY15" s="20">
        <f>OPEX_CAPEX!DD$13</f>
        <v>6300</v>
      </c>
      <c r="CZ15" s="20">
        <f>OPEX_CAPEX!DE$13</f>
        <v>6300</v>
      </c>
      <c r="DA15" s="20">
        <f>OPEX_CAPEX!DF$13</f>
        <v>6300</v>
      </c>
      <c r="DB15" s="20">
        <f>OPEX_CAPEX!DG$13</f>
        <v>6300</v>
      </c>
      <c r="DC15" s="20">
        <f>OPEX_CAPEX!DH$13</f>
        <v>6300</v>
      </c>
      <c r="DD15" s="20">
        <f>OPEX_CAPEX!DI$13</f>
        <v>6300</v>
      </c>
      <c r="DE15" s="20">
        <f>OPEX_CAPEX!DJ$13</f>
        <v>6300</v>
      </c>
      <c r="DF15" s="20">
        <f>OPEX_CAPEX!DK$13</f>
        <v>6300</v>
      </c>
      <c r="DG15" s="20">
        <f>OPEX_CAPEX!DL$13</f>
        <v>6300</v>
      </c>
      <c r="DH15" s="20">
        <f>OPEX_CAPEX!DM$13</f>
        <v>6300</v>
      </c>
      <c r="DI15" s="20">
        <f>OPEX_CAPEX!DN$13</f>
        <v>6300</v>
      </c>
      <c r="DJ15" s="20">
        <f>OPEX_CAPEX!DO$13</f>
        <v>6300</v>
      </c>
      <c r="DK15" s="20">
        <f>OPEX_CAPEX!DP$13</f>
        <v>6300</v>
      </c>
      <c r="DL15" s="20">
        <f>OPEX_CAPEX!DQ$13</f>
        <v>6300</v>
      </c>
      <c r="DM15" s="20">
        <f>OPEX_CAPEX!DR$13</f>
        <v>6300</v>
      </c>
      <c r="DN15" s="20">
        <f>OPEX_CAPEX!DS$13</f>
        <v>6300</v>
      </c>
      <c r="DO15" s="20">
        <f>OPEX_CAPEX!DT$13</f>
        <v>6300</v>
      </c>
      <c r="DP15" s="20">
        <f>OPEX_CAPEX!DU$13</f>
        <v>6300</v>
      </c>
      <c r="DQ15" s="20">
        <f>OPEX_CAPEX!DV$13</f>
        <v>6300</v>
      </c>
      <c r="DR15" s="20">
        <f>OPEX_CAPEX!DW$13</f>
        <v>6300</v>
      </c>
      <c r="DS15" s="20">
        <f>OPEX_CAPEX!DX$13</f>
        <v>6300</v>
      </c>
      <c r="DT15" s="20">
        <f>OPEX_CAPEX!DY$13</f>
        <v>6300</v>
      </c>
      <c r="DU15" s="20">
        <f>OPEX_CAPEX!DZ$13</f>
        <v>6300</v>
      </c>
      <c r="DV15" s="20">
        <f>OPEX_CAPEX!EA$13</f>
        <v>6300</v>
      </c>
      <c r="DW15" s="20">
        <f>OPEX_CAPEX!EB$13</f>
        <v>6300</v>
      </c>
      <c r="DX15" s="20">
        <f>OPEX_CAPEX!EC$13</f>
        <v>6300</v>
      </c>
      <c r="DY15" s="20">
        <f>OPEX_CAPEX!ED$13</f>
        <v>6300</v>
      </c>
      <c r="DZ15" s="20">
        <f>OPEX_CAPEX!EE$13</f>
        <v>6300</v>
      </c>
      <c r="EA15" s="20">
        <f>OPEX_CAPEX!EF$13</f>
        <v>6300</v>
      </c>
      <c r="EB15" s="20">
        <f>OPEX_CAPEX!EG$13</f>
        <v>6300</v>
      </c>
      <c r="EC15" s="20">
        <f>OPEX_CAPEX!EH$13</f>
        <v>6300</v>
      </c>
      <c r="ED15" s="20">
        <f>OPEX_CAPEX!EI$13</f>
        <v>6300</v>
      </c>
      <c r="EE15" s="20">
        <f>OPEX_CAPEX!EJ$13</f>
        <v>6300</v>
      </c>
    </row>
    <row r="16" spans="2:135" x14ac:dyDescent="0.3">
      <c r="B16" s="5" t="s">
        <v>170</v>
      </c>
      <c r="E16" s="14">
        <f t="shared" ref="E16:N16" si="28">SUMIFS($P$16:$EF$16, $P$6:$EF$6, "&gt;=" &amp; DATE(YEAR(E6),1,1), $P$6:$EF$6, "&lt;=" &amp; DATE(YEAR(E6),12,31))</f>
        <v>22229760</v>
      </c>
      <c r="F16" s="14">
        <f t="shared" si="28"/>
        <v>22229760</v>
      </c>
      <c r="G16" s="14">
        <f t="shared" si="28"/>
        <v>22229760</v>
      </c>
      <c r="H16" s="14">
        <f t="shared" si="28"/>
        <v>22229760</v>
      </c>
      <c r="I16" s="14">
        <f t="shared" si="28"/>
        <v>22229760</v>
      </c>
      <c r="J16" s="14">
        <f t="shared" si="28"/>
        <v>22229760</v>
      </c>
      <c r="K16" s="14">
        <f t="shared" si="28"/>
        <v>22229760</v>
      </c>
      <c r="L16" s="14">
        <f t="shared" si="28"/>
        <v>22229760</v>
      </c>
      <c r="M16" s="14">
        <f t="shared" si="28"/>
        <v>22229760</v>
      </c>
      <c r="N16" s="14">
        <f t="shared" si="28"/>
        <v>22229760</v>
      </c>
      <c r="P16" s="20">
        <f>'Unit Employees'!W$14</f>
        <v>1852480</v>
      </c>
      <c r="Q16" s="20">
        <f>'Unit Employees'!X$14</f>
        <v>1852480</v>
      </c>
      <c r="R16" s="20">
        <f>'Unit Employees'!Y$14</f>
        <v>1852480</v>
      </c>
      <c r="S16" s="20">
        <f>'Unit Employees'!Z$14</f>
        <v>1852480</v>
      </c>
      <c r="T16" s="20">
        <f>'Unit Employees'!AA$14</f>
        <v>1852480</v>
      </c>
      <c r="U16" s="20">
        <f>'Unit Employees'!AB$14</f>
        <v>1852480</v>
      </c>
      <c r="V16" s="20">
        <f>'Unit Employees'!AC$14</f>
        <v>1852480</v>
      </c>
      <c r="W16" s="20">
        <f>'Unit Employees'!AD$14</f>
        <v>1852480</v>
      </c>
      <c r="X16" s="20">
        <f>'Unit Employees'!AE$14</f>
        <v>1852480</v>
      </c>
      <c r="Y16" s="20">
        <f>'Unit Employees'!AF$14</f>
        <v>1852480</v>
      </c>
      <c r="Z16" s="20">
        <f>'Unit Employees'!AG$14</f>
        <v>1852480</v>
      </c>
      <c r="AA16" s="20">
        <f>'Unit Employees'!AH$14</f>
        <v>1852480</v>
      </c>
      <c r="AB16" s="20">
        <f>'Unit Employees'!AI$14</f>
        <v>1852480</v>
      </c>
      <c r="AC16" s="20">
        <f>'Unit Employees'!AJ$14</f>
        <v>1852480</v>
      </c>
      <c r="AD16" s="20">
        <f>'Unit Employees'!AK$14</f>
        <v>1852480</v>
      </c>
      <c r="AE16" s="20">
        <f>'Unit Employees'!AL$14</f>
        <v>1852480</v>
      </c>
      <c r="AF16" s="20">
        <f>'Unit Employees'!AM$14</f>
        <v>1852480</v>
      </c>
      <c r="AG16" s="20">
        <f>'Unit Employees'!AN$14</f>
        <v>1852480</v>
      </c>
      <c r="AH16" s="20">
        <f>'Unit Employees'!AO$14</f>
        <v>1852480</v>
      </c>
      <c r="AI16" s="20">
        <f>'Unit Employees'!AP$14</f>
        <v>1852480</v>
      </c>
      <c r="AJ16" s="20">
        <f>'Unit Employees'!AQ$14</f>
        <v>1852480</v>
      </c>
      <c r="AK16" s="20">
        <f>'Unit Employees'!AR$14</f>
        <v>1852480</v>
      </c>
      <c r="AL16" s="20">
        <f>'Unit Employees'!AS$14</f>
        <v>1852480</v>
      </c>
      <c r="AM16" s="20">
        <f>'Unit Employees'!AT$14</f>
        <v>1852480</v>
      </c>
      <c r="AN16" s="20">
        <f>'Unit Employees'!AU$14</f>
        <v>1852480</v>
      </c>
      <c r="AO16" s="20">
        <f>'Unit Employees'!AV$14</f>
        <v>1852480</v>
      </c>
      <c r="AP16" s="20">
        <f>'Unit Employees'!AW$14</f>
        <v>1852480</v>
      </c>
      <c r="AQ16" s="20">
        <f>'Unit Employees'!AX$14</f>
        <v>1852480</v>
      </c>
      <c r="AR16" s="20">
        <f>'Unit Employees'!AY$14</f>
        <v>1852480</v>
      </c>
      <c r="AS16" s="20">
        <f>'Unit Employees'!AZ$14</f>
        <v>1852480</v>
      </c>
      <c r="AT16" s="20">
        <f>'Unit Employees'!BA$14</f>
        <v>1852480</v>
      </c>
      <c r="AU16" s="20">
        <f>'Unit Employees'!BB$14</f>
        <v>1852480</v>
      </c>
      <c r="AV16" s="20">
        <f>'Unit Employees'!BC$14</f>
        <v>1852480</v>
      </c>
      <c r="AW16" s="20">
        <f>'Unit Employees'!BD$14</f>
        <v>1852480</v>
      </c>
      <c r="AX16" s="20">
        <f>'Unit Employees'!BE$14</f>
        <v>1852480</v>
      </c>
      <c r="AY16" s="20">
        <f>'Unit Employees'!BF$14</f>
        <v>1852480</v>
      </c>
      <c r="AZ16" s="20">
        <f>'Unit Employees'!BG$14</f>
        <v>1852480</v>
      </c>
      <c r="BA16" s="20">
        <f>'Unit Employees'!BH$14</f>
        <v>1852480</v>
      </c>
      <c r="BB16" s="20">
        <f>'Unit Employees'!BI$14</f>
        <v>1852480</v>
      </c>
      <c r="BC16" s="20">
        <f>'Unit Employees'!BJ$14</f>
        <v>1852480</v>
      </c>
      <c r="BD16" s="20">
        <f>'Unit Employees'!BK$14</f>
        <v>1852480</v>
      </c>
      <c r="BE16" s="20">
        <f>'Unit Employees'!BL$14</f>
        <v>1852480</v>
      </c>
      <c r="BF16" s="20">
        <f>'Unit Employees'!BM$14</f>
        <v>1852480</v>
      </c>
      <c r="BG16" s="20">
        <f>'Unit Employees'!BN$14</f>
        <v>1852480</v>
      </c>
      <c r="BH16" s="20">
        <f>'Unit Employees'!BO$14</f>
        <v>1852480</v>
      </c>
      <c r="BI16" s="20">
        <f>'Unit Employees'!BP$14</f>
        <v>1852480</v>
      </c>
      <c r="BJ16" s="20">
        <f>'Unit Employees'!BQ$14</f>
        <v>1852480</v>
      </c>
      <c r="BK16" s="20">
        <f>'Unit Employees'!BR$14</f>
        <v>1852480</v>
      </c>
      <c r="BL16" s="20">
        <f>'Unit Employees'!BS$14</f>
        <v>1852480</v>
      </c>
      <c r="BM16" s="20">
        <f>'Unit Employees'!BT$14</f>
        <v>1852480</v>
      </c>
      <c r="BN16" s="20">
        <f>'Unit Employees'!BU$14</f>
        <v>1852480</v>
      </c>
      <c r="BO16" s="20">
        <f>'Unit Employees'!BV$14</f>
        <v>1852480</v>
      </c>
      <c r="BP16" s="20">
        <f>'Unit Employees'!BW$14</f>
        <v>1852480</v>
      </c>
      <c r="BQ16" s="20">
        <f>'Unit Employees'!BX$14</f>
        <v>1852480</v>
      </c>
      <c r="BR16" s="20">
        <f>'Unit Employees'!BY$14</f>
        <v>1852480</v>
      </c>
      <c r="BS16" s="20">
        <f>'Unit Employees'!BZ$14</f>
        <v>1852480</v>
      </c>
      <c r="BT16" s="20">
        <f>'Unit Employees'!CA$14</f>
        <v>1852480</v>
      </c>
      <c r="BU16" s="20">
        <f>'Unit Employees'!CB$14</f>
        <v>1852480</v>
      </c>
      <c r="BV16" s="20">
        <f>'Unit Employees'!CC$14</f>
        <v>1852480</v>
      </c>
      <c r="BW16" s="20">
        <f>'Unit Employees'!CD$14</f>
        <v>1852480</v>
      </c>
      <c r="BX16" s="20">
        <f>'Unit Employees'!CE$14</f>
        <v>1852480</v>
      </c>
      <c r="BY16" s="20">
        <f>'Unit Employees'!CF$14</f>
        <v>1852480</v>
      </c>
      <c r="BZ16" s="20">
        <f>'Unit Employees'!CG$14</f>
        <v>1852480</v>
      </c>
      <c r="CA16" s="20">
        <f>'Unit Employees'!CH$14</f>
        <v>1852480</v>
      </c>
      <c r="CB16" s="20">
        <f>'Unit Employees'!CI$14</f>
        <v>1852480</v>
      </c>
      <c r="CC16" s="20">
        <f>'Unit Employees'!CJ$14</f>
        <v>1852480</v>
      </c>
      <c r="CD16" s="20">
        <f>'Unit Employees'!CK$14</f>
        <v>1852480</v>
      </c>
      <c r="CE16" s="20">
        <f>'Unit Employees'!CL$14</f>
        <v>1852480</v>
      </c>
      <c r="CF16" s="20">
        <f>'Unit Employees'!CM$14</f>
        <v>1852480</v>
      </c>
      <c r="CG16" s="20">
        <f>'Unit Employees'!CN$14</f>
        <v>1852480</v>
      </c>
      <c r="CH16" s="20">
        <f>'Unit Employees'!CO$14</f>
        <v>1852480</v>
      </c>
      <c r="CI16" s="20">
        <f>'Unit Employees'!CP$14</f>
        <v>1852480</v>
      </c>
      <c r="CJ16" s="20">
        <f>'Unit Employees'!CQ$14</f>
        <v>1852480</v>
      </c>
      <c r="CK16" s="20">
        <f>'Unit Employees'!CR$14</f>
        <v>1852480</v>
      </c>
      <c r="CL16" s="20">
        <f>'Unit Employees'!CS$14</f>
        <v>1852480</v>
      </c>
      <c r="CM16" s="20">
        <f>'Unit Employees'!CT$14</f>
        <v>1852480</v>
      </c>
      <c r="CN16" s="20">
        <f>'Unit Employees'!CU$14</f>
        <v>1852480</v>
      </c>
      <c r="CO16" s="20">
        <f>'Unit Employees'!CV$14</f>
        <v>1852480</v>
      </c>
      <c r="CP16" s="20">
        <f>'Unit Employees'!CW$14</f>
        <v>1852480</v>
      </c>
      <c r="CQ16" s="20">
        <f>'Unit Employees'!CX$14</f>
        <v>1852480</v>
      </c>
      <c r="CR16" s="20">
        <f>'Unit Employees'!CY$14</f>
        <v>1852480</v>
      </c>
      <c r="CS16" s="20">
        <f>'Unit Employees'!CZ$14</f>
        <v>1852480</v>
      </c>
      <c r="CT16" s="20">
        <f>'Unit Employees'!DA$14</f>
        <v>1852480</v>
      </c>
      <c r="CU16" s="20">
        <f>'Unit Employees'!DB$14</f>
        <v>1852480</v>
      </c>
      <c r="CV16" s="20">
        <f>'Unit Employees'!DC$14</f>
        <v>1852480</v>
      </c>
      <c r="CW16" s="20">
        <f>'Unit Employees'!DD$14</f>
        <v>1852480</v>
      </c>
      <c r="CX16" s="20">
        <f>'Unit Employees'!DE$14</f>
        <v>1852480</v>
      </c>
      <c r="CY16" s="20">
        <f>'Unit Employees'!DF$14</f>
        <v>1852480</v>
      </c>
      <c r="CZ16" s="20">
        <f>'Unit Employees'!DG$14</f>
        <v>1852480</v>
      </c>
      <c r="DA16" s="20">
        <f>'Unit Employees'!DH$14</f>
        <v>1852480</v>
      </c>
      <c r="DB16" s="20">
        <f>'Unit Employees'!DI$14</f>
        <v>1852480</v>
      </c>
      <c r="DC16" s="20">
        <f>'Unit Employees'!DJ$14</f>
        <v>1852480</v>
      </c>
      <c r="DD16" s="20">
        <f>'Unit Employees'!DK$14</f>
        <v>1852480</v>
      </c>
      <c r="DE16" s="20">
        <f>'Unit Employees'!DL$14</f>
        <v>1852480</v>
      </c>
      <c r="DF16" s="20">
        <f>'Unit Employees'!DM$14</f>
        <v>1852480</v>
      </c>
      <c r="DG16" s="20">
        <f>'Unit Employees'!DN$14</f>
        <v>1852480</v>
      </c>
      <c r="DH16" s="20">
        <f>'Unit Employees'!DO$14</f>
        <v>1852480</v>
      </c>
      <c r="DI16" s="20">
        <f>'Unit Employees'!DP$14</f>
        <v>1852480</v>
      </c>
      <c r="DJ16" s="20">
        <f>'Unit Employees'!DQ$14</f>
        <v>1852480</v>
      </c>
      <c r="DK16" s="20">
        <f>'Unit Employees'!DR$14</f>
        <v>1852480</v>
      </c>
      <c r="DL16" s="20">
        <f>'Unit Employees'!DS$14</f>
        <v>1852480</v>
      </c>
      <c r="DM16" s="20">
        <f>'Unit Employees'!DT$14</f>
        <v>1852480</v>
      </c>
      <c r="DN16" s="20">
        <f>'Unit Employees'!DU$14</f>
        <v>1852480</v>
      </c>
      <c r="DO16" s="20">
        <f>'Unit Employees'!DV$14</f>
        <v>1852480</v>
      </c>
      <c r="DP16" s="20">
        <f>'Unit Employees'!DW$14</f>
        <v>1852480</v>
      </c>
      <c r="DQ16" s="20">
        <f>'Unit Employees'!DX$14</f>
        <v>1852480</v>
      </c>
      <c r="DR16" s="20">
        <f>'Unit Employees'!DY$14</f>
        <v>1852480</v>
      </c>
      <c r="DS16" s="20">
        <f>'Unit Employees'!DZ$14</f>
        <v>1852480</v>
      </c>
      <c r="DT16" s="20">
        <f>'Unit Employees'!EA$14</f>
        <v>1852480</v>
      </c>
      <c r="DU16" s="20">
        <f>'Unit Employees'!EB$14</f>
        <v>1852480</v>
      </c>
      <c r="DV16" s="20">
        <f>'Unit Employees'!EC$14</f>
        <v>1852480</v>
      </c>
      <c r="DW16" s="20">
        <f>'Unit Employees'!ED$14</f>
        <v>1852480</v>
      </c>
      <c r="DX16" s="20">
        <f>'Unit Employees'!EE$14</f>
        <v>1852480</v>
      </c>
      <c r="DY16" s="20">
        <f>'Unit Employees'!EF$14</f>
        <v>1852480</v>
      </c>
      <c r="DZ16" s="20">
        <f>'Unit Employees'!EG$14</f>
        <v>1852480</v>
      </c>
      <c r="EA16" s="20">
        <f>'Unit Employees'!EH$14</f>
        <v>1852480</v>
      </c>
      <c r="EB16" s="20">
        <f>'Unit Employees'!EI$14</f>
        <v>1852480</v>
      </c>
      <c r="EC16" s="20">
        <f>'Unit Employees'!EJ$14</f>
        <v>1852480</v>
      </c>
      <c r="ED16" s="20">
        <f>'Unit Employees'!EK$14</f>
        <v>1852480</v>
      </c>
      <c r="EE16" s="20">
        <f>'Unit Employees'!EL$14</f>
        <v>1852480</v>
      </c>
    </row>
    <row r="17" spans="2:135" x14ac:dyDescent="0.3">
      <c r="B17" s="5" t="s">
        <v>171</v>
      </c>
    </row>
    <row r="18" spans="2:135" x14ac:dyDescent="0.3">
      <c r="B18" s="3" t="s">
        <v>172</v>
      </c>
      <c r="E18" s="15" t="e">
        <f t="shared" ref="E18:N18" si="29">+E$12-E$15-E$16</f>
        <v>#REF!</v>
      </c>
      <c r="F18" s="15" t="e">
        <f t="shared" si="29"/>
        <v>#REF!</v>
      </c>
      <c r="G18" s="15" t="e">
        <f t="shared" si="29"/>
        <v>#REF!</v>
      </c>
      <c r="H18" s="15" t="e">
        <f t="shared" si="29"/>
        <v>#REF!</v>
      </c>
      <c r="I18" s="15" t="e">
        <f t="shared" si="29"/>
        <v>#REF!</v>
      </c>
      <c r="J18" s="15" t="e">
        <f t="shared" si="29"/>
        <v>#REF!</v>
      </c>
      <c r="K18" s="15" t="e">
        <f t="shared" si="29"/>
        <v>#REF!</v>
      </c>
      <c r="L18" s="15" t="e">
        <f t="shared" si="29"/>
        <v>#REF!</v>
      </c>
      <c r="M18" s="15" t="e">
        <f t="shared" si="29"/>
        <v>#REF!</v>
      </c>
      <c r="N18" s="15" t="e">
        <f t="shared" si="29"/>
        <v>#REF!</v>
      </c>
      <c r="P18" s="15" t="e">
        <f t="shared" ref="P18:AU18" si="30">+P$12-P$15-P$16</f>
        <v>#REF!</v>
      </c>
      <c r="Q18" s="15" t="e">
        <f t="shared" si="30"/>
        <v>#REF!</v>
      </c>
      <c r="R18" s="15" t="e">
        <f t="shared" si="30"/>
        <v>#REF!</v>
      </c>
      <c r="S18" s="15" t="e">
        <f t="shared" si="30"/>
        <v>#REF!</v>
      </c>
      <c r="T18" s="15" t="e">
        <f t="shared" si="30"/>
        <v>#REF!</v>
      </c>
      <c r="U18" s="15" t="e">
        <f t="shared" si="30"/>
        <v>#REF!</v>
      </c>
      <c r="V18" s="15" t="e">
        <f t="shared" si="30"/>
        <v>#REF!</v>
      </c>
      <c r="W18" s="15" t="e">
        <f t="shared" si="30"/>
        <v>#REF!</v>
      </c>
      <c r="X18" s="15" t="e">
        <f t="shared" si="30"/>
        <v>#REF!</v>
      </c>
      <c r="Y18" s="15" t="e">
        <f t="shared" si="30"/>
        <v>#REF!</v>
      </c>
      <c r="Z18" s="15" t="e">
        <f t="shared" si="30"/>
        <v>#REF!</v>
      </c>
      <c r="AA18" s="15" t="e">
        <f t="shared" si="30"/>
        <v>#REF!</v>
      </c>
      <c r="AB18" s="15" t="e">
        <f t="shared" si="30"/>
        <v>#REF!</v>
      </c>
      <c r="AC18" s="15" t="e">
        <f t="shared" si="30"/>
        <v>#REF!</v>
      </c>
      <c r="AD18" s="15" t="e">
        <f t="shared" si="30"/>
        <v>#REF!</v>
      </c>
      <c r="AE18" s="15" t="e">
        <f t="shared" si="30"/>
        <v>#REF!</v>
      </c>
      <c r="AF18" s="15" t="e">
        <f t="shared" si="30"/>
        <v>#REF!</v>
      </c>
      <c r="AG18" s="15" t="e">
        <f t="shared" si="30"/>
        <v>#REF!</v>
      </c>
      <c r="AH18" s="15" t="e">
        <f t="shared" si="30"/>
        <v>#REF!</v>
      </c>
      <c r="AI18" s="15" t="e">
        <f t="shared" si="30"/>
        <v>#REF!</v>
      </c>
      <c r="AJ18" s="15" t="e">
        <f t="shared" si="30"/>
        <v>#REF!</v>
      </c>
      <c r="AK18" s="15" t="e">
        <f t="shared" si="30"/>
        <v>#REF!</v>
      </c>
      <c r="AL18" s="15" t="e">
        <f t="shared" si="30"/>
        <v>#REF!</v>
      </c>
      <c r="AM18" s="15" t="e">
        <f t="shared" si="30"/>
        <v>#REF!</v>
      </c>
      <c r="AN18" s="15" t="e">
        <f t="shared" si="30"/>
        <v>#REF!</v>
      </c>
      <c r="AO18" s="15" t="e">
        <f t="shared" si="30"/>
        <v>#REF!</v>
      </c>
      <c r="AP18" s="15" t="e">
        <f t="shared" si="30"/>
        <v>#REF!</v>
      </c>
      <c r="AQ18" s="15" t="e">
        <f t="shared" si="30"/>
        <v>#REF!</v>
      </c>
      <c r="AR18" s="15" t="e">
        <f t="shared" si="30"/>
        <v>#REF!</v>
      </c>
      <c r="AS18" s="15" t="e">
        <f t="shared" si="30"/>
        <v>#REF!</v>
      </c>
      <c r="AT18" s="15" t="e">
        <f t="shared" si="30"/>
        <v>#REF!</v>
      </c>
      <c r="AU18" s="15" t="e">
        <f t="shared" si="30"/>
        <v>#REF!</v>
      </c>
      <c r="AV18" s="15" t="e">
        <f t="shared" ref="AV18:CA18" si="31">+AV$12-AV$15-AV$16</f>
        <v>#REF!</v>
      </c>
      <c r="AW18" s="15" t="e">
        <f t="shared" si="31"/>
        <v>#REF!</v>
      </c>
      <c r="AX18" s="15" t="e">
        <f t="shared" si="31"/>
        <v>#REF!</v>
      </c>
      <c r="AY18" s="15" t="e">
        <f t="shared" si="31"/>
        <v>#REF!</v>
      </c>
      <c r="AZ18" s="15" t="e">
        <f t="shared" si="31"/>
        <v>#REF!</v>
      </c>
      <c r="BA18" s="15" t="e">
        <f t="shared" si="31"/>
        <v>#REF!</v>
      </c>
      <c r="BB18" s="15" t="e">
        <f t="shared" si="31"/>
        <v>#REF!</v>
      </c>
      <c r="BC18" s="15" t="e">
        <f t="shared" si="31"/>
        <v>#REF!</v>
      </c>
      <c r="BD18" s="15" t="e">
        <f t="shared" si="31"/>
        <v>#REF!</v>
      </c>
      <c r="BE18" s="15" t="e">
        <f t="shared" si="31"/>
        <v>#REF!</v>
      </c>
      <c r="BF18" s="15" t="e">
        <f t="shared" si="31"/>
        <v>#REF!</v>
      </c>
      <c r="BG18" s="15" t="e">
        <f t="shared" si="31"/>
        <v>#REF!</v>
      </c>
      <c r="BH18" s="15" t="e">
        <f t="shared" si="31"/>
        <v>#REF!</v>
      </c>
      <c r="BI18" s="15" t="e">
        <f t="shared" si="31"/>
        <v>#REF!</v>
      </c>
      <c r="BJ18" s="15" t="e">
        <f t="shared" si="31"/>
        <v>#REF!</v>
      </c>
      <c r="BK18" s="15" t="e">
        <f t="shared" si="31"/>
        <v>#REF!</v>
      </c>
      <c r="BL18" s="15" t="e">
        <f t="shared" si="31"/>
        <v>#REF!</v>
      </c>
      <c r="BM18" s="15" t="e">
        <f t="shared" si="31"/>
        <v>#REF!</v>
      </c>
      <c r="BN18" s="15" t="e">
        <f t="shared" si="31"/>
        <v>#REF!</v>
      </c>
      <c r="BO18" s="15" t="e">
        <f t="shared" si="31"/>
        <v>#REF!</v>
      </c>
      <c r="BP18" s="15" t="e">
        <f t="shared" si="31"/>
        <v>#REF!</v>
      </c>
      <c r="BQ18" s="15" t="e">
        <f t="shared" si="31"/>
        <v>#REF!</v>
      </c>
      <c r="BR18" s="15" t="e">
        <f t="shared" si="31"/>
        <v>#REF!</v>
      </c>
      <c r="BS18" s="15" t="e">
        <f t="shared" si="31"/>
        <v>#REF!</v>
      </c>
      <c r="BT18" s="15" t="e">
        <f t="shared" si="31"/>
        <v>#REF!</v>
      </c>
      <c r="BU18" s="15" t="e">
        <f t="shared" si="31"/>
        <v>#REF!</v>
      </c>
      <c r="BV18" s="15" t="e">
        <f t="shared" si="31"/>
        <v>#REF!</v>
      </c>
      <c r="BW18" s="15" t="e">
        <f t="shared" si="31"/>
        <v>#REF!</v>
      </c>
      <c r="BX18" s="15" t="e">
        <f t="shared" si="31"/>
        <v>#REF!</v>
      </c>
      <c r="BY18" s="15" t="e">
        <f t="shared" si="31"/>
        <v>#REF!</v>
      </c>
      <c r="BZ18" s="15" t="e">
        <f t="shared" si="31"/>
        <v>#REF!</v>
      </c>
      <c r="CA18" s="15" t="e">
        <f t="shared" si="31"/>
        <v>#REF!</v>
      </c>
      <c r="CB18" s="15" t="e">
        <f t="shared" ref="CB18:DG18" si="32">+CB$12-CB$15-CB$16</f>
        <v>#REF!</v>
      </c>
      <c r="CC18" s="15" t="e">
        <f t="shared" si="32"/>
        <v>#REF!</v>
      </c>
      <c r="CD18" s="15" t="e">
        <f t="shared" si="32"/>
        <v>#REF!</v>
      </c>
      <c r="CE18" s="15" t="e">
        <f t="shared" si="32"/>
        <v>#REF!</v>
      </c>
      <c r="CF18" s="15" t="e">
        <f t="shared" si="32"/>
        <v>#REF!</v>
      </c>
      <c r="CG18" s="15" t="e">
        <f t="shared" si="32"/>
        <v>#REF!</v>
      </c>
      <c r="CH18" s="15" t="e">
        <f t="shared" si="32"/>
        <v>#REF!</v>
      </c>
      <c r="CI18" s="15" t="e">
        <f t="shared" si="32"/>
        <v>#REF!</v>
      </c>
      <c r="CJ18" s="15" t="e">
        <f t="shared" si="32"/>
        <v>#REF!</v>
      </c>
      <c r="CK18" s="15" t="e">
        <f t="shared" si="32"/>
        <v>#REF!</v>
      </c>
      <c r="CL18" s="15" t="e">
        <f t="shared" si="32"/>
        <v>#REF!</v>
      </c>
      <c r="CM18" s="15" t="e">
        <f t="shared" si="32"/>
        <v>#REF!</v>
      </c>
      <c r="CN18" s="15" t="e">
        <f t="shared" si="32"/>
        <v>#REF!</v>
      </c>
      <c r="CO18" s="15" t="e">
        <f t="shared" si="32"/>
        <v>#REF!</v>
      </c>
      <c r="CP18" s="15" t="e">
        <f t="shared" si="32"/>
        <v>#REF!</v>
      </c>
      <c r="CQ18" s="15" t="e">
        <f t="shared" si="32"/>
        <v>#REF!</v>
      </c>
      <c r="CR18" s="15" t="e">
        <f t="shared" si="32"/>
        <v>#REF!</v>
      </c>
      <c r="CS18" s="15" t="e">
        <f t="shared" si="32"/>
        <v>#REF!</v>
      </c>
      <c r="CT18" s="15" t="e">
        <f t="shared" si="32"/>
        <v>#REF!</v>
      </c>
      <c r="CU18" s="15" t="e">
        <f t="shared" si="32"/>
        <v>#REF!</v>
      </c>
      <c r="CV18" s="15" t="e">
        <f t="shared" si="32"/>
        <v>#REF!</v>
      </c>
      <c r="CW18" s="15" t="e">
        <f t="shared" si="32"/>
        <v>#REF!</v>
      </c>
      <c r="CX18" s="15" t="e">
        <f t="shared" si="32"/>
        <v>#REF!</v>
      </c>
      <c r="CY18" s="15" t="e">
        <f t="shared" si="32"/>
        <v>#REF!</v>
      </c>
      <c r="CZ18" s="15" t="e">
        <f t="shared" si="32"/>
        <v>#REF!</v>
      </c>
      <c r="DA18" s="15" t="e">
        <f t="shared" si="32"/>
        <v>#REF!</v>
      </c>
      <c r="DB18" s="15" t="e">
        <f t="shared" si="32"/>
        <v>#REF!</v>
      </c>
      <c r="DC18" s="15" t="e">
        <f t="shared" si="32"/>
        <v>#REF!</v>
      </c>
      <c r="DD18" s="15" t="e">
        <f t="shared" si="32"/>
        <v>#REF!</v>
      </c>
      <c r="DE18" s="15" t="e">
        <f t="shared" si="32"/>
        <v>#REF!</v>
      </c>
      <c r="DF18" s="15" t="e">
        <f t="shared" si="32"/>
        <v>#REF!</v>
      </c>
      <c r="DG18" s="15" t="e">
        <f t="shared" si="32"/>
        <v>#REF!</v>
      </c>
      <c r="DH18" s="15" t="e">
        <f t="shared" ref="DH18:EE18" si="33">+DH$12-DH$15-DH$16</f>
        <v>#REF!</v>
      </c>
      <c r="DI18" s="15" t="e">
        <f t="shared" si="33"/>
        <v>#REF!</v>
      </c>
      <c r="DJ18" s="15" t="e">
        <f t="shared" si="33"/>
        <v>#REF!</v>
      </c>
      <c r="DK18" s="15" t="e">
        <f t="shared" si="33"/>
        <v>#REF!</v>
      </c>
      <c r="DL18" s="15" t="e">
        <f t="shared" si="33"/>
        <v>#REF!</v>
      </c>
      <c r="DM18" s="15" t="e">
        <f t="shared" si="33"/>
        <v>#REF!</v>
      </c>
      <c r="DN18" s="15" t="e">
        <f t="shared" si="33"/>
        <v>#REF!</v>
      </c>
      <c r="DO18" s="15" t="e">
        <f t="shared" si="33"/>
        <v>#REF!</v>
      </c>
      <c r="DP18" s="15" t="e">
        <f t="shared" si="33"/>
        <v>#REF!</v>
      </c>
      <c r="DQ18" s="15" t="e">
        <f t="shared" si="33"/>
        <v>#REF!</v>
      </c>
      <c r="DR18" s="15" t="e">
        <f t="shared" si="33"/>
        <v>#REF!</v>
      </c>
      <c r="DS18" s="15" t="e">
        <f t="shared" si="33"/>
        <v>#REF!</v>
      </c>
      <c r="DT18" s="15" t="e">
        <f t="shared" si="33"/>
        <v>#REF!</v>
      </c>
      <c r="DU18" s="15" t="e">
        <f t="shared" si="33"/>
        <v>#REF!</v>
      </c>
      <c r="DV18" s="15" t="e">
        <f t="shared" si="33"/>
        <v>#REF!</v>
      </c>
      <c r="DW18" s="15" t="e">
        <f t="shared" si="33"/>
        <v>#REF!</v>
      </c>
      <c r="DX18" s="15" t="e">
        <f t="shared" si="33"/>
        <v>#REF!</v>
      </c>
      <c r="DY18" s="15" t="e">
        <f t="shared" si="33"/>
        <v>#REF!</v>
      </c>
      <c r="DZ18" s="15" t="e">
        <f t="shared" si="33"/>
        <v>#REF!</v>
      </c>
      <c r="EA18" s="15" t="e">
        <f t="shared" si="33"/>
        <v>#REF!</v>
      </c>
      <c r="EB18" s="15" t="e">
        <f t="shared" si="33"/>
        <v>#REF!</v>
      </c>
      <c r="EC18" s="15" t="e">
        <f t="shared" si="33"/>
        <v>#REF!</v>
      </c>
      <c r="ED18" s="15" t="e">
        <f t="shared" si="33"/>
        <v>#REF!</v>
      </c>
      <c r="EE18" s="15" t="e">
        <f t="shared" si="33"/>
        <v>#REF!</v>
      </c>
    </row>
    <row r="19" spans="2:135" x14ac:dyDescent="0.3">
      <c r="B19" s="24" t="s">
        <v>167</v>
      </c>
      <c r="F19" s="23" t="e">
        <f t="shared" ref="F19:N19" si="34">F18/F$8</f>
        <v>#REF!</v>
      </c>
      <c r="G19" s="23" t="e">
        <f t="shared" si="34"/>
        <v>#REF!</v>
      </c>
      <c r="H19" s="23" t="e">
        <f t="shared" si="34"/>
        <v>#REF!</v>
      </c>
      <c r="I19" s="23" t="e">
        <f t="shared" si="34"/>
        <v>#REF!</v>
      </c>
      <c r="J19" s="23" t="e">
        <f t="shared" si="34"/>
        <v>#REF!</v>
      </c>
      <c r="K19" s="23" t="e">
        <f t="shared" si="34"/>
        <v>#REF!</v>
      </c>
      <c r="L19" s="23" t="e">
        <f t="shared" si="34"/>
        <v>#REF!</v>
      </c>
      <c r="M19" s="23" t="e">
        <f t="shared" si="34"/>
        <v>#REF!</v>
      </c>
      <c r="N19" s="23" t="e">
        <f t="shared" si="34"/>
        <v>#REF!</v>
      </c>
      <c r="Q19" s="23" t="e">
        <f t="shared" ref="Q19:AV19" si="35">Q18/Q$8</f>
        <v>#REF!</v>
      </c>
      <c r="R19" s="23" t="e">
        <f t="shared" si="35"/>
        <v>#REF!</v>
      </c>
      <c r="S19" s="23" t="e">
        <f t="shared" si="35"/>
        <v>#REF!</v>
      </c>
      <c r="T19" s="23" t="e">
        <f t="shared" si="35"/>
        <v>#REF!</v>
      </c>
      <c r="U19" s="23" t="e">
        <f t="shared" si="35"/>
        <v>#REF!</v>
      </c>
      <c r="V19" s="23" t="e">
        <f t="shared" si="35"/>
        <v>#REF!</v>
      </c>
      <c r="W19" s="23" t="e">
        <f t="shared" si="35"/>
        <v>#REF!</v>
      </c>
      <c r="X19" s="23" t="e">
        <f t="shared" si="35"/>
        <v>#REF!</v>
      </c>
      <c r="Y19" s="23" t="e">
        <f t="shared" si="35"/>
        <v>#REF!</v>
      </c>
      <c r="Z19" s="23" t="e">
        <f t="shared" si="35"/>
        <v>#REF!</v>
      </c>
      <c r="AA19" s="23" t="e">
        <f t="shared" si="35"/>
        <v>#REF!</v>
      </c>
      <c r="AB19" s="23" t="e">
        <f t="shared" si="35"/>
        <v>#REF!</v>
      </c>
      <c r="AC19" s="23" t="e">
        <f t="shared" si="35"/>
        <v>#REF!</v>
      </c>
      <c r="AD19" s="23" t="e">
        <f t="shared" si="35"/>
        <v>#REF!</v>
      </c>
      <c r="AE19" s="23" t="e">
        <f t="shared" si="35"/>
        <v>#REF!</v>
      </c>
      <c r="AF19" s="23" t="e">
        <f t="shared" si="35"/>
        <v>#REF!</v>
      </c>
      <c r="AG19" s="23" t="e">
        <f t="shared" si="35"/>
        <v>#REF!</v>
      </c>
      <c r="AH19" s="23" t="e">
        <f t="shared" si="35"/>
        <v>#REF!</v>
      </c>
      <c r="AI19" s="23" t="e">
        <f t="shared" si="35"/>
        <v>#REF!</v>
      </c>
      <c r="AJ19" s="23" t="e">
        <f t="shared" si="35"/>
        <v>#REF!</v>
      </c>
      <c r="AK19" s="23" t="e">
        <f t="shared" si="35"/>
        <v>#REF!</v>
      </c>
      <c r="AL19" s="23" t="e">
        <f t="shared" si="35"/>
        <v>#REF!</v>
      </c>
      <c r="AM19" s="23" t="e">
        <f t="shared" si="35"/>
        <v>#REF!</v>
      </c>
      <c r="AN19" s="23" t="e">
        <f t="shared" si="35"/>
        <v>#REF!</v>
      </c>
      <c r="AO19" s="23" t="e">
        <f t="shared" si="35"/>
        <v>#REF!</v>
      </c>
      <c r="AP19" s="23" t="e">
        <f t="shared" si="35"/>
        <v>#REF!</v>
      </c>
      <c r="AQ19" s="23" t="e">
        <f t="shared" si="35"/>
        <v>#REF!</v>
      </c>
      <c r="AR19" s="23" t="e">
        <f t="shared" si="35"/>
        <v>#REF!</v>
      </c>
      <c r="AS19" s="23" t="e">
        <f t="shared" si="35"/>
        <v>#REF!</v>
      </c>
      <c r="AT19" s="23" t="e">
        <f t="shared" si="35"/>
        <v>#REF!</v>
      </c>
      <c r="AU19" s="23" t="e">
        <f t="shared" si="35"/>
        <v>#REF!</v>
      </c>
      <c r="AV19" s="23" t="e">
        <f t="shared" si="35"/>
        <v>#REF!</v>
      </c>
      <c r="AW19" s="23" t="e">
        <f t="shared" ref="AW19:CB19" si="36">AW18/AW$8</f>
        <v>#REF!</v>
      </c>
      <c r="AX19" s="23" t="e">
        <f t="shared" si="36"/>
        <v>#REF!</v>
      </c>
      <c r="AY19" s="23" t="e">
        <f t="shared" si="36"/>
        <v>#REF!</v>
      </c>
      <c r="AZ19" s="23" t="e">
        <f t="shared" si="36"/>
        <v>#REF!</v>
      </c>
      <c r="BA19" s="23" t="e">
        <f t="shared" si="36"/>
        <v>#REF!</v>
      </c>
      <c r="BB19" s="23" t="e">
        <f t="shared" si="36"/>
        <v>#REF!</v>
      </c>
      <c r="BC19" s="23" t="e">
        <f t="shared" si="36"/>
        <v>#REF!</v>
      </c>
      <c r="BD19" s="23" t="e">
        <f t="shared" si="36"/>
        <v>#REF!</v>
      </c>
      <c r="BE19" s="23" t="e">
        <f t="shared" si="36"/>
        <v>#REF!</v>
      </c>
      <c r="BF19" s="23" t="e">
        <f t="shared" si="36"/>
        <v>#REF!</v>
      </c>
      <c r="BG19" s="23" t="e">
        <f t="shared" si="36"/>
        <v>#REF!</v>
      </c>
      <c r="BH19" s="23" t="e">
        <f t="shared" si="36"/>
        <v>#REF!</v>
      </c>
      <c r="BI19" s="23" t="e">
        <f t="shared" si="36"/>
        <v>#REF!</v>
      </c>
      <c r="BJ19" s="23" t="e">
        <f t="shared" si="36"/>
        <v>#REF!</v>
      </c>
      <c r="BK19" s="23" t="e">
        <f t="shared" si="36"/>
        <v>#REF!</v>
      </c>
      <c r="BL19" s="23" t="e">
        <f t="shared" si="36"/>
        <v>#REF!</v>
      </c>
      <c r="BM19" s="23" t="e">
        <f t="shared" si="36"/>
        <v>#REF!</v>
      </c>
      <c r="BN19" s="23" t="e">
        <f t="shared" si="36"/>
        <v>#REF!</v>
      </c>
      <c r="BO19" s="23" t="e">
        <f t="shared" si="36"/>
        <v>#REF!</v>
      </c>
      <c r="BP19" s="23" t="e">
        <f t="shared" si="36"/>
        <v>#REF!</v>
      </c>
      <c r="BQ19" s="23" t="e">
        <f t="shared" si="36"/>
        <v>#REF!</v>
      </c>
      <c r="BR19" s="23" t="e">
        <f t="shared" si="36"/>
        <v>#REF!</v>
      </c>
      <c r="BS19" s="23" t="e">
        <f t="shared" si="36"/>
        <v>#REF!</v>
      </c>
      <c r="BT19" s="23" t="e">
        <f t="shared" si="36"/>
        <v>#REF!</v>
      </c>
      <c r="BU19" s="23" t="e">
        <f t="shared" si="36"/>
        <v>#REF!</v>
      </c>
      <c r="BV19" s="23" t="e">
        <f t="shared" si="36"/>
        <v>#REF!</v>
      </c>
      <c r="BW19" s="23" t="e">
        <f t="shared" si="36"/>
        <v>#REF!</v>
      </c>
      <c r="BX19" s="23" t="e">
        <f t="shared" si="36"/>
        <v>#REF!</v>
      </c>
      <c r="BY19" s="23" t="e">
        <f t="shared" si="36"/>
        <v>#REF!</v>
      </c>
      <c r="BZ19" s="23" t="e">
        <f t="shared" si="36"/>
        <v>#REF!</v>
      </c>
      <c r="CA19" s="23" t="e">
        <f t="shared" si="36"/>
        <v>#REF!</v>
      </c>
      <c r="CB19" s="23" t="e">
        <f t="shared" si="36"/>
        <v>#REF!</v>
      </c>
      <c r="CC19" s="23" t="e">
        <f t="shared" ref="CC19:DH19" si="37">CC18/CC$8</f>
        <v>#REF!</v>
      </c>
      <c r="CD19" s="23" t="e">
        <f t="shared" si="37"/>
        <v>#REF!</v>
      </c>
      <c r="CE19" s="23" t="e">
        <f t="shared" si="37"/>
        <v>#REF!</v>
      </c>
      <c r="CF19" s="23" t="e">
        <f t="shared" si="37"/>
        <v>#REF!</v>
      </c>
      <c r="CG19" s="23" t="e">
        <f t="shared" si="37"/>
        <v>#REF!</v>
      </c>
      <c r="CH19" s="23" t="e">
        <f t="shared" si="37"/>
        <v>#REF!</v>
      </c>
      <c r="CI19" s="23" t="e">
        <f t="shared" si="37"/>
        <v>#REF!</v>
      </c>
      <c r="CJ19" s="23" t="e">
        <f t="shared" si="37"/>
        <v>#REF!</v>
      </c>
      <c r="CK19" s="23" t="e">
        <f t="shared" si="37"/>
        <v>#REF!</v>
      </c>
      <c r="CL19" s="23" t="e">
        <f t="shared" si="37"/>
        <v>#REF!</v>
      </c>
      <c r="CM19" s="23" t="e">
        <f t="shared" si="37"/>
        <v>#REF!</v>
      </c>
      <c r="CN19" s="23" t="e">
        <f t="shared" si="37"/>
        <v>#REF!</v>
      </c>
      <c r="CO19" s="23" t="e">
        <f t="shared" si="37"/>
        <v>#REF!</v>
      </c>
      <c r="CP19" s="23" t="e">
        <f t="shared" si="37"/>
        <v>#REF!</v>
      </c>
      <c r="CQ19" s="23" t="e">
        <f t="shared" si="37"/>
        <v>#REF!</v>
      </c>
      <c r="CR19" s="23" t="e">
        <f t="shared" si="37"/>
        <v>#REF!</v>
      </c>
      <c r="CS19" s="23" t="e">
        <f t="shared" si="37"/>
        <v>#REF!</v>
      </c>
      <c r="CT19" s="23" t="e">
        <f t="shared" si="37"/>
        <v>#REF!</v>
      </c>
      <c r="CU19" s="23" t="e">
        <f t="shared" si="37"/>
        <v>#REF!</v>
      </c>
      <c r="CV19" s="23" t="e">
        <f t="shared" si="37"/>
        <v>#REF!</v>
      </c>
      <c r="CW19" s="23" t="e">
        <f t="shared" si="37"/>
        <v>#REF!</v>
      </c>
      <c r="CX19" s="23" t="e">
        <f t="shared" si="37"/>
        <v>#REF!</v>
      </c>
      <c r="CY19" s="23" t="e">
        <f t="shared" si="37"/>
        <v>#REF!</v>
      </c>
      <c r="CZ19" s="23" t="e">
        <f t="shared" si="37"/>
        <v>#REF!</v>
      </c>
      <c r="DA19" s="23" t="e">
        <f t="shared" si="37"/>
        <v>#REF!</v>
      </c>
      <c r="DB19" s="23" t="e">
        <f t="shared" si="37"/>
        <v>#REF!</v>
      </c>
      <c r="DC19" s="23" t="e">
        <f t="shared" si="37"/>
        <v>#REF!</v>
      </c>
      <c r="DD19" s="23" t="e">
        <f t="shared" si="37"/>
        <v>#REF!</v>
      </c>
      <c r="DE19" s="23" t="e">
        <f t="shared" si="37"/>
        <v>#REF!</v>
      </c>
      <c r="DF19" s="23" t="e">
        <f t="shared" si="37"/>
        <v>#REF!</v>
      </c>
      <c r="DG19" s="23" t="e">
        <f t="shared" si="37"/>
        <v>#REF!</v>
      </c>
      <c r="DH19" s="23" t="e">
        <f t="shared" si="37"/>
        <v>#REF!</v>
      </c>
      <c r="DI19" s="23" t="e">
        <f t="shared" ref="DI19:EN19" si="38">DI18/DI$8</f>
        <v>#REF!</v>
      </c>
      <c r="DJ19" s="23" t="e">
        <f t="shared" si="38"/>
        <v>#REF!</v>
      </c>
      <c r="DK19" s="23" t="e">
        <f t="shared" si="38"/>
        <v>#REF!</v>
      </c>
      <c r="DL19" s="23" t="e">
        <f t="shared" si="38"/>
        <v>#REF!</v>
      </c>
      <c r="DM19" s="23" t="e">
        <f t="shared" si="38"/>
        <v>#REF!</v>
      </c>
      <c r="DN19" s="23" t="e">
        <f t="shared" si="38"/>
        <v>#REF!</v>
      </c>
      <c r="DO19" s="23" t="e">
        <f t="shared" si="38"/>
        <v>#REF!</v>
      </c>
      <c r="DP19" s="23" t="e">
        <f t="shared" si="38"/>
        <v>#REF!</v>
      </c>
      <c r="DQ19" s="23" t="e">
        <f t="shared" si="38"/>
        <v>#REF!</v>
      </c>
      <c r="DR19" s="23" t="e">
        <f t="shared" si="38"/>
        <v>#REF!</v>
      </c>
      <c r="DS19" s="23" t="e">
        <f t="shared" si="38"/>
        <v>#REF!</v>
      </c>
      <c r="DT19" s="23" t="e">
        <f t="shared" si="38"/>
        <v>#REF!</v>
      </c>
      <c r="DU19" s="23" t="e">
        <f t="shared" si="38"/>
        <v>#REF!</v>
      </c>
    </row>
    <row r="21" spans="2:135" x14ac:dyDescent="0.3">
      <c r="B21" s="5" t="s">
        <v>173</v>
      </c>
      <c r="E21" s="14">
        <f t="shared" ref="E21:N21" si="39">SUMIFS($P$21:$EF$21, $P$6:$EF$6, "&gt;=" &amp; DATE(YEAR(E6),1,1), $P$6:$EF$6, "&lt;=" &amp; DATE(YEAR(E6),12,31))</f>
        <v>1930857.142857143</v>
      </c>
      <c r="F21" s="14">
        <f t="shared" si="39"/>
        <v>1930857.142857143</v>
      </c>
      <c r="G21" s="14">
        <f t="shared" si="39"/>
        <v>1930857.142857143</v>
      </c>
      <c r="H21" s="14">
        <f t="shared" si="39"/>
        <v>1930857.142857143</v>
      </c>
      <c r="I21" s="14">
        <f t="shared" si="39"/>
        <v>1930857.142857143</v>
      </c>
      <c r="J21" s="14">
        <f t="shared" si="39"/>
        <v>1930857.142857143</v>
      </c>
      <c r="K21" s="14">
        <f t="shared" si="39"/>
        <v>1930857.142857143</v>
      </c>
      <c r="L21" s="14">
        <f t="shared" si="39"/>
        <v>1930857.142857143</v>
      </c>
      <c r="M21" s="14">
        <f t="shared" si="39"/>
        <v>1930857.142857143</v>
      </c>
      <c r="N21" s="14">
        <f t="shared" si="39"/>
        <v>1930857.142857143</v>
      </c>
      <c r="P21" s="20">
        <f>OPEX_CAPEX!U$31</f>
        <v>160904.76190476192</v>
      </c>
      <c r="Q21" s="20">
        <f>OPEX_CAPEX!V$31</f>
        <v>160904.76190476192</v>
      </c>
      <c r="R21" s="20">
        <f>OPEX_CAPEX!W$31</f>
        <v>160904.76190476192</v>
      </c>
      <c r="S21" s="20">
        <f>OPEX_CAPEX!X$31</f>
        <v>160904.76190476192</v>
      </c>
      <c r="T21" s="20">
        <f>OPEX_CAPEX!Y$31</f>
        <v>160904.76190476192</v>
      </c>
      <c r="U21" s="20">
        <f>OPEX_CAPEX!Z$31</f>
        <v>160904.76190476192</v>
      </c>
      <c r="V21" s="20">
        <f>OPEX_CAPEX!AA$31</f>
        <v>160904.76190476192</v>
      </c>
      <c r="W21" s="20">
        <f>OPEX_CAPEX!AB$31</f>
        <v>160904.76190476192</v>
      </c>
      <c r="X21" s="20">
        <f>OPEX_CAPEX!AC$31</f>
        <v>160904.76190476192</v>
      </c>
      <c r="Y21" s="20">
        <f>OPEX_CAPEX!AD$31</f>
        <v>160904.76190476192</v>
      </c>
      <c r="Z21" s="20">
        <f>OPEX_CAPEX!AE$31</f>
        <v>160904.76190476192</v>
      </c>
      <c r="AA21" s="20">
        <f>OPEX_CAPEX!AF$31</f>
        <v>160904.76190476192</v>
      </c>
      <c r="AB21" s="20">
        <f>OPEX_CAPEX!AG$31</f>
        <v>160904.76190476192</v>
      </c>
      <c r="AC21" s="20">
        <f>OPEX_CAPEX!AH$31</f>
        <v>160904.76190476192</v>
      </c>
      <c r="AD21" s="20">
        <f>OPEX_CAPEX!AI$31</f>
        <v>160904.76190476192</v>
      </c>
      <c r="AE21" s="20">
        <f>OPEX_CAPEX!AJ$31</f>
        <v>160904.76190476192</v>
      </c>
      <c r="AF21" s="20">
        <f>OPEX_CAPEX!AK$31</f>
        <v>160904.76190476192</v>
      </c>
      <c r="AG21" s="20">
        <f>OPEX_CAPEX!AL$31</f>
        <v>160904.76190476192</v>
      </c>
      <c r="AH21" s="20">
        <f>OPEX_CAPEX!AM$31</f>
        <v>160904.76190476192</v>
      </c>
      <c r="AI21" s="20">
        <f>OPEX_CAPEX!AN$31</f>
        <v>160904.76190476192</v>
      </c>
      <c r="AJ21" s="20">
        <f>OPEX_CAPEX!AO$31</f>
        <v>160904.76190476192</v>
      </c>
      <c r="AK21" s="20">
        <f>OPEX_CAPEX!AP$31</f>
        <v>160904.76190476192</v>
      </c>
      <c r="AL21" s="20">
        <f>OPEX_CAPEX!AQ$31</f>
        <v>160904.76190476192</v>
      </c>
      <c r="AM21" s="20">
        <f>OPEX_CAPEX!AR$31</f>
        <v>160904.76190476192</v>
      </c>
      <c r="AN21" s="20">
        <f>OPEX_CAPEX!AS$31</f>
        <v>160904.76190476192</v>
      </c>
      <c r="AO21" s="20">
        <f>OPEX_CAPEX!AT$31</f>
        <v>160904.76190476192</v>
      </c>
      <c r="AP21" s="20">
        <f>OPEX_CAPEX!AU$31</f>
        <v>160904.76190476192</v>
      </c>
      <c r="AQ21" s="20">
        <f>OPEX_CAPEX!AV$31</f>
        <v>160904.76190476192</v>
      </c>
      <c r="AR21" s="20">
        <f>OPEX_CAPEX!AW$31</f>
        <v>160904.76190476192</v>
      </c>
      <c r="AS21" s="20">
        <f>OPEX_CAPEX!AX$31</f>
        <v>160904.76190476192</v>
      </c>
      <c r="AT21" s="20">
        <f>OPEX_CAPEX!AY$31</f>
        <v>160904.76190476192</v>
      </c>
      <c r="AU21" s="20">
        <f>OPEX_CAPEX!AZ$31</f>
        <v>160904.76190476192</v>
      </c>
      <c r="AV21" s="20">
        <f>OPEX_CAPEX!BA$31</f>
        <v>160904.76190476192</v>
      </c>
      <c r="AW21" s="20">
        <f>OPEX_CAPEX!BB$31</f>
        <v>160904.76190476192</v>
      </c>
      <c r="AX21" s="20">
        <f>OPEX_CAPEX!BC$31</f>
        <v>160904.76190476192</v>
      </c>
      <c r="AY21" s="20">
        <f>OPEX_CAPEX!BD$31</f>
        <v>160904.76190476192</v>
      </c>
      <c r="AZ21" s="20">
        <f>OPEX_CAPEX!BE$31</f>
        <v>160904.76190476192</v>
      </c>
      <c r="BA21" s="20">
        <f>OPEX_CAPEX!BF$31</f>
        <v>160904.76190476192</v>
      </c>
      <c r="BB21" s="20">
        <f>OPEX_CAPEX!BG$31</f>
        <v>160904.76190476192</v>
      </c>
      <c r="BC21" s="20">
        <f>OPEX_CAPEX!BH$31</f>
        <v>160904.76190476192</v>
      </c>
      <c r="BD21" s="20">
        <f>OPEX_CAPEX!BI$31</f>
        <v>160904.76190476192</v>
      </c>
      <c r="BE21" s="20">
        <f>OPEX_CAPEX!BJ$31</f>
        <v>160904.76190476192</v>
      </c>
      <c r="BF21" s="20">
        <f>OPEX_CAPEX!BK$31</f>
        <v>160904.76190476192</v>
      </c>
      <c r="BG21" s="20">
        <f>OPEX_CAPEX!BL$31</f>
        <v>160904.76190476192</v>
      </c>
      <c r="BH21" s="20">
        <f>OPEX_CAPEX!BM$31</f>
        <v>160904.76190476192</v>
      </c>
      <c r="BI21" s="20">
        <f>OPEX_CAPEX!BN$31</f>
        <v>160904.76190476192</v>
      </c>
      <c r="BJ21" s="20">
        <f>OPEX_CAPEX!BO$31</f>
        <v>160904.76190476192</v>
      </c>
      <c r="BK21" s="20">
        <f>OPEX_CAPEX!BP$31</f>
        <v>160904.76190476192</v>
      </c>
      <c r="BL21" s="20">
        <f>OPEX_CAPEX!BQ$31</f>
        <v>160904.76190476192</v>
      </c>
      <c r="BM21" s="20">
        <f>OPEX_CAPEX!BR$31</f>
        <v>160904.76190476192</v>
      </c>
      <c r="BN21" s="20">
        <f>OPEX_CAPEX!BS$31</f>
        <v>160904.76190476192</v>
      </c>
      <c r="BO21" s="20">
        <f>OPEX_CAPEX!BT$31</f>
        <v>160904.76190476192</v>
      </c>
      <c r="BP21" s="20">
        <f>OPEX_CAPEX!BU$31</f>
        <v>160904.76190476192</v>
      </c>
      <c r="BQ21" s="20">
        <f>OPEX_CAPEX!BV$31</f>
        <v>160904.76190476192</v>
      </c>
      <c r="BR21" s="20">
        <f>OPEX_CAPEX!BW$31</f>
        <v>160904.76190476192</v>
      </c>
      <c r="BS21" s="20">
        <f>OPEX_CAPEX!BX$31</f>
        <v>160904.76190476192</v>
      </c>
      <c r="BT21" s="20">
        <f>OPEX_CAPEX!BY$31</f>
        <v>160904.76190476192</v>
      </c>
      <c r="BU21" s="20">
        <f>OPEX_CAPEX!BZ$31</f>
        <v>160904.76190476192</v>
      </c>
      <c r="BV21" s="20">
        <f>OPEX_CAPEX!CA$31</f>
        <v>160904.76190476192</v>
      </c>
      <c r="BW21" s="20">
        <f>OPEX_CAPEX!CB$31</f>
        <v>160904.76190476192</v>
      </c>
      <c r="BX21" s="20">
        <f>OPEX_CAPEX!CC$31</f>
        <v>160904.76190476192</v>
      </c>
      <c r="BY21" s="20">
        <f>OPEX_CAPEX!CD$31</f>
        <v>160904.76190476192</v>
      </c>
      <c r="BZ21" s="20">
        <f>OPEX_CAPEX!CE$31</f>
        <v>160904.76190476192</v>
      </c>
      <c r="CA21" s="20">
        <f>OPEX_CAPEX!CF$31</f>
        <v>160904.76190476192</v>
      </c>
      <c r="CB21" s="20">
        <f>OPEX_CAPEX!CG$31</f>
        <v>160904.76190476192</v>
      </c>
      <c r="CC21" s="20">
        <f>OPEX_CAPEX!CH$31</f>
        <v>160904.76190476192</v>
      </c>
      <c r="CD21" s="20">
        <f>OPEX_CAPEX!CI$31</f>
        <v>160904.76190476192</v>
      </c>
      <c r="CE21" s="20">
        <f>OPEX_CAPEX!CJ$31</f>
        <v>160904.76190476192</v>
      </c>
      <c r="CF21" s="20">
        <f>OPEX_CAPEX!CK$31</f>
        <v>160904.76190476192</v>
      </c>
      <c r="CG21" s="20">
        <f>OPEX_CAPEX!CL$31</f>
        <v>160904.76190476192</v>
      </c>
      <c r="CH21" s="20">
        <f>OPEX_CAPEX!CM$31</f>
        <v>160904.76190476192</v>
      </c>
      <c r="CI21" s="20">
        <f>OPEX_CAPEX!CN$31</f>
        <v>160904.76190476192</v>
      </c>
      <c r="CJ21" s="20">
        <f>OPEX_CAPEX!CO$31</f>
        <v>160904.76190476192</v>
      </c>
      <c r="CK21" s="20">
        <f>OPEX_CAPEX!CP$31</f>
        <v>160904.76190476192</v>
      </c>
      <c r="CL21" s="20">
        <f>OPEX_CAPEX!CQ$31</f>
        <v>160904.76190476192</v>
      </c>
      <c r="CM21" s="20">
        <f>OPEX_CAPEX!CR$31</f>
        <v>160904.76190476192</v>
      </c>
      <c r="CN21" s="20">
        <f>OPEX_CAPEX!CS$31</f>
        <v>160904.76190476192</v>
      </c>
      <c r="CO21" s="20">
        <f>OPEX_CAPEX!CT$31</f>
        <v>160904.76190476192</v>
      </c>
      <c r="CP21" s="20">
        <f>OPEX_CAPEX!CU$31</f>
        <v>160904.76190476192</v>
      </c>
      <c r="CQ21" s="20">
        <f>OPEX_CAPEX!CV$31</f>
        <v>160904.76190476192</v>
      </c>
      <c r="CR21" s="20">
        <f>OPEX_CAPEX!CW$31</f>
        <v>160904.76190476192</v>
      </c>
      <c r="CS21" s="20">
        <f>OPEX_CAPEX!CX$31</f>
        <v>160904.76190476192</v>
      </c>
      <c r="CT21" s="20">
        <f>OPEX_CAPEX!CY$31</f>
        <v>160904.76190476192</v>
      </c>
      <c r="CU21" s="20">
        <f>OPEX_CAPEX!CZ$31</f>
        <v>160904.76190476192</v>
      </c>
      <c r="CV21" s="20">
        <f>OPEX_CAPEX!DA$31</f>
        <v>160904.76190476192</v>
      </c>
      <c r="CW21" s="20">
        <f>OPEX_CAPEX!DB$31</f>
        <v>160904.76190476192</v>
      </c>
      <c r="CX21" s="20">
        <f>OPEX_CAPEX!DC$31</f>
        <v>160904.76190476192</v>
      </c>
      <c r="CY21" s="20">
        <f>OPEX_CAPEX!DD$31</f>
        <v>160904.76190476192</v>
      </c>
      <c r="CZ21" s="20">
        <f>OPEX_CAPEX!DE$31</f>
        <v>160904.76190476192</v>
      </c>
      <c r="DA21" s="20">
        <f>OPEX_CAPEX!DF$31</f>
        <v>160904.76190476192</v>
      </c>
      <c r="DB21" s="20">
        <f>OPEX_CAPEX!DG$31</f>
        <v>160904.76190476192</v>
      </c>
      <c r="DC21" s="20">
        <f>OPEX_CAPEX!DH$31</f>
        <v>160904.76190476192</v>
      </c>
      <c r="DD21" s="20">
        <f>OPEX_CAPEX!DI$31</f>
        <v>160904.76190476192</v>
      </c>
      <c r="DE21" s="20">
        <f>OPEX_CAPEX!DJ$31</f>
        <v>160904.76190476192</v>
      </c>
      <c r="DF21" s="20">
        <f>OPEX_CAPEX!DK$31</f>
        <v>160904.76190476192</v>
      </c>
      <c r="DG21" s="20">
        <f>OPEX_CAPEX!DL$31</f>
        <v>160904.76190476192</v>
      </c>
      <c r="DH21" s="20">
        <f>OPEX_CAPEX!DM$31</f>
        <v>160904.76190476192</v>
      </c>
      <c r="DI21" s="20">
        <f>OPEX_CAPEX!DN$31</f>
        <v>160904.76190476192</v>
      </c>
      <c r="DJ21" s="20">
        <f>OPEX_CAPEX!DO$31</f>
        <v>160904.76190476192</v>
      </c>
      <c r="DK21" s="20">
        <f>OPEX_CAPEX!DP$31</f>
        <v>160904.76190476192</v>
      </c>
      <c r="DL21" s="20">
        <f>OPEX_CAPEX!DQ$31</f>
        <v>160904.76190476192</v>
      </c>
      <c r="DM21" s="20">
        <f>OPEX_CAPEX!DR$31</f>
        <v>160904.76190476192</v>
      </c>
      <c r="DN21" s="20">
        <f>OPEX_CAPEX!DS$31</f>
        <v>160904.76190476192</v>
      </c>
      <c r="DO21" s="20">
        <f>OPEX_CAPEX!DT$31</f>
        <v>160904.76190476192</v>
      </c>
      <c r="DP21" s="20">
        <f>OPEX_CAPEX!DU$31</f>
        <v>160904.76190476192</v>
      </c>
      <c r="DQ21" s="20">
        <f>OPEX_CAPEX!DV$31</f>
        <v>160904.76190476192</v>
      </c>
      <c r="DR21" s="20">
        <f>OPEX_CAPEX!DW$31</f>
        <v>160904.76190476192</v>
      </c>
      <c r="DS21" s="20">
        <f>OPEX_CAPEX!DX$31</f>
        <v>160904.76190476192</v>
      </c>
      <c r="DT21" s="20">
        <f>OPEX_CAPEX!DY$31</f>
        <v>160904.76190476192</v>
      </c>
      <c r="DU21" s="20">
        <f>OPEX_CAPEX!DZ$31</f>
        <v>160904.76190476192</v>
      </c>
      <c r="DV21" s="20">
        <f>OPEX_CAPEX!EA$31</f>
        <v>160904.76190476192</v>
      </c>
      <c r="DW21" s="20">
        <f>OPEX_CAPEX!EB$31</f>
        <v>160904.76190476192</v>
      </c>
      <c r="DX21" s="20">
        <f>OPEX_CAPEX!EC$31</f>
        <v>160904.76190476192</v>
      </c>
      <c r="DY21" s="20">
        <f>OPEX_CAPEX!ED$31</f>
        <v>160904.76190476192</v>
      </c>
      <c r="DZ21" s="20">
        <f>OPEX_CAPEX!EE$31</f>
        <v>160904.76190476192</v>
      </c>
      <c r="EA21" s="20">
        <f>OPEX_CAPEX!EF$31</f>
        <v>160904.76190476192</v>
      </c>
      <c r="EB21" s="20">
        <f>OPEX_CAPEX!EG$31</f>
        <v>160904.76190476192</v>
      </c>
      <c r="EC21" s="20">
        <f>OPEX_CAPEX!EH$31</f>
        <v>160904.76190476192</v>
      </c>
      <c r="ED21" s="20">
        <f>OPEX_CAPEX!EI$31</f>
        <v>160904.76190476192</v>
      </c>
      <c r="EE21" s="20">
        <f>OPEX_CAPEX!EJ$31</f>
        <v>160904.76190476192</v>
      </c>
    </row>
    <row r="22" spans="2:135" x14ac:dyDescent="0.3">
      <c r="B22" s="3" t="s">
        <v>174</v>
      </c>
      <c r="E22" s="15" t="e">
        <f t="shared" ref="E22:N22" si="40">+E$18-E$21</f>
        <v>#REF!</v>
      </c>
      <c r="F22" s="15" t="e">
        <f t="shared" si="40"/>
        <v>#REF!</v>
      </c>
      <c r="G22" s="15" t="e">
        <f t="shared" si="40"/>
        <v>#REF!</v>
      </c>
      <c r="H22" s="15" t="e">
        <f t="shared" si="40"/>
        <v>#REF!</v>
      </c>
      <c r="I22" s="15" t="e">
        <f t="shared" si="40"/>
        <v>#REF!</v>
      </c>
      <c r="J22" s="15" t="e">
        <f t="shared" si="40"/>
        <v>#REF!</v>
      </c>
      <c r="K22" s="15" t="e">
        <f t="shared" si="40"/>
        <v>#REF!</v>
      </c>
      <c r="L22" s="15" t="e">
        <f t="shared" si="40"/>
        <v>#REF!</v>
      </c>
      <c r="M22" s="15" t="e">
        <f t="shared" si="40"/>
        <v>#REF!</v>
      </c>
      <c r="N22" s="15" t="e">
        <f t="shared" si="40"/>
        <v>#REF!</v>
      </c>
      <c r="P22" s="15" t="e">
        <f t="shared" ref="P22:AU22" si="41">+P$18-P$21</f>
        <v>#REF!</v>
      </c>
      <c r="Q22" s="15" t="e">
        <f t="shared" si="41"/>
        <v>#REF!</v>
      </c>
      <c r="R22" s="15" t="e">
        <f t="shared" si="41"/>
        <v>#REF!</v>
      </c>
      <c r="S22" s="15" t="e">
        <f t="shared" si="41"/>
        <v>#REF!</v>
      </c>
      <c r="T22" s="15" t="e">
        <f t="shared" si="41"/>
        <v>#REF!</v>
      </c>
      <c r="U22" s="15" t="e">
        <f t="shared" si="41"/>
        <v>#REF!</v>
      </c>
      <c r="V22" s="15" t="e">
        <f t="shared" si="41"/>
        <v>#REF!</v>
      </c>
      <c r="W22" s="15" t="e">
        <f t="shared" si="41"/>
        <v>#REF!</v>
      </c>
      <c r="X22" s="15" t="e">
        <f t="shared" si="41"/>
        <v>#REF!</v>
      </c>
      <c r="Y22" s="15" t="e">
        <f t="shared" si="41"/>
        <v>#REF!</v>
      </c>
      <c r="Z22" s="15" t="e">
        <f t="shared" si="41"/>
        <v>#REF!</v>
      </c>
      <c r="AA22" s="15" t="e">
        <f t="shared" si="41"/>
        <v>#REF!</v>
      </c>
      <c r="AB22" s="15" t="e">
        <f t="shared" si="41"/>
        <v>#REF!</v>
      </c>
      <c r="AC22" s="15" t="e">
        <f t="shared" si="41"/>
        <v>#REF!</v>
      </c>
      <c r="AD22" s="15" t="e">
        <f t="shared" si="41"/>
        <v>#REF!</v>
      </c>
      <c r="AE22" s="15" t="e">
        <f t="shared" si="41"/>
        <v>#REF!</v>
      </c>
      <c r="AF22" s="15" t="e">
        <f t="shared" si="41"/>
        <v>#REF!</v>
      </c>
      <c r="AG22" s="15" t="e">
        <f t="shared" si="41"/>
        <v>#REF!</v>
      </c>
      <c r="AH22" s="15" t="e">
        <f t="shared" si="41"/>
        <v>#REF!</v>
      </c>
      <c r="AI22" s="15" t="e">
        <f t="shared" si="41"/>
        <v>#REF!</v>
      </c>
      <c r="AJ22" s="15" t="e">
        <f t="shared" si="41"/>
        <v>#REF!</v>
      </c>
      <c r="AK22" s="15" t="e">
        <f t="shared" si="41"/>
        <v>#REF!</v>
      </c>
      <c r="AL22" s="15" t="e">
        <f t="shared" si="41"/>
        <v>#REF!</v>
      </c>
      <c r="AM22" s="15" t="e">
        <f t="shared" si="41"/>
        <v>#REF!</v>
      </c>
      <c r="AN22" s="15" t="e">
        <f t="shared" si="41"/>
        <v>#REF!</v>
      </c>
      <c r="AO22" s="15" t="e">
        <f t="shared" si="41"/>
        <v>#REF!</v>
      </c>
      <c r="AP22" s="15" t="e">
        <f t="shared" si="41"/>
        <v>#REF!</v>
      </c>
      <c r="AQ22" s="15" t="e">
        <f t="shared" si="41"/>
        <v>#REF!</v>
      </c>
      <c r="AR22" s="15" t="e">
        <f t="shared" si="41"/>
        <v>#REF!</v>
      </c>
      <c r="AS22" s="15" t="e">
        <f t="shared" si="41"/>
        <v>#REF!</v>
      </c>
      <c r="AT22" s="15" t="e">
        <f t="shared" si="41"/>
        <v>#REF!</v>
      </c>
      <c r="AU22" s="15" t="e">
        <f t="shared" si="41"/>
        <v>#REF!</v>
      </c>
      <c r="AV22" s="15" t="e">
        <f t="shared" ref="AV22:CA22" si="42">+AV$18-AV$21</f>
        <v>#REF!</v>
      </c>
      <c r="AW22" s="15" t="e">
        <f t="shared" si="42"/>
        <v>#REF!</v>
      </c>
      <c r="AX22" s="15" t="e">
        <f t="shared" si="42"/>
        <v>#REF!</v>
      </c>
      <c r="AY22" s="15" t="e">
        <f t="shared" si="42"/>
        <v>#REF!</v>
      </c>
      <c r="AZ22" s="15" t="e">
        <f t="shared" si="42"/>
        <v>#REF!</v>
      </c>
      <c r="BA22" s="15" t="e">
        <f t="shared" si="42"/>
        <v>#REF!</v>
      </c>
      <c r="BB22" s="15" t="e">
        <f t="shared" si="42"/>
        <v>#REF!</v>
      </c>
      <c r="BC22" s="15" t="e">
        <f t="shared" si="42"/>
        <v>#REF!</v>
      </c>
      <c r="BD22" s="15" t="e">
        <f t="shared" si="42"/>
        <v>#REF!</v>
      </c>
      <c r="BE22" s="15" t="e">
        <f t="shared" si="42"/>
        <v>#REF!</v>
      </c>
      <c r="BF22" s="15" t="e">
        <f t="shared" si="42"/>
        <v>#REF!</v>
      </c>
      <c r="BG22" s="15" t="e">
        <f t="shared" si="42"/>
        <v>#REF!</v>
      </c>
      <c r="BH22" s="15" t="e">
        <f t="shared" si="42"/>
        <v>#REF!</v>
      </c>
      <c r="BI22" s="15" t="e">
        <f t="shared" si="42"/>
        <v>#REF!</v>
      </c>
      <c r="BJ22" s="15" t="e">
        <f t="shared" si="42"/>
        <v>#REF!</v>
      </c>
      <c r="BK22" s="15" t="e">
        <f t="shared" si="42"/>
        <v>#REF!</v>
      </c>
      <c r="BL22" s="15" t="e">
        <f t="shared" si="42"/>
        <v>#REF!</v>
      </c>
      <c r="BM22" s="15" t="e">
        <f t="shared" si="42"/>
        <v>#REF!</v>
      </c>
      <c r="BN22" s="15" t="e">
        <f t="shared" si="42"/>
        <v>#REF!</v>
      </c>
      <c r="BO22" s="15" t="e">
        <f t="shared" si="42"/>
        <v>#REF!</v>
      </c>
      <c r="BP22" s="15" t="e">
        <f t="shared" si="42"/>
        <v>#REF!</v>
      </c>
      <c r="BQ22" s="15" t="e">
        <f t="shared" si="42"/>
        <v>#REF!</v>
      </c>
      <c r="BR22" s="15" t="e">
        <f t="shared" si="42"/>
        <v>#REF!</v>
      </c>
      <c r="BS22" s="15" t="e">
        <f t="shared" si="42"/>
        <v>#REF!</v>
      </c>
      <c r="BT22" s="15" t="e">
        <f t="shared" si="42"/>
        <v>#REF!</v>
      </c>
      <c r="BU22" s="15" t="e">
        <f t="shared" si="42"/>
        <v>#REF!</v>
      </c>
      <c r="BV22" s="15" t="e">
        <f t="shared" si="42"/>
        <v>#REF!</v>
      </c>
      <c r="BW22" s="15" t="e">
        <f t="shared" si="42"/>
        <v>#REF!</v>
      </c>
      <c r="BX22" s="15" t="e">
        <f t="shared" si="42"/>
        <v>#REF!</v>
      </c>
      <c r="BY22" s="15" t="e">
        <f t="shared" si="42"/>
        <v>#REF!</v>
      </c>
      <c r="BZ22" s="15" t="e">
        <f t="shared" si="42"/>
        <v>#REF!</v>
      </c>
      <c r="CA22" s="15" t="e">
        <f t="shared" si="42"/>
        <v>#REF!</v>
      </c>
      <c r="CB22" s="15" t="e">
        <f t="shared" ref="CB22:DG22" si="43">+CB$18-CB$21</f>
        <v>#REF!</v>
      </c>
      <c r="CC22" s="15" t="e">
        <f t="shared" si="43"/>
        <v>#REF!</v>
      </c>
      <c r="CD22" s="15" t="e">
        <f t="shared" si="43"/>
        <v>#REF!</v>
      </c>
      <c r="CE22" s="15" t="e">
        <f t="shared" si="43"/>
        <v>#REF!</v>
      </c>
      <c r="CF22" s="15" t="e">
        <f t="shared" si="43"/>
        <v>#REF!</v>
      </c>
      <c r="CG22" s="15" t="e">
        <f t="shared" si="43"/>
        <v>#REF!</v>
      </c>
      <c r="CH22" s="15" t="e">
        <f t="shared" si="43"/>
        <v>#REF!</v>
      </c>
      <c r="CI22" s="15" t="e">
        <f t="shared" si="43"/>
        <v>#REF!</v>
      </c>
      <c r="CJ22" s="15" t="e">
        <f t="shared" si="43"/>
        <v>#REF!</v>
      </c>
      <c r="CK22" s="15" t="e">
        <f t="shared" si="43"/>
        <v>#REF!</v>
      </c>
      <c r="CL22" s="15" t="e">
        <f t="shared" si="43"/>
        <v>#REF!</v>
      </c>
      <c r="CM22" s="15" t="e">
        <f t="shared" si="43"/>
        <v>#REF!</v>
      </c>
      <c r="CN22" s="15" t="e">
        <f t="shared" si="43"/>
        <v>#REF!</v>
      </c>
      <c r="CO22" s="15" t="e">
        <f t="shared" si="43"/>
        <v>#REF!</v>
      </c>
      <c r="CP22" s="15" t="e">
        <f t="shared" si="43"/>
        <v>#REF!</v>
      </c>
      <c r="CQ22" s="15" t="e">
        <f t="shared" si="43"/>
        <v>#REF!</v>
      </c>
      <c r="CR22" s="15" t="e">
        <f t="shared" si="43"/>
        <v>#REF!</v>
      </c>
      <c r="CS22" s="15" t="e">
        <f t="shared" si="43"/>
        <v>#REF!</v>
      </c>
      <c r="CT22" s="15" t="e">
        <f t="shared" si="43"/>
        <v>#REF!</v>
      </c>
      <c r="CU22" s="15" t="e">
        <f t="shared" si="43"/>
        <v>#REF!</v>
      </c>
      <c r="CV22" s="15" t="e">
        <f t="shared" si="43"/>
        <v>#REF!</v>
      </c>
      <c r="CW22" s="15" t="e">
        <f t="shared" si="43"/>
        <v>#REF!</v>
      </c>
      <c r="CX22" s="15" t="e">
        <f t="shared" si="43"/>
        <v>#REF!</v>
      </c>
      <c r="CY22" s="15" t="e">
        <f t="shared" si="43"/>
        <v>#REF!</v>
      </c>
      <c r="CZ22" s="15" t="e">
        <f t="shared" si="43"/>
        <v>#REF!</v>
      </c>
      <c r="DA22" s="15" t="e">
        <f t="shared" si="43"/>
        <v>#REF!</v>
      </c>
      <c r="DB22" s="15" t="e">
        <f t="shared" si="43"/>
        <v>#REF!</v>
      </c>
      <c r="DC22" s="15" t="e">
        <f t="shared" si="43"/>
        <v>#REF!</v>
      </c>
      <c r="DD22" s="15" t="e">
        <f t="shared" si="43"/>
        <v>#REF!</v>
      </c>
      <c r="DE22" s="15" t="e">
        <f t="shared" si="43"/>
        <v>#REF!</v>
      </c>
      <c r="DF22" s="15" t="e">
        <f t="shared" si="43"/>
        <v>#REF!</v>
      </c>
      <c r="DG22" s="15" t="e">
        <f t="shared" si="43"/>
        <v>#REF!</v>
      </c>
      <c r="DH22" s="15" t="e">
        <f t="shared" ref="DH22:EE22" si="44">+DH$18-DH$21</f>
        <v>#REF!</v>
      </c>
      <c r="DI22" s="15" t="e">
        <f t="shared" si="44"/>
        <v>#REF!</v>
      </c>
      <c r="DJ22" s="15" t="e">
        <f t="shared" si="44"/>
        <v>#REF!</v>
      </c>
      <c r="DK22" s="15" t="e">
        <f t="shared" si="44"/>
        <v>#REF!</v>
      </c>
      <c r="DL22" s="15" t="e">
        <f t="shared" si="44"/>
        <v>#REF!</v>
      </c>
      <c r="DM22" s="15" t="e">
        <f t="shared" si="44"/>
        <v>#REF!</v>
      </c>
      <c r="DN22" s="15" t="e">
        <f t="shared" si="44"/>
        <v>#REF!</v>
      </c>
      <c r="DO22" s="15" t="e">
        <f t="shared" si="44"/>
        <v>#REF!</v>
      </c>
      <c r="DP22" s="15" t="e">
        <f t="shared" si="44"/>
        <v>#REF!</v>
      </c>
      <c r="DQ22" s="15" t="e">
        <f t="shared" si="44"/>
        <v>#REF!</v>
      </c>
      <c r="DR22" s="15" t="e">
        <f t="shared" si="44"/>
        <v>#REF!</v>
      </c>
      <c r="DS22" s="15" t="e">
        <f t="shared" si="44"/>
        <v>#REF!</v>
      </c>
      <c r="DT22" s="15" t="e">
        <f t="shared" si="44"/>
        <v>#REF!</v>
      </c>
      <c r="DU22" s="15" t="e">
        <f t="shared" si="44"/>
        <v>#REF!</v>
      </c>
      <c r="DV22" s="15" t="e">
        <f t="shared" si="44"/>
        <v>#REF!</v>
      </c>
      <c r="DW22" s="15" t="e">
        <f t="shared" si="44"/>
        <v>#REF!</v>
      </c>
      <c r="DX22" s="15" t="e">
        <f t="shared" si="44"/>
        <v>#REF!</v>
      </c>
      <c r="DY22" s="15" t="e">
        <f t="shared" si="44"/>
        <v>#REF!</v>
      </c>
      <c r="DZ22" s="15" t="e">
        <f t="shared" si="44"/>
        <v>#REF!</v>
      </c>
      <c r="EA22" s="15" t="e">
        <f t="shared" si="44"/>
        <v>#REF!</v>
      </c>
      <c r="EB22" s="15" t="e">
        <f t="shared" si="44"/>
        <v>#REF!</v>
      </c>
      <c r="EC22" s="15" t="e">
        <f t="shared" si="44"/>
        <v>#REF!</v>
      </c>
      <c r="ED22" s="15" t="e">
        <f t="shared" si="44"/>
        <v>#REF!</v>
      </c>
      <c r="EE22" s="15" t="e">
        <f t="shared" si="44"/>
        <v>#REF!</v>
      </c>
    </row>
    <row r="23" spans="2:135" x14ac:dyDescent="0.3">
      <c r="B23" s="24" t="s">
        <v>167</v>
      </c>
      <c r="F23" s="23" t="e">
        <f t="shared" ref="F23:N23" si="45">F22/F$8</f>
        <v>#REF!</v>
      </c>
      <c r="G23" s="23" t="e">
        <f t="shared" si="45"/>
        <v>#REF!</v>
      </c>
      <c r="H23" s="23" t="e">
        <f t="shared" si="45"/>
        <v>#REF!</v>
      </c>
      <c r="I23" s="23" t="e">
        <f t="shared" si="45"/>
        <v>#REF!</v>
      </c>
      <c r="J23" s="23" t="e">
        <f t="shared" si="45"/>
        <v>#REF!</v>
      </c>
      <c r="K23" s="23" t="e">
        <f t="shared" si="45"/>
        <v>#REF!</v>
      </c>
      <c r="L23" s="23" t="e">
        <f t="shared" si="45"/>
        <v>#REF!</v>
      </c>
      <c r="M23" s="23" t="e">
        <f t="shared" si="45"/>
        <v>#REF!</v>
      </c>
      <c r="N23" s="23" t="e">
        <f t="shared" si="45"/>
        <v>#REF!</v>
      </c>
      <c r="Q23" s="23" t="e">
        <f t="shared" ref="Q23:AV23" si="46">Q22/Q$8</f>
        <v>#REF!</v>
      </c>
      <c r="R23" s="23" t="e">
        <f t="shared" si="46"/>
        <v>#REF!</v>
      </c>
      <c r="S23" s="23" t="e">
        <f t="shared" si="46"/>
        <v>#REF!</v>
      </c>
      <c r="T23" s="23" t="e">
        <f t="shared" si="46"/>
        <v>#REF!</v>
      </c>
      <c r="U23" s="23" t="e">
        <f t="shared" si="46"/>
        <v>#REF!</v>
      </c>
      <c r="V23" s="23" t="e">
        <f t="shared" si="46"/>
        <v>#REF!</v>
      </c>
      <c r="W23" s="23" t="e">
        <f t="shared" si="46"/>
        <v>#REF!</v>
      </c>
      <c r="X23" s="23" t="e">
        <f t="shared" si="46"/>
        <v>#REF!</v>
      </c>
      <c r="Y23" s="23" t="e">
        <f t="shared" si="46"/>
        <v>#REF!</v>
      </c>
      <c r="Z23" s="23" t="e">
        <f t="shared" si="46"/>
        <v>#REF!</v>
      </c>
      <c r="AA23" s="23" t="e">
        <f t="shared" si="46"/>
        <v>#REF!</v>
      </c>
      <c r="AB23" s="23" t="e">
        <f t="shared" si="46"/>
        <v>#REF!</v>
      </c>
      <c r="AC23" s="23" t="e">
        <f t="shared" si="46"/>
        <v>#REF!</v>
      </c>
      <c r="AD23" s="23" t="e">
        <f t="shared" si="46"/>
        <v>#REF!</v>
      </c>
      <c r="AE23" s="23" t="e">
        <f t="shared" si="46"/>
        <v>#REF!</v>
      </c>
      <c r="AF23" s="23" t="e">
        <f t="shared" si="46"/>
        <v>#REF!</v>
      </c>
      <c r="AG23" s="23" t="e">
        <f t="shared" si="46"/>
        <v>#REF!</v>
      </c>
      <c r="AH23" s="23" t="e">
        <f t="shared" si="46"/>
        <v>#REF!</v>
      </c>
      <c r="AI23" s="23" t="e">
        <f t="shared" si="46"/>
        <v>#REF!</v>
      </c>
      <c r="AJ23" s="23" t="e">
        <f t="shared" si="46"/>
        <v>#REF!</v>
      </c>
      <c r="AK23" s="23" t="e">
        <f t="shared" si="46"/>
        <v>#REF!</v>
      </c>
      <c r="AL23" s="23" t="e">
        <f t="shared" si="46"/>
        <v>#REF!</v>
      </c>
      <c r="AM23" s="23" t="e">
        <f t="shared" si="46"/>
        <v>#REF!</v>
      </c>
      <c r="AN23" s="23" t="e">
        <f t="shared" si="46"/>
        <v>#REF!</v>
      </c>
      <c r="AO23" s="23" t="e">
        <f t="shared" si="46"/>
        <v>#REF!</v>
      </c>
      <c r="AP23" s="23" t="e">
        <f t="shared" si="46"/>
        <v>#REF!</v>
      </c>
      <c r="AQ23" s="23" t="e">
        <f t="shared" si="46"/>
        <v>#REF!</v>
      </c>
      <c r="AR23" s="23" t="e">
        <f t="shared" si="46"/>
        <v>#REF!</v>
      </c>
      <c r="AS23" s="23" t="e">
        <f t="shared" si="46"/>
        <v>#REF!</v>
      </c>
      <c r="AT23" s="23" t="e">
        <f t="shared" si="46"/>
        <v>#REF!</v>
      </c>
      <c r="AU23" s="23" t="e">
        <f t="shared" si="46"/>
        <v>#REF!</v>
      </c>
      <c r="AV23" s="23" t="e">
        <f t="shared" si="46"/>
        <v>#REF!</v>
      </c>
      <c r="AW23" s="23" t="e">
        <f t="shared" ref="AW23:CB23" si="47">AW22/AW$8</f>
        <v>#REF!</v>
      </c>
      <c r="AX23" s="23" t="e">
        <f t="shared" si="47"/>
        <v>#REF!</v>
      </c>
      <c r="AY23" s="23" t="e">
        <f t="shared" si="47"/>
        <v>#REF!</v>
      </c>
      <c r="AZ23" s="23" t="e">
        <f t="shared" si="47"/>
        <v>#REF!</v>
      </c>
      <c r="BA23" s="23" t="e">
        <f t="shared" si="47"/>
        <v>#REF!</v>
      </c>
      <c r="BB23" s="23" t="e">
        <f t="shared" si="47"/>
        <v>#REF!</v>
      </c>
      <c r="BC23" s="23" t="e">
        <f t="shared" si="47"/>
        <v>#REF!</v>
      </c>
      <c r="BD23" s="23" t="e">
        <f t="shared" si="47"/>
        <v>#REF!</v>
      </c>
      <c r="BE23" s="23" t="e">
        <f t="shared" si="47"/>
        <v>#REF!</v>
      </c>
      <c r="BF23" s="23" t="e">
        <f t="shared" si="47"/>
        <v>#REF!</v>
      </c>
      <c r="BG23" s="23" t="e">
        <f t="shared" si="47"/>
        <v>#REF!</v>
      </c>
      <c r="BH23" s="23" t="e">
        <f t="shared" si="47"/>
        <v>#REF!</v>
      </c>
      <c r="BI23" s="23" t="e">
        <f t="shared" si="47"/>
        <v>#REF!</v>
      </c>
      <c r="BJ23" s="23" t="e">
        <f t="shared" si="47"/>
        <v>#REF!</v>
      </c>
      <c r="BK23" s="23" t="e">
        <f t="shared" si="47"/>
        <v>#REF!</v>
      </c>
      <c r="BL23" s="23" t="e">
        <f t="shared" si="47"/>
        <v>#REF!</v>
      </c>
      <c r="BM23" s="23" t="e">
        <f t="shared" si="47"/>
        <v>#REF!</v>
      </c>
      <c r="BN23" s="23" t="e">
        <f t="shared" si="47"/>
        <v>#REF!</v>
      </c>
      <c r="BO23" s="23" t="e">
        <f t="shared" si="47"/>
        <v>#REF!</v>
      </c>
      <c r="BP23" s="23" t="e">
        <f t="shared" si="47"/>
        <v>#REF!</v>
      </c>
      <c r="BQ23" s="23" t="e">
        <f t="shared" si="47"/>
        <v>#REF!</v>
      </c>
      <c r="BR23" s="23" t="e">
        <f t="shared" si="47"/>
        <v>#REF!</v>
      </c>
      <c r="BS23" s="23" t="e">
        <f t="shared" si="47"/>
        <v>#REF!</v>
      </c>
      <c r="BT23" s="23" t="e">
        <f t="shared" si="47"/>
        <v>#REF!</v>
      </c>
      <c r="BU23" s="23" t="e">
        <f t="shared" si="47"/>
        <v>#REF!</v>
      </c>
      <c r="BV23" s="23" t="e">
        <f t="shared" si="47"/>
        <v>#REF!</v>
      </c>
      <c r="BW23" s="23" t="e">
        <f t="shared" si="47"/>
        <v>#REF!</v>
      </c>
      <c r="BX23" s="23" t="e">
        <f t="shared" si="47"/>
        <v>#REF!</v>
      </c>
      <c r="BY23" s="23" t="e">
        <f t="shared" si="47"/>
        <v>#REF!</v>
      </c>
      <c r="BZ23" s="23" t="e">
        <f t="shared" si="47"/>
        <v>#REF!</v>
      </c>
      <c r="CA23" s="23" t="e">
        <f t="shared" si="47"/>
        <v>#REF!</v>
      </c>
      <c r="CB23" s="23" t="e">
        <f t="shared" si="47"/>
        <v>#REF!</v>
      </c>
      <c r="CC23" s="23" t="e">
        <f t="shared" ref="CC23:DH23" si="48">CC22/CC$8</f>
        <v>#REF!</v>
      </c>
      <c r="CD23" s="23" t="e">
        <f t="shared" si="48"/>
        <v>#REF!</v>
      </c>
      <c r="CE23" s="23" t="e">
        <f t="shared" si="48"/>
        <v>#REF!</v>
      </c>
      <c r="CF23" s="23" t="e">
        <f t="shared" si="48"/>
        <v>#REF!</v>
      </c>
      <c r="CG23" s="23" t="e">
        <f t="shared" si="48"/>
        <v>#REF!</v>
      </c>
      <c r="CH23" s="23" t="e">
        <f t="shared" si="48"/>
        <v>#REF!</v>
      </c>
      <c r="CI23" s="23" t="e">
        <f t="shared" si="48"/>
        <v>#REF!</v>
      </c>
      <c r="CJ23" s="23" t="e">
        <f t="shared" si="48"/>
        <v>#REF!</v>
      </c>
      <c r="CK23" s="23" t="e">
        <f t="shared" si="48"/>
        <v>#REF!</v>
      </c>
      <c r="CL23" s="23" t="e">
        <f t="shared" si="48"/>
        <v>#REF!</v>
      </c>
      <c r="CM23" s="23" t="e">
        <f t="shared" si="48"/>
        <v>#REF!</v>
      </c>
      <c r="CN23" s="23" t="e">
        <f t="shared" si="48"/>
        <v>#REF!</v>
      </c>
      <c r="CO23" s="23" t="e">
        <f t="shared" si="48"/>
        <v>#REF!</v>
      </c>
      <c r="CP23" s="23" t="e">
        <f t="shared" si="48"/>
        <v>#REF!</v>
      </c>
      <c r="CQ23" s="23" t="e">
        <f t="shared" si="48"/>
        <v>#REF!</v>
      </c>
      <c r="CR23" s="23" t="e">
        <f t="shared" si="48"/>
        <v>#REF!</v>
      </c>
      <c r="CS23" s="23" t="e">
        <f t="shared" si="48"/>
        <v>#REF!</v>
      </c>
      <c r="CT23" s="23" t="e">
        <f t="shared" si="48"/>
        <v>#REF!</v>
      </c>
      <c r="CU23" s="23" t="e">
        <f t="shared" si="48"/>
        <v>#REF!</v>
      </c>
      <c r="CV23" s="23" t="e">
        <f t="shared" si="48"/>
        <v>#REF!</v>
      </c>
      <c r="CW23" s="23" t="e">
        <f t="shared" si="48"/>
        <v>#REF!</v>
      </c>
      <c r="CX23" s="23" t="e">
        <f t="shared" si="48"/>
        <v>#REF!</v>
      </c>
      <c r="CY23" s="23" t="e">
        <f t="shared" si="48"/>
        <v>#REF!</v>
      </c>
      <c r="CZ23" s="23" t="e">
        <f t="shared" si="48"/>
        <v>#REF!</v>
      </c>
      <c r="DA23" s="23" t="e">
        <f t="shared" si="48"/>
        <v>#REF!</v>
      </c>
      <c r="DB23" s="23" t="e">
        <f t="shared" si="48"/>
        <v>#REF!</v>
      </c>
      <c r="DC23" s="23" t="e">
        <f t="shared" si="48"/>
        <v>#REF!</v>
      </c>
      <c r="DD23" s="23" t="e">
        <f t="shared" si="48"/>
        <v>#REF!</v>
      </c>
      <c r="DE23" s="23" t="e">
        <f t="shared" si="48"/>
        <v>#REF!</v>
      </c>
      <c r="DF23" s="23" t="e">
        <f t="shared" si="48"/>
        <v>#REF!</v>
      </c>
      <c r="DG23" s="23" t="e">
        <f t="shared" si="48"/>
        <v>#REF!</v>
      </c>
      <c r="DH23" s="23" t="e">
        <f t="shared" si="48"/>
        <v>#REF!</v>
      </c>
      <c r="DI23" s="23" t="e">
        <f t="shared" ref="DI23:EN23" si="49">DI22/DI$8</f>
        <v>#REF!</v>
      </c>
      <c r="DJ23" s="23" t="e">
        <f t="shared" si="49"/>
        <v>#REF!</v>
      </c>
      <c r="DK23" s="23" t="e">
        <f t="shared" si="49"/>
        <v>#REF!</v>
      </c>
      <c r="DL23" s="23" t="e">
        <f t="shared" si="49"/>
        <v>#REF!</v>
      </c>
      <c r="DM23" s="23" t="e">
        <f t="shared" si="49"/>
        <v>#REF!</v>
      </c>
      <c r="DN23" s="23" t="e">
        <f t="shared" si="49"/>
        <v>#REF!</v>
      </c>
      <c r="DO23" s="23" t="e">
        <f t="shared" si="49"/>
        <v>#REF!</v>
      </c>
      <c r="DP23" s="23" t="e">
        <f t="shared" si="49"/>
        <v>#REF!</v>
      </c>
      <c r="DQ23" s="23" t="e">
        <f t="shared" si="49"/>
        <v>#REF!</v>
      </c>
      <c r="DR23" s="23" t="e">
        <f t="shared" si="49"/>
        <v>#REF!</v>
      </c>
      <c r="DS23" s="23" t="e">
        <f t="shared" si="49"/>
        <v>#REF!</v>
      </c>
      <c r="DT23" s="23" t="e">
        <f t="shared" si="49"/>
        <v>#REF!</v>
      </c>
      <c r="DU23" s="23" t="e">
        <f t="shared" si="49"/>
        <v>#REF!</v>
      </c>
    </row>
    <row r="25" spans="2:135" x14ac:dyDescent="0.3">
      <c r="B25" s="5" t="s">
        <v>175</v>
      </c>
      <c r="E25" s="14">
        <f t="shared" ref="E25:N25" si="50">SUMIFS($P$25:$EF$25, $P$6:$EF$6, "&gt;=" &amp; DATE(YEAR(E6),1,1), $P$6:$EF$6, "&lt;=" &amp; DATE(YEAR(E6),12,31))</f>
        <v>0</v>
      </c>
      <c r="F25" s="14">
        <f t="shared" si="50"/>
        <v>0</v>
      </c>
      <c r="G25" s="14">
        <f t="shared" si="50"/>
        <v>0</v>
      </c>
      <c r="H25" s="14">
        <f t="shared" si="50"/>
        <v>0</v>
      </c>
      <c r="I25" s="14">
        <f t="shared" si="50"/>
        <v>0</v>
      </c>
      <c r="J25" s="14">
        <f t="shared" si="50"/>
        <v>0</v>
      </c>
      <c r="K25" s="14">
        <f t="shared" si="50"/>
        <v>0</v>
      </c>
      <c r="L25" s="14">
        <f t="shared" si="50"/>
        <v>0</v>
      </c>
      <c r="M25" s="14">
        <f t="shared" si="50"/>
        <v>0</v>
      </c>
      <c r="N25" s="14">
        <f t="shared" si="50"/>
        <v>0</v>
      </c>
      <c r="P25" s="20">
        <f>'Sales Forecast'!U$31</f>
        <v>0</v>
      </c>
      <c r="Q25" s="20">
        <f>'Sales Forecast'!V$31</f>
        <v>0</v>
      </c>
      <c r="R25" s="20">
        <f>'Sales Forecast'!W$31</f>
        <v>0</v>
      </c>
      <c r="S25" s="20">
        <f>'Sales Forecast'!X$31</f>
        <v>0</v>
      </c>
      <c r="T25" s="20">
        <f>'Sales Forecast'!Y$31</f>
        <v>0</v>
      </c>
      <c r="U25" s="20">
        <f>'Sales Forecast'!Z$31</f>
        <v>0</v>
      </c>
      <c r="V25" s="20">
        <f>'Sales Forecast'!AA$31</f>
        <v>0</v>
      </c>
      <c r="W25" s="20">
        <f>'Sales Forecast'!AB$31</f>
        <v>0</v>
      </c>
      <c r="X25" s="20">
        <f>'Sales Forecast'!AC$31</f>
        <v>0</v>
      </c>
      <c r="Y25" s="20">
        <f>'Sales Forecast'!AD$31</f>
        <v>0</v>
      </c>
      <c r="Z25" s="20">
        <f>'Sales Forecast'!AE$31</f>
        <v>0</v>
      </c>
      <c r="AA25" s="20">
        <f>'Sales Forecast'!AF$31</f>
        <v>0</v>
      </c>
      <c r="AB25" s="20">
        <f>'Sales Forecast'!AG$31</f>
        <v>0</v>
      </c>
      <c r="AC25" s="20">
        <f>'Sales Forecast'!AH$31</f>
        <v>0</v>
      </c>
      <c r="AD25" s="20">
        <f>'Sales Forecast'!AI$31</f>
        <v>0</v>
      </c>
      <c r="AE25" s="20">
        <f>'Sales Forecast'!AJ$31</f>
        <v>0</v>
      </c>
      <c r="AF25" s="20">
        <f>'Sales Forecast'!AK$31</f>
        <v>0</v>
      </c>
      <c r="AG25" s="20">
        <f>'Sales Forecast'!AL$31</f>
        <v>0</v>
      </c>
      <c r="AH25" s="20">
        <f>'Sales Forecast'!AM$31</f>
        <v>0</v>
      </c>
      <c r="AI25" s="20">
        <f>'Sales Forecast'!AN$31</f>
        <v>0</v>
      </c>
      <c r="AJ25" s="20">
        <f>'Sales Forecast'!AO$31</f>
        <v>0</v>
      </c>
      <c r="AK25" s="20">
        <f>'Sales Forecast'!AP$31</f>
        <v>0</v>
      </c>
      <c r="AL25" s="20">
        <f>'Sales Forecast'!AQ$31</f>
        <v>0</v>
      </c>
      <c r="AM25" s="20">
        <f>'Sales Forecast'!AR$31</f>
        <v>0</v>
      </c>
      <c r="AN25" s="20">
        <f>'Sales Forecast'!AS$31</f>
        <v>0</v>
      </c>
      <c r="AO25" s="20">
        <f>'Sales Forecast'!AT$31</f>
        <v>0</v>
      </c>
      <c r="AP25" s="20">
        <f>'Sales Forecast'!AU$31</f>
        <v>0</v>
      </c>
      <c r="AQ25" s="20">
        <f>'Sales Forecast'!AV$31</f>
        <v>0</v>
      </c>
      <c r="AR25" s="20">
        <f>'Sales Forecast'!AW$31</f>
        <v>0</v>
      </c>
      <c r="AS25" s="20">
        <f>'Sales Forecast'!AX$31</f>
        <v>0</v>
      </c>
      <c r="AT25" s="20">
        <f>'Sales Forecast'!AY$31</f>
        <v>0</v>
      </c>
      <c r="AU25" s="20">
        <f>'Sales Forecast'!AZ$31</f>
        <v>0</v>
      </c>
      <c r="AV25" s="20">
        <f>'Sales Forecast'!BA$31</f>
        <v>0</v>
      </c>
      <c r="AW25" s="20">
        <f>'Sales Forecast'!BB$31</f>
        <v>0</v>
      </c>
      <c r="AX25" s="20">
        <f>'Sales Forecast'!BC$31</f>
        <v>0</v>
      </c>
      <c r="AY25" s="20">
        <f>'Sales Forecast'!BD$31</f>
        <v>0</v>
      </c>
      <c r="AZ25" s="20">
        <f>'Sales Forecast'!BE$31</f>
        <v>0</v>
      </c>
      <c r="BA25" s="20">
        <f>'Sales Forecast'!BF$31</f>
        <v>0</v>
      </c>
      <c r="BB25" s="20">
        <f>'Sales Forecast'!BG$31</f>
        <v>0</v>
      </c>
      <c r="BC25" s="20">
        <f>'Sales Forecast'!BH$31</f>
        <v>0</v>
      </c>
      <c r="BD25" s="20">
        <f>'Sales Forecast'!BI$31</f>
        <v>0</v>
      </c>
      <c r="BE25" s="20">
        <f>'Sales Forecast'!BJ$31</f>
        <v>0</v>
      </c>
      <c r="BF25" s="20">
        <f>'Sales Forecast'!BK$31</f>
        <v>0</v>
      </c>
      <c r="BG25" s="20">
        <f>'Sales Forecast'!BL$31</f>
        <v>0</v>
      </c>
      <c r="BH25" s="20">
        <f>'Sales Forecast'!BM$31</f>
        <v>0</v>
      </c>
      <c r="BI25" s="20">
        <f>'Sales Forecast'!BN$31</f>
        <v>0</v>
      </c>
      <c r="BJ25" s="20">
        <f>'Sales Forecast'!BO$31</f>
        <v>0</v>
      </c>
      <c r="BK25" s="20">
        <f>'Sales Forecast'!BP$31</f>
        <v>0</v>
      </c>
      <c r="BL25" s="20">
        <f>'Sales Forecast'!BQ$31</f>
        <v>0</v>
      </c>
      <c r="BM25" s="20">
        <f>'Sales Forecast'!BR$31</f>
        <v>0</v>
      </c>
      <c r="BN25" s="20">
        <f>'Sales Forecast'!BS$31</f>
        <v>0</v>
      </c>
      <c r="BO25" s="20">
        <f>'Sales Forecast'!BT$31</f>
        <v>0</v>
      </c>
      <c r="BP25" s="20">
        <f>'Sales Forecast'!BU$31</f>
        <v>0</v>
      </c>
      <c r="BQ25" s="20">
        <f>'Sales Forecast'!BV$31</f>
        <v>0</v>
      </c>
      <c r="BR25" s="20">
        <f>'Sales Forecast'!BW$31</f>
        <v>0</v>
      </c>
      <c r="BS25" s="20">
        <f>'Sales Forecast'!BX$31</f>
        <v>0</v>
      </c>
      <c r="BT25" s="20">
        <f>'Sales Forecast'!BY$31</f>
        <v>0</v>
      </c>
      <c r="BU25" s="20">
        <f>'Sales Forecast'!BZ$31</f>
        <v>0</v>
      </c>
      <c r="BV25" s="20">
        <f>'Sales Forecast'!CA$31</f>
        <v>0</v>
      </c>
      <c r="BW25" s="20">
        <f>'Sales Forecast'!CB$31</f>
        <v>0</v>
      </c>
      <c r="BX25" s="20">
        <f>'Sales Forecast'!CC$31</f>
        <v>0</v>
      </c>
      <c r="BY25" s="20">
        <f>'Sales Forecast'!CD$31</f>
        <v>0</v>
      </c>
      <c r="BZ25" s="20">
        <f>'Sales Forecast'!CE$31</f>
        <v>0</v>
      </c>
      <c r="CA25" s="20">
        <f>'Sales Forecast'!CF$31</f>
        <v>0</v>
      </c>
      <c r="CB25" s="20">
        <f>'Sales Forecast'!CG$31</f>
        <v>0</v>
      </c>
      <c r="CC25" s="20">
        <f>'Sales Forecast'!CH$31</f>
        <v>0</v>
      </c>
      <c r="CD25" s="20">
        <f>'Sales Forecast'!CI$31</f>
        <v>0</v>
      </c>
      <c r="CE25" s="20">
        <f>'Sales Forecast'!CJ$31</f>
        <v>0</v>
      </c>
      <c r="CF25" s="20">
        <f>'Sales Forecast'!CK$31</f>
        <v>0</v>
      </c>
      <c r="CG25" s="20">
        <f>'Sales Forecast'!CL$31</f>
        <v>0</v>
      </c>
      <c r="CH25" s="20">
        <f>'Sales Forecast'!CM$31</f>
        <v>0</v>
      </c>
      <c r="CI25" s="20">
        <f>'Sales Forecast'!CN$31</f>
        <v>0</v>
      </c>
      <c r="CJ25" s="20">
        <f>'Sales Forecast'!CO$31</f>
        <v>0</v>
      </c>
      <c r="CK25" s="20">
        <f>'Sales Forecast'!CP$31</f>
        <v>0</v>
      </c>
      <c r="CL25" s="20">
        <f>'Sales Forecast'!CQ$31</f>
        <v>0</v>
      </c>
      <c r="CM25" s="20">
        <f>'Sales Forecast'!CR$31</f>
        <v>0</v>
      </c>
      <c r="CN25" s="20">
        <f>'Sales Forecast'!CS$31</f>
        <v>0</v>
      </c>
      <c r="CO25" s="20">
        <f>'Sales Forecast'!CT$31</f>
        <v>0</v>
      </c>
      <c r="CP25" s="20">
        <f>'Sales Forecast'!CU$31</f>
        <v>0</v>
      </c>
      <c r="CQ25" s="20">
        <f>'Sales Forecast'!CV$31</f>
        <v>0</v>
      </c>
      <c r="CR25" s="20">
        <f>'Sales Forecast'!CW$31</f>
        <v>0</v>
      </c>
      <c r="CS25" s="20">
        <f>'Sales Forecast'!CX$31</f>
        <v>0</v>
      </c>
      <c r="CT25" s="20">
        <f>'Sales Forecast'!CY$31</f>
        <v>0</v>
      </c>
      <c r="CU25" s="20">
        <f>'Sales Forecast'!CZ$31</f>
        <v>0</v>
      </c>
      <c r="CV25" s="20">
        <f>'Sales Forecast'!DA$31</f>
        <v>0</v>
      </c>
      <c r="CW25" s="20">
        <f>'Sales Forecast'!DB$31</f>
        <v>0</v>
      </c>
      <c r="CX25" s="20">
        <f>'Sales Forecast'!DC$31</f>
        <v>0</v>
      </c>
      <c r="CY25" s="20">
        <f>'Sales Forecast'!DD$31</f>
        <v>0</v>
      </c>
      <c r="CZ25" s="20">
        <f>'Sales Forecast'!DE$31</f>
        <v>0</v>
      </c>
      <c r="DA25" s="20">
        <f>'Sales Forecast'!DF$31</f>
        <v>0</v>
      </c>
      <c r="DB25" s="20">
        <f>'Sales Forecast'!DG$31</f>
        <v>0</v>
      </c>
      <c r="DC25" s="20">
        <f>'Sales Forecast'!DH$31</f>
        <v>0</v>
      </c>
      <c r="DD25" s="20">
        <f>'Sales Forecast'!DI$31</f>
        <v>0</v>
      </c>
      <c r="DE25" s="20">
        <f>'Sales Forecast'!DJ$31</f>
        <v>0</v>
      </c>
      <c r="DF25" s="20">
        <f>'Sales Forecast'!DK$31</f>
        <v>0</v>
      </c>
      <c r="DG25" s="20">
        <f>'Sales Forecast'!DL$31</f>
        <v>0</v>
      </c>
      <c r="DH25" s="20">
        <f>'Sales Forecast'!DM$31</f>
        <v>0</v>
      </c>
      <c r="DI25" s="20">
        <f>'Sales Forecast'!DN$31</f>
        <v>0</v>
      </c>
      <c r="DJ25" s="20">
        <f>'Sales Forecast'!DO$31</f>
        <v>0</v>
      </c>
      <c r="DK25" s="20">
        <f>'Sales Forecast'!DP$31</f>
        <v>0</v>
      </c>
      <c r="DL25" s="20">
        <f>'Sales Forecast'!DQ$31</f>
        <v>0</v>
      </c>
      <c r="DM25" s="20">
        <f>'Sales Forecast'!DR$31</f>
        <v>0</v>
      </c>
      <c r="DN25" s="20">
        <f>'Sales Forecast'!DS$31</f>
        <v>0</v>
      </c>
      <c r="DO25" s="20">
        <f>'Sales Forecast'!DT$31</f>
        <v>0</v>
      </c>
      <c r="DP25" s="20">
        <f>'Sales Forecast'!DU$31</f>
        <v>0</v>
      </c>
      <c r="DQ25" s="20">
        <f>'Sales Forecast'!DV$31</f>
        <v>0</v>
      </c>
      <c r="DR25" s="20">
        <f>'Sales Forecast'!DW$31</f>
        <v>0</v>
      </c>
      <c r="DS25" s="20">
        <f>'Sales Forecast'!DX$31</f>
        <v>0</v>
      </c>
      <c r="DT25" s="20">
        <f>'Sales Forecast'!DY$31</f>
        <v>0</v>
      </c>
      <c r="DU25" s="20">
        <f>'Sales Forecast'!DZ$31</f>
        <v>0</v>
      </c>
      <c r="DV25" s="20">
        <f>'Sales Forecast'!EA$31</f>
        <v>0</v>
      </c>
      <c r="DW25" s="20">
        <f>'Sales Forecast'!EB$31</f>
        <v>0</v>
      </c>
      <c r="DX25" s="20">
        <f>'Sales Forecast'!EC$31</f>
        <v>0</v>
      </c>
      <c r="DY25" s="20">
        <f>'Sales Forecast'!ED$31</f>
        <v>0</v>
      </c>
      <c r="DZ25" s="20">
        <f>'Sales Forecast'!EE$31</f>
        <v>0</v>
      </c>
      <c r="EA25" s="20">
        <f>'Sales Forecast'!EF$31</f>
        <v>0</v>
      </c>
      <c r="EB25" s="20">
        <f>'Sales Forecast'!EG$31</f>
        <v>0</v>
      </c>
      <c r="EC25" s="20">
        <f>'Sales Forecast'!EH$31</f>
        <v>0</v>
      </c>
      <c r="ED25" s="20">
        <f>'Sales Forecast'!EI$31</f>
        <v>0</v>
      </c>
      <c r="EE25" s="20">
        <f>'Sales Forecast'!EJ$31</f>
        <v>0</v>
      </c>
    </row>
    <row r="26" spans="2:135" x14ac:dyDescent="0.3">
      <c r="B26" s="5" t="s">
        <v>176</v>
      </c>
      <c r="C26" s="25">
        <v>0.21</v>
      </c>
      <c r="E26" s="14" t="e">
        <f t="shared" ref="E26:N26" si="51">SUMIFS($P$26:$EF$26, $P$6:$EF$6, "&gt;=" &amp; DATE(YEAR(E6),1,1), $P$6:$EF$6, "&lt;=" &amp; DATE(YEAR(E6),12,31))</f>
        <v>#REF!</v>
      </c>
      <c r="F26" s="14" t="e">
        <f t="shared" si="51"/>
        <v>#REF!</v>
      </c>
      <c r="G26" s="14" t="e">
        <f t="shared" si="51"/>
        <v>#REF!</v>
      </c>
      <c r="H26" s="14" t="e">
        <f t="shared" si="51"/>
        <v>#REF!</v>
      </c>
      <c r="I26" s="14" t="e">
        <f t="shared" si="51"/>
        <v>#REF!</v>
      </c>
      <c r="J26" s="14" t="e">
        <f t="shared" si="51"/>
        <v>#REF!</v>
      </c>
      <c r="K26" s="14" t="e">
        <f t="shared" si="51"/>
        <v>#REF!</v>
      </c>
      <c r="L26" s="14" t="e">
        <f t="shared" si="51"/>
        <v>#REF!</v>
      </c>
      <c r="M26" s="14" t="e">
        <f t="shared" si="51"/>
        <v>#REF!</v>
      </c>
      <c r="N26" s="14" t="e">
        <f t="shared" si="51"/>
        <v>#REF!</v>
      </c>
      <c r="P26" s="14" t="e">
        <f t="shared" ref="P26:AU26" si="52">$C$26*P18</f>
        <v>#REF!</v>
      </c>
      <c r="Q26" s="14" t="e">
        <f t="shared" si="52"/>
        <v>#REF!</v>
      </c>
      <c r="R26" s="14" t="e">
        <f t="shared" si="52"/>
        <v>#REF!</v>
      </c>
      <c r="S26" s="14" t="e">
        <f t="shared" si="52"/>
        <v>#REF!</v>
      </c>
      <c r="T26" s="14" t="e">
        <f t="shared" si="52"/>
        <v>#REF!</v>
      </c>
      <c r="U26" s="14" t="e">
        <f t="shared" si="52"/>
        <v>#REF!</v>
      </c>
      <c r="V26" s="14" t="e">
        <f t="shared" si="52"/>
        <v>#REF!</v>
      </c>
      <c r="W26" s="14" t="e">
        <f t="shared" si="52"/>
        <v>#REF!</v>
      </c>
      <c r="X26" s="14" t="e">
        <f t="shared" si="52"/>
        <v>#REF!</v>
      </c>
      <c r="Y26" s="14" t="e">
        <f t="shared" si="52"/>
        <v>#REF!</v>
      </c>
      <c r="Z26" s="14" t="e">
        <f t="shared" si="52"/>
        <v>#REF!</v>
      </c>
      <c r="AA26" s="14" t="e">
        <f t="shared" si="52"/>
        <v>#REF!</v>
      </c>
      <c r="AB26" s="14" t="e">
        <f t="shared" si="52"/>
        <v>#REF!</v>
      </c>
      <c r="AC26" s="14" t="e">
        <f t="shared" si="52"/>
        <v>#REF!</v>
      </c>
      <c r="AD26" s="14" t="e">
        <f t="shared" si="52"/>
        <v>#REF!</v>
      </c>
      <c r="AE26" s="14" t="e">
        <f t="shared" si="52"/>
        <v>#REF!</v>
      </c>
      <c r="AF26" s="14" t="e">
        <f t="shared" si="52"/>
        <v>#REF!</v>
      </c>
      <c r="AG26" s="14" t="e">
        <f t="shared" si="52"/>
        <v>#REF!</v>
      </c>
      <c r="AH26" s="14" t="e">
        <f t="shared" si="52"/>
        <v>#REF!</v>
      </c>
      <c r="AI26" s="14" t="e">
        <f t="shared" si="52"/>
        <v>#REF!</v>
      </c>
      <c r="AJ26" s="14" t="e">
        <f t="shared" si="52"/>
        <v>#REF!</v>
      </c>
      <c r="AK26" s="14" t="e">
        <f t="shared" si="52"/>
        <v>#REF!</v>
      </c>
      <c r="AL26" s="14" t="e">
        <f t="shared" si="52"/>
        <v>#REF!</v>
      </c>
      <c r="AM26" s="14" t="e">
        <f t="shared" si="52"/>
        <v>#REF!</v>
      </c>
      <c r="AN26" s="14" t="e">
        <f t="shared" si="52"/>
        <v>#REF!</v>
      </c>
      <c r="AO26" s="14" t="e">
        <f t="shared" si="52"/>
        <v>#REF!</v>
      </c>
      <c r="AP26" s="14" t="e">
        <f t="shared" si="52"/>
        <v>#REF!</v>
      </c>
      <c r="AQ26" s="14" t="e">
        <f t="shared" si="52"/>
        <v>#REF!</v>
      </c>
      <c r="AR26" s="14" t="e">
        <f t="shared" si="52"/>
        <v>#REF!</v>
      </c>
      <c r="AS26" s="14" t="e">
        <f t="shared" si="52"/>
        <v>#REF!</v>
      </c>
      <c r="AT26" s="14" t="e">
        <f t="shared" si="52"/>
        <v>#REF!</v>
      </c>
      <c r="AU26" s="14" t="e">
        <f t="shared" si="52"/>
        <v>#REF!</v>
      </c>
      <c r="AV26" s="14" t="e">
        <f t="shared" ref="AV26:CA26" si="53">$C$26*AV18</f>
        <v>#REF!</v>
      </c>
      <c r="AW26" s="14" t="e">
        <f t="shared" si="53"/>
        <v>#REF!</v>
      </c>
      <c r="AX26" s="14" t="e">
        <f t="shared" si="53"/>
        <v>#REF!</v>
      </c>
      <c r="AY26" s="14" t="e">
        <f t="shared" si="53"/>
        <v>#REF!</v>
      </c>
      <c r="AZ26" s="14" t="e">
        <f t="shared" si="53"/>
        <v>#REF!</v>
      </c>
      <c r="BA26" s="14" t="e">
        <f t="shared" si="53"/>
        <v>#REF!</v>
      </c>
      <c r="BB26" s="14" t="e">
        <f t="shared" si="53"/>
        <v>#REF!</v>
      </c>
      <c r="BC26" s="14" t="e">
        <f t="shared" si="53"/>
        <v>#REF!</v>
      </c>
      <c r="BD26" s="14" t="e">
        <f t="shared" si="53"/>
        <v>#REF!</v>
      </c>
      <c r="BE26" s="14" t="e">
        <f t="shared" si="53"/>
        <v>#REF!</v>
      </c>
      <c r="BF26" s="14" t="e">
        <f t="shared" si="53"/>
        <v>#REF!</v>
      </c>
      <c r="BG26" s="14" t="e">
        <f t="shared" si="53"/>
        <v>#REF!</v>
      </c>
      <c r="BH26" s="14" t="e">
        <f t="shared" si="53"/>
        <v>#REF!</v>
      </c>
      <c r="BI26" s="14" t="e">
        <f t="shared" si="53"/>
        <v>#REF!</v>
      </c>
      <c r="BJ26" s="14" t="e">
        <f t="shared" si="53"/>
        <v>#REF!</v>
      </c>
      <c r="BK26" s="14" t="e">
        <f t="shared" si="53"/>
        <v>#REF!</v>
      </c>
      <c r="BL26" s="14" t="e">
        <f t="shared" si="53"/>
        <v>#REF!</v>
      </c>
      <c r="BM26" s="14" t="e">
        <f t="shared" si="53"/>
        <v>#REF!</v>
      </c>
      <c r="BN26" s="14" t="e">
        <f t="shared" si="53"/>
        <v>#REF!</v>
      </c>
      <c r="BO26" s="14" t="e">
        <f t="shared" si="53"/>
        <v>#REF!</v>
      </c>
      <c r="BP26" s="14" t="e">
        <f t="shared" si="53"/>
        <v>#REF!</v>
      </c>
      <c r="BQ26" s="14" t="e">
        <f t="shared" si="53"/>
        <v>#REF!</v>
      </c>
      <c r="BR26" s="14" t="e">
        <f t="shared" si="53"/>
        <v>#REF!</v>
      </c>
      <c r="BS26" s="14" t="e">
        <f t="shared" si="53"/>
        <v>#REF!</v>
      </c>
      <c r="BT26" s="14" t="e">
        <f t="shared" si="53"/>
        <v>#REF!</v>
      </c>
      <c r="BU26" s="14" t="e">
        <f t="shared" si="53"/>
        <v>#REF!</v>
      </c>
      <c r="BV26" s="14" t="e">
        <f t="shared" si="53"/>
        <v>#REF!</v>
      </c>
      <c r="BW26" s="14" t="e">
        <f t="shared" si="53"/>
        <v>#REF!</v>
      </c>
      <c r="BX26" s="14" t="e">
        <f t="shared" si="53"/>
        <v>#REF!</v>
      </c>
      <c r="BY26" s="14" t="e">
        <f t="shared" si="53"/>
        <v>#REF!</v>
      </c>
      <c r="BZ26" s="14" t="e">
        <f t="shared" si="53"/>
        <v>#REF!</v>
      </c>
      <c r="CA26" s="14" t="e">
        <f t="shared" si="53"/>
        <v>#REF!</v>
      </c>
      <c r="CB26" s="14" t="e">
        <f t="shared" ref="CB26:DG26" si="54">$C$26*CB18</f>
        <v>#REF!</v>
      </c>
      <c r="CC26" s="14" t="e">
        <f t="shared" si="54"/>
        <v>#REF!</v>
      </c>
      <c r="CD26" s="14" t="e">
        <f t="shared" si="54"/>
        <v>#REF!</v>
      </c>
      <c r="CE26" s="14" t="e">
        <f t="shared" si="54"/>
        <v>#REF!</v>
      </c>
      <c r="CF26" s="14" t="e">
        <f t="shared" si="54"/>
        <v>#REF!</v>
      </c>
      <c r="CG26" s="14" t="e">
        <f t="shared" si="54"/>
        <v>#REF!</v>
      </c>
      <c r="CH26" s="14" t="e">
        <f t="shared" si="54"/>
        <v>#REF!</v>
      </c>
      <c r="CI26" s="14" t="e">
        <f t="shared" si="54"/>
        <v>#REF!</v>
      </c>
      <c r="CJ26" s="14" t="e">
        <f t="shared" si="54"/>
        <v>#REF!</v>
      </c>
      <c r="CK26" s="14" t="e">
        <f t="shared" si="54"/>
        <v>#REF!</v>
      </c>
      <c r="CL26" s="14" t="e">
        <f t="shared" si="54"/>
        <v>#REF!</v>
      </c>
      <c r="CM26" s="14" t="e">
        <f t="shared" si="54"/>
        <v>#REF!</v>
      </c>
      <c r="CN26" s="14" t="e">
        <f t="shared" si="54"/>
        <v>#REF!</v>
      </c>
      <c r="CO26" s="14" t="e">
        <f t="shared" si="54"/>
        <v>#REF!</v>
      </c>
      <c r="CP26" s="14" t="e">
        <f t="shared" si="54"/>
        <v>#REF!</v>
      </c>
      <c r="CQ26" s="14" t="e">
        <f t="shared" si="54"/>
        <v>#REF!</v>
      </c>
      <c r="CR26" s="14" t="e">
        <f t="shared" si="54"/>
        <v>#REF!</v>
      </c>
      <c r="CS26" s="14" t="e">
        <f t="shared" si="54"/>
        <v>#REF!</v>
      </c>
      <c r="CT26" s="14" t="e">
        <f t="shared" si="54"/>
        <v>#REF!</v>
      </c>
      <c r="CU26" s="14" t="e">
        <f t="shared" si="54"/>
        <v>#REF!</v>
      </c>
      <c r="CV26" s="14" t="e">
        <f t="shared" si="54"/>
        <v>#REF!</v>
      </c>
      <c r="CW26" s="14" t="e">
        <f t="shared" si="54"/>
        <v>#REF!</v>
      </c>
      <c r="CX26" s="14" t="e">
        <f t="shared" si="54"/>
        <v>#REF!</v>
      </c>
      <c r="CY26" s="14" t="e">
        <f t="shared" si="54"/>
        <v>#REF!</v>
      </c>
      <c r="CZ26" s="14" t="e">
        <f t="shared" si="54"/>
        <v>#REF!</v>
      </c>
      <c r="DA26" s="14" t="e">
        <f t="shared" si="54"/>
        <v>#REF!</v>
      </c>
      <c r="DB26" s="14" t="e">
        <f t="shared" si="54"/>
        <v>#REF!</v>
      </c>
      <c r="DC26" s="14" t="e">
        <f t="shared" si="54"/>
        <v>#REF!</v>
      </c>
      <c r="DD26" s="14" t="e">
        <f t="shared" si="54"/>
        <v>#REF!</v>
      </c>
      <c r="DE26" s="14" t="e">
        <f t="shared" si="54"/>
        <v>#REF!</v>
      </c>
      <c r="DF26" s="14" t="e">
        <f t="shared" si="54"/>
        <v>#REF!</v>
      </c>
      <c r="DG26" s="14" t="e">
        <f t="shared" si="54"/>
        <v>#REF!</v>
      </c>
      <c r="DH26" s="14" t="e">
        <f t="shared" ref="DH26:EE26" si="55">$C$26*DH18</f>
        <v>#REF!</v>
      </c>
      <c r="DI26" s="14" t="e">
        <f t="shared" si="55"/>
        <v>#REF!</v>
      </c>
      <c r="DJ26" s="14" t="e">
        <f t="shared" si="55"/>
        <v>#REF!</v>
      </c>
      <c r="DK26" s="14" t="e">
        <f t="shared" si="55"/>
        <v>#REF!</v>
      </c>
      <c r="DL26" s="14" t="e">
        <f t="shared" si="55"/>
        <v>#REF!</v>
      </c>
      <c r="DM26" s="14" t="e">
        <f t="shared" si="55"/>
        <v>#REF!</v>
      </c>
      <c r="DN26" s="14" t="e">
        <f t="shared" si="55"/>
        <v>#REF!</v>
      </c>
      <c r="DO26" s="14" t="e">
        <f t="shared" si="55"/>
        <v>#REF!</v>
      </c>
      <c r="DP26" s="14" t="e">
        <f t="shared" si="55"/>
        <v>#REF!</v>
      </c>
      <c r="DQ26" s="14" t="e">
        <f t="shared" si="55"/>
        <v>#REF!</v>
      </c>
      <c r="DR26" s="14" t="e">
        <f t="shared" si="55"/>
        <v>#REF!</v>
      </c>
      <c r="DS26" s="14" t="e">
        <f t="shared" si="55"/>
        <v>#REF!</v>
      </c>
      <c r="DT26" s="14" t="e">
        <f t="shared" si="55"/>
        <v>#REF!</v>
      </c>
      <c r="DU26" s="14" t="e">
        <f t="shared" si="55"/>
        <v>#REF!</v>
      </c>
      <c r="DV26" s="14" t="e">
        <f t="shared" si="55"/>
        <v>#REF!</v>
      </c>
      <c r="DW26" s="14" t="e">
        <f t="shared" si="55"/>
        <v>#REF!</v>
      </c>
      <c r="DX26" s="14" t="e">
        <f t="shared" si="55"/>
        <v>#REF!</v>
      </c>
      <c r="DY26" s="14" t="e">
        <f t="shared" si="55"/>
        <v>#REF!</v>
      </c>
      <c r="DZ26" s="14" t="e">
        <f t="shared" si="55"/>
        <v>#REF!</v>
      </c>
      <c r="EA26" s="14" t="e">
        <f t="shared" si="55"/>
        <v>#REF!</v>
      </c>
      <c r="EB26" s="14" t="e">
        <f t="shared" si="55"/>
        <v>#REF!</v>
      </c>
      <c r="EC26" s="14" t="e">
        <f t="shared" si="55"/>
        <v>#REF!</v>
      </c>
      <c r="ED26" s="14" t="e">
        <f t="shared" si="55"/>
        <v>#REF!</v>
      </c>
      <c r="EE26" s="14" t="e">
        <f t="shared" si="55"/>
        <v>#REF!</v>
      </c>
    </row>
    <row r="27" spans="2:135" x14ac:dyDescent="0.3">
      <c r="B27" s="3" t="s">
        <v>177</v>
      </c>
      <c r="E27" s="15" t="e">
        <f t="shared" ref="E27:N27" si="56">+E$22-E$25-E$26</f>
        <v>#REF!</v>
      </c>
      <c r="F27" s="15" t="e">
        <f t="shared" si="56"/>
        <v>#REF!</v>
      </c>
      <c r="G27" s="15" t="e">
        <f t="shared" si="56"/>
        <v>#REF!</v>
      </c>
      <c r="H27" s="15" t="e">
        <f t="shared" si="56"/>
        <v>#REF!</v>
      </c>
      <c r="I27" s="15" t="e">
        <f t="shared" si="56"/>
        <v>#REF!</v>
      </c>
      <c r="J27" s="15" t="e">
        <f t="shared" si="56"/>
        <v>#REF!</v>
      </c>
      <c r="K27" s="15" t="e">
        <f t="shared" si="56"/>
        <v>#REF!</v>
      </c>
      <c r="L27" s="15" t="e">
        <f t="shared" si="56"/>
        <v>#REF!</v>
      </c>
      <c r="M27" s="15" t="e">
        <f t="shared" si="56"/>
        <v>#REF!</v>
      </c>
      <c r="N27" s="15" t="e">
        <f t="shared" si="56"/>
        <v>#REF!</v>
      </c>
      <c r="P27" s="15" t="e">
        <f t="shared" ref="P27:AU27" si="57">+P$22-P$25-P$26</f>
        <v>#REF!</v>
      </c>
      <c r="Q27" s="15" t="e">
        <f t="shared" si="57"/>
        <v>#REF!</v>
      </c>
      <c r="R27" s="15" t="e">
        <f t="shared" si="57"/>
        <v>#REF!</v>
      </c>
      <c r="S27" s="15" t="e">
        <f t="shared" si="57"/>
        <v>#REF!</v>
      </c>
      <c r="T27" s="15" t="e">
        <f t="shared" si="57"/>
        <v>#REF!</v>
      </c>
      <c r="U27" s="15" t="e">
        <f t="shared" si="57"/>
        <v>#REF!</v>
      </c>
      <c r="V27" s="15" t="e">
        <f t="shared" si="57"/>
        <v>#REF!</v>
      </c>
      <c r="W27" s="15" t="e">
        <f t="shared" si="57"/>
        <v>#REF!</v>
      </c>
      <c r="X27" s="15" t="e">
        <f t="shared" si="57"/>
        <v>#REF!</v>
      </c>
      <c r="Y27" s="15" t="e">
        <f t="shared" si="57"/>
        <v>#REF!</v>
      </c>
      <c r="Z27" s="15" t="e">
        <f t="shared" si="57"/>
        <v>#REF!</v>
      </c>
      <c r="AA27" s="15" t="e">
        <f t="shared" si="57"/>
        <v>#REF!</v>
      </c>
      <c r="AB27" s="15" t="e">
        <f t="shared" si="57"/>
        <v>#REF!</v>
      </c>
      <c r="AC27" s="15" t="e">
        <f t="shared" si="57"/>
        <v>#REF!</v>
      </c>
      <c r="AD27" s="15" t="e">
        <f t="shared" si="57"/>
        <v>#REF!</v>
      </c>
      <c r="AE27" s="15" t="e">
        <f t="shared" si="57"/>
        <v>#REF!</v>
      </c>
      <c r="AF27" s="15" t="e">
        <f t="shared" si="57"/>
        <v>#REF!</v>
      </c>
      <c r="AG27" s="15" t="e">
        <f t="shared" si="57"/>
        <v>#REF!</v>
      </c>
      <c r="AH27" s="15" t="e">
        <f t="shared" si="57"/>
        <v>#REF!</v>
      </c>
      <c r="AI27" s="15" t="e">
        <f t="shared" si="57"/>
        <v>#REF!</v>
      </c>
      <c r="AJ27" s="15" t="e">
        <f t="shared" si="57"/>
        <v>#REF!</v>
      </c>
      <c r="AK27" s="15" t="e">
        <f t="shared" si="57"/>
        <v>#REF!</v>
      </c>
      <c r="AL27" s="15" t="e">
        <f t="shared" si="57"/>
        <v>#REF!</v>
      </c>
      <c r="AM27" s="15" t="e">
        <f t="shared" si="57"/>
        <v>#REF!</v>
      </c>
      <c r="AN27" s="15" t="e">
        <f t="shared" si="57"/>
        <v>#REF!</v>
      </c>
      <c r="AO27" s="15" t="e">
        <f t="shared" si="57"/>
        <v>#REF!</v>
      </c>
      <c r="AP27" s="15" t="e">
        <f t="shared" si="57"/>
        <v>#REF!</v>
      </c>
      <c r="AQ27" s="15" t="e">
        <f t="shared" si="57"/>
        <v>#REF!</v>
      </c>
      <c r="AR27" s="15" t="e">
        <f t="shared" si="57"/>
        <v>#REF!</v>
      </c>
      <c r="AS27" s="15" t="e">
        <f t="shared" si="57"/>
        <v>#REF!</v>
      </c>
      <c r="AT27" s="15" t="e">
        <f t="shared" si="57"/>
        <v>#REF!</v>
      </c>
      <c r="AU27" s="15" t="e">
        <f t="shared" si="57"/>
        <v>#REF!</v>
      </c>
      <c r="AV27" s="15" t="e">
        <f t="shared" ref="AV27:CA27" si="58">+AV$22-AV$25-AV$26</f>
        <v>#REF!</v>
      </c>
      <c r="AW27" s="15" t="e">
        <f t="shared" si="58"/>
        <v>#REF!</v>
      </c>
      <c r="AX27" s="15" t="e">
        <f t="shared" si="58"/>
        <v>#REF!</v>
      </c>
      <c r="AY27" s="15" t="e">
        <f t="shared" si="58"/>
        <v>#REF!</v>
      </c>
      <c r="AZ27" s="15" t="e">
        <f t="shared" si="58"/>
        <v>#REF!</v>
      </c>
      <c r="BA27" s="15" t="e">
        <f t="shared" si="58"/>
        <v>#REF!</v>
      </c>
      <c r="BB27" s="15" t="e">
        <f t="shared" si="58"/>
        <v>#REF!</v>
      </c>
      <c r="BC27" s="15" t="e">
        <f t="shared" si="58"/>
        <v>#REF!</v>
      </c>
      <c r="BD27" s="15" t="e">
        <f t="shared" si="58"/>
        <v>#REF!</v>
      </c>
      <c r="BE27" s="15" t="e">
        <f t="shared" si="58"/>
        <v>#REF!</v>
      </c>
      <c r="BF27" s="15" t="e">
        <f t="shared" si="58"/>
        <v>#REF!</v>
      </c>
      <c r="BG27" s="15" t="e">
        <f t="shared" si="58"/>
        <v>#REF!</v>
      </c>
      <c r="BH27" s="15" t="e">
        <f t="shared" si="58"/>
        <v>#REF!</v>
      </c>
      <c r="BI27" s="15" t="e">
        <f t="shared" si="58"/>
        <v>#REF!</v>
      </c>
      <c r="BJ27" s="15" t="e">
        <f t="shared" si="58"/>
        <v>#REF!</v>
      </c>
      <c r="BK27" s="15" t="e">
        <f t="shared" si="58"/>
        <v>#REF!</v>
      </c>
      <c r="BL27" s="15" t="e">
        <f t="shared" si="58"/>
        <v>#REF!</v>
      </c>
      <c r="BM27" s="15" t="e">
        <f t="shared" si="58"/>
        <v>#REF!</v>
      </c>
      <c r="BN27" s="15" t="e">
        <f t="shared" si="58"/>
        <v>#REF!</v>
      </c>
      <c r="BO27" s="15" t="e">
        <f t="shared" si="58"/>
        <v>#REF!</v>
      </c>
      <c r="BP27" s="15" t="e">
        <f t="shared" si="58"/>
        <v>#REF!</v>
      </c>
      <c r="BQ27" s="15" t="e">
        <f t="shared" si="58"/>
        <v>#REF!</v>
      </c>
      <c r="BR27" s="15" t="e">
        <f t="shared" si="58"/>
        <v>#REF!</v>
      </c>
      <c r="BS27" s="15" t="e">
        <f t="shared" si="58"/>
        <v>#REF!</v>
      </c>
      <c r="BT27" s="15" t="e">
        <f t="shared" si="58"/>
        <v>#REF!</v>
      </c>
      <c r="BU27" s="15" t="e">
        <f t="shared" si="58"/>
        <v>#REF!</v>
      </c>
      <c r="BV27" s="15" t="e">
        <f t="shared" si="58"/>
        <v>#REF!</v>
      </c>
      <c r="BW27" s="15" t="e">
        <f t="shared" si="58"/>
        <v>#REF!</v>
      </c>
      <c r="BX27" s="15" t="e">
        <f t="shared" si="58"/>
        <v>#REF!</v>
      </c>
      <c r="BY27" s="15" t="e">
        <f t="shared" si="58"/>
        <v>#REF!</v>
      </c>
      <c r="BZ27" s="15" t="e">
        <f t="shared" si="58"/>
        <v>#REF!</v>
      </c>
      <c r="CA27" s="15" t="e">
        <f t="shared" si="58"/>
        <v>#REF!</v>
      </c>
      <c r="CB27" s="15" t="e">
        <f t="shared" ref="CB27:DG27" si="59">+CB$22-CB$25-CB$26</f>
        <v>#REF!</v>
      </c>
      <c r="CC27" s="15" t="e">
        <f t="shared" si="59"/>
        <v>#REF!</v>
      </c>
      <c r="CD27" s="15" t="e">
        <f t="shared" si="59"/>
        <v>#REF!</v>
      </c>
      <c r="CE27" s="15" t="e">
        <f t="shared" si="59"/>
        <v>#REF!</v>
      </c>
      <c r="CF27" s="15" t="e">
        <f t="shared" si="59"/>
        <v>#REF!</v>
      </c>
      <c r="CG27" s="15" t="e">
        <f t="shared" si="59"/>
        <v>#REF!</v>
      </c>
      <c r="CH27" s="15" t="e">
        <f t="shared" si="59"/>
        <v>#REF!</v>
      </c>
      <c r="CI27" s="15" t="e">
        <f t="shared" si="59"/>
        <v>#REF!</v>
      </c>
      <c r="CJ27" s="15" t="e">
        <f t="shared" si="59"/>
        <v>#REF!</v>
      </c>
      <c r="CK27" s="15" t="e">
        <f t="shared" si="59"/>
        <v>#REF!</v>
      </c>
      <c r="CL27" s="15" t="e">
        <f t="shared" si="59"/>
        <v>#REF!</v>
      </c>
      <c r="CM27" s="15" t="e">
        <f t="shared" si="59"/>
        <v>#REF!</v>
      </c>
      <c r="CN27" s="15" t="e">
        <f t="shared" si="59"/>
        <v>#REF!</v>
      </c>
      <c r="CO27" s="15" t="e">
        <f t="shared" si="59"/>
        <v>#REF!</v>
      </c>
      <c r="CP27" s="15" t="e">
        <f t="shared" si="59"/>
        <v>#REF!</v>
      </c>
      <c r="CQ27" s="15" t="e">
        <f t="shared" si="59"/>
        <v>#REF!</v>
      </c>
      <c r="CR27" s="15" t="e">
        <f t="shared" si="59"/>
        <v>#REF!</v>
      </c>
      <c r="CS27" s="15" t="e">
        <f t="shared" si="59"/>
        <v>#REF!</v>
      </c>
      <c r="CT27" s="15" t="e">
        <f t="shared" si="59"/>
        <v>#REF!</v>
      </c>
      <c r="CU27" s="15" t="e">
        <f t="shared" si="59"/>
        <v>#REF!</v>
      </c>
      <c r="CV27" s="15" t="e">
        <f t="shared" si="59"/>
        <v>#REF!</v>
      </c>
      <c r="CW27" s="15" t="e">
        <f t="shared" si="59"/>
        <v>#REF!</v>
      </c>
      <c r="CX27" s="15" t="e">
        <f t="shared" si="59"/>
        <v>#REF!</v>
      </c>
      <c r="CY27" s="15" t="e">
        <f t="shared" si="59"/>
        <v>#REF!</v>
      </c>
      <c r="CZ27" s="15" t="e">
        <f t="shared" si="59"/>
        <v>#REF!</v>
      </c>
      <c r="DA27" s="15" t="e">
        <f t="shared" si="59"/>
        <v>#REF!</v>
      </c>
      <c r="DB27" s="15" t="e">
        <f t="shared" si="59"/>
        <v>#REF!</v>
      </c>
      <c r="DC27" s="15" t="e">
        <f t="shared" si="59"/>
        <v>#REF!</v>
      </c>
      <c r="DD27" s="15" t="e">
        <f t="shared" si="59"/>
        <v>#REF!</v>
      </c>
      <c r="DE27" s="15" t="e">
        <f t="shared" si="59"/>
        <v>#REF!</v>
      </c>
      <c r="DF27" s="15" t="e">
        <f t="shared" si="59"/>
        <v>#REF!</v>
      </c>
      <c r="DG27" s="15" t="e">
        <f t="shared" si="59"/>
        <v>#REF!</v>
      </c>
      <c r="DH27" s="15" t="e">
        <f t="shared" ref="DH27:EE27" si="60">+DH$22-DH$25-DH$26</f>
        <v>#REF!</v>
      </c>
      <c r="DI27" s="15" t="e">
        <f t="shared" si="60"/>
        <v>#REF!</v>
      </c>
      <c r="DJ27" s="15" t="e">
        <f t="shared" si="60"/>
        <v>#REF!</v>
      </c>
      <c r="DK27" s="15" t="e">
        <f t="shared" si="60"/>
        <v>#REF!</v>
      </c>
      <c r="DL27" s="15" t="e">
        <f t="shared" si="60"/>
        <v>#REF!</v>
      </c>
      <c r="DM27" s="15" t="e">
        <f t="shared" si="60"/>
        <v>#REF!</v>
      </c>
      <c r="DN27" s="15" t="e">
        <f t="shared" si="60"/>
        <v>#REF!</v>
      </c>
      <c r="DO27" s="15" t="e">
        <f t="shared" si="60"/>
        <v>#REF!</v>
      </c>
      <c r="DP27" s="15" t="e">
        <f t="shared" si="60"/>
        <v>#REF!</v>
      </c>
      <c r="DQ27" s="15" t="e">
        <f t="shared" si="60"/>
        <v>#REF!</v>
      </c>
      <c r="DR27" s="15" t="e">
        <f t="shared" si="60"/>
        <v>#REF!</v>
      </c>
      <c r="DS27" s="15" t="e">
        <f t="shared" si="60"/>
        <v>#REF!</v>
      </c>
      <c r="DT27" s="15" t="e">
        <f t="shared" si="60"/>
        <v>#REF!</v>
      </c>
      <c r="DU27" s="15" t="e">
        <f t="shared" si="60"/>
        <v>#REF!</v>
      </c>
      <c r="DV27" s="15" t="e">
        <f t="shared" si="60"/>
        <v>#REF!</v>
      </c>
      <c r="DW27" s="15" t="e">
        <f t="shared" si="60"/>
        <v>#REF!</v>
      </c>
      <c r="DX27" s="15" t="e">
        <f t="shared" si="60"/>
        <v>#REF!</v>
      </c>
      <c r="DY27" s="15" t="e">
        <f t="shared" si="60"/>
        <v>#REF!</v>
      </c>
      <c r="DZ27" s="15" t="e">
        <f t="shared" si="60"/>
        <v>#REF!</v>
      </c>
      <c r="EA27" s="15" t="e">
        <f t="shared" si="60"/>
        <v>#REF!</v>
      </c>
      <c r="EB27" s="15" t="e">
        <f t="shared" si="60"/>
        <v>#REF!</v>
      </c>
      <c r="EC27" s="15" t="e">
        <f t="shared" si="60"/>
        <v>#REF!</v>
      </c>
      <c r="ED27" s="15" t="e">
        <f t="shared" si="60"/>
        <v>#REF!</v>
      </c>
      <c r="EE27" s="15" t="e">
        <f t="shared" si="60"/>
        <v>#REF!</v>
      </c>
    </row>
    <row r="28" spans="2:135" x14ac:dyDescent="0.3">
      <c r="B28" s="24" t="s">
        <v>167</v>
      </c>
      <c r="F28" s="23" t="e">
        <f t="shared" ref="F28:N28" si="61">F27/F$8</f>
        <v>#REF!</v>
      </c>
      <c r="G28" s="23" t="e">
        <f t="shared" si="61"/>
        <v>#REF!</v>
      </c>
      <c r="H28" s="23" t="e">
        <f t="shared" si="61"/>
        <v>#REF!</v>
      </c>
      <c r="I28" s="23" t="e">
        <f t="shared" si="61"/>
        <v>#REF!</v>
      </c>
      <c r="J28" s="23" t="e">
        <f t="shared" si="61"/>
        <v>#REF!</v>
      </c>
      <c r="K28" s="23" t="e">
        <f t="shared" si="61"/>
        <v>#REF!</v>
      </c>
      <c r="L28" s="23" t="e">
        <f t="shared" si="61"/>
        <v>#REF!</v>
      </c>
      <c r="M28" s="23" t="e">
        <f t="shared" si="61"/>
        <v>#REF!</v>
      </c>
      <c r="N28" s="23" t="e">
        <f t="shared" si="61"/>
        <v>#REF!</v>
      </c>
      <c r="Q28" s="23" t="e">
        <f t="shared" ref="Q28:AV28" si="62">Q27/Q$8</f>
        <v>#REF!</v>
      </c>
      <c r="R28" s="23" t="e">
        <f t="shared" si="62"/>
        <v>#REF!</v>
      </c>
      <c r="S28" s="23" t="e">
        <f t="shared" si="62"/>
        <v>#REF!</v>
      </c>
      <c r="T28" s="23" t="e">
        <f t="shared" si="62"/>
        <v>#REF!</v>
      </c>
      <c r="U28" s="23" t="e">
        <f t="shared" si="62"/>
        <v>#REF!</v>
      </c>
      <c r="V28" s="23" t="e">
        <f t="shared" si="62"/>
        <v>#REF!</v>
      </c>
      <c r="W28" s="23" t="e">
        <f t="shared" si="62"/>
        <v>#REF!</v>
      </c>
      <c r="X28" s="23" t="e">
        <f t="shared" si="62"/>
        <v>#REF!</v>
      </c>
      <c r="Y28" s="23" t="e">
        <f t="shared" si="62"/>
        <v>#REF!</v>
      </c>
      <c r="Z28" s="23" t="e">
        <f t="shared" si="62"/>
        <v>#REF!</v>
      </c>
      <c r="AA28" s="23" t="e">
        <f t="shared" si="62"/>
        <v>#REF!</v>
      </c>
      <c r="AB28" s="23" t="e">
        <f t="shared" si="62"/>
        <v>#REF!</v>
      </c>
      <c r="AC28" s="23" t="e">
        <f t="shared" si="62"/>
        <v>#REF!</v>
      </c>
      <c r="AD28" s="23" t="e">
        <f t="shared" si="62"/>
        <v>#REF!</v>
      </c>
      <c r="AE28" s="23" t="e">
        <f t="shared" si="62"/>
        <v>#REF!</v>
      </c>
      <c r="AF28" s="23" t="e">
        <f t="shared" si="62"/>
        <v>#REF!</v>
      </c>
      <c r="AG28" s="23" t="e">
        <f t="shared" si="62"/>
        <v>#REF!</v>
      </c>
      <c r="AH28" s="23" t="e">
        <f t="shared" si="62"/>
        <v>#REF!</v>
      </c>
      <c r="AI28" s="23" t="e">
        <f t="shared" si="62"/>
        <v>#REF!</v>
      </c>
      <c r="AJ28" s="23" t="e">
        <f t="shared" si="62"/>
        <v>#REF!</v>
      </c>
      <c r="AK28" s="23" t="e">
        <f t="shared" si="62"/>
        <v>#REF!</v>
      </c>
      <c r="AL28" s="23" t="e">
        <f t="shared" si="62"/>
        <v>#REF!</v>
      </c>
      <c r="AM28" s="23" t="e">
        <f t="shared" si="62"/>
        <v>#REF!</v>
      </c>
      <c r="AN28" s="23" t="e">
        <f t="shared" si="62"/>
        <v>#REF!</v>
      </c>
      <c r="AO28" s="23" t="e">
        <f t="shared" si="62"/>
        <v>#REF!</v>
      </c>
      <c r="AP28" s="23" t="e">
        <f t="shared" si="62"/>
        <v>#REF!</v>
      </c>
      <c r="AQ28" s="23" t="e">
        <f t="shared" si="62"/>
        <v>#REF!</v>
      </c>
      <c r="AR28" s="23" t="e">
        <f t="shared" si="62"/>
        <v>#REF!</v>
      </c>
      <c r="AS28" s="23" t="e">
        <f t="shared" si="62"/>
        <v>#REF!</v>
      </c>
      <c r="AT28" s="23" t="e">
        <f t="shared" si="62"/>
        <v>#REF!</v>
      </c>
      <c r="AU28" s="23" t="e">
        <f t="shared" si="62"/>
        <v>#REF!</v>
      </c>
      <c r="AV28" s="23" t="e">
        <f t="shared" si="62"/>
        <v>#REF!</v>
      </c>
      <c r="AW28" s="23" t="e">
        <f t="shared" ref="AW28:CB28" si="63">AW27/AW$8</f>
        <v>#REF!</v>
      </c>
      <c r="AX28" s="23" t="e">
        <f t="shared" si="63"/>
        <v>#REF!</v>
      </c>
      <c r="AY28" s="23" t="e">
        <f t="shared" si="63"/>
        <v>#REF!</v>
      </c>
      <c r="AZ28" s="23" t="e">
        <f t="shared" si="63"/>
        <v>#REF!</v>
      </c>
      <c r="BA28" s="23" t="e">
        <f t="shared" si="63"/>
        <v>#REF!</v>
      </c>
      <c r="BB28" s="23" t="e">
        <f t="shared" si="63"/>
        <v>#REF!</v>
      </c>
      <c r="BC28" s="23" t="e">
        <f t="shared" si="63"/>
        <v>#REF!</v>
      </c>
      <c r="BD28" s="23" t="e">
        <f t="shared" si="63"/>
        <v>#REF!</v>
      </c>
      <c r="BE28" s="23" t="e">
        <f t="shared" si="63"/>
        <v>#REF!</v>
      </c>
      <c r="BF28" s="23" t="e">
        <f t="shared" si="63"/>
        <v>#REF!</v>
      </c>
      <c r="BG28" s="23" t="e">
        <f t="shared" si="63"/>
        <v>#REF!</v>
      </c>
      <c r="BH28" s="23" t="e">
        <f t="shared" si="63"/>
        <v>#REF!</v>
      </c>
      <c r="BI28" s="23" t="e">
        <f t="shared" si="63"/>
        <v>#REF!</v>
      </c>
      <c r="BJ28" s="23" t="e">
        <f t="shared" si="63"/>
        <v>#REF!</v>
      </c>
      <c r="BK28" s="23" t="e">
        <f t="shared" si="63"/>
        <v>#REF!</v>
      </c>
      <c r="BL28" s="23" t="e">
        <f t="shared" si="63"/>
        <v>#REF!</v>
      </c>
      <c r="BM28" s="23" t="e">
        <f t="shared" si="63"/>
        <v>#REF!</v>
      </c>
      <c r="BN28" s="23" t="e">
        <f t="shared" si="63"/>
        <v>#REF!</v>
      </c>
      <c r="BO28" s="23" t="e">
        <f t="shared" si="63"/>
        <v>#REF!</v>
      </c>
      <c r="BP28" s="23" t="e">
        <f t="shared" si="63"/>
        <v>#REF!</v>
      </c>
      <c r="BQ28" s="23" t="e">
        <f t="shared" si="63"/>
        <v>#REF!</v>
      </c>
      <c r="BR28" s="23" t="e">
        <f t="shared" si="63"/>
        <v>#REF!</v>
      </c>
      <c r="BS28" s="23" t="e">
        <f t="shared" si="63"/>
        <v>#REF!</v>
      </c>
      <c r="BT28" s="23" t="e">
        <f t="shared" si="63"/>
        <v>#REF!</v>
      </c>
      <c r="BU28" s="23" t="e">
        <f t="shared" si="63"/>
        <v>#REF!</v>
      </c>
      <c r="BV28" s="23" t="e">
        <f t="shared" si="63"/>
        <v>#REF!</v>
      </c>
      <c r="BW28" s="23" t="e">
        <f t="shared" si="63"/>
        <v>#REF!</v>
      </c>
      <c r="BX28" s="23" t="e">
        <f t="shared" si="63"/>
        <v>#REF!</v>
      </c>
      <c r="BY28" s="23" t="e">
        <f t="shared" si="63"/>
        <v>#REF!</v>
      </c>
      <c r="BZ28" s="23" t="e">
        <f t="shared" si="63"/>
        <v>#REF!</v>
      </c>
      <c r="CA28" s="23" t="e">
        <f t="shared" si="63"/>
        <v>#REF!</v>
      </c>
      <c r="CB28" s="23" t="e">
        <f t="shared" si="63"/>
        <v>#REF!</v>
      </c>
      <c r="CC28" s="23" t="e">
        <f t="shared" ref="CC28:DH28" si="64">CC27/CC$8</f>
        <v>#REF!</v>
      </c>
      <c r="CD28" s="23" t="e">
        <f t="shared" si="64"/>
        <v>#REF!</v>
      </c>
      <c r="CE28" s="23" t="e">
        <f t="shared" si="64"/>
        <v>#REF!</v>
      </c>
      <c r="CF28" s="23" t="e">
        <f t="shared" si="64"/>
        <v>#REF!</v>
      </c>
      <c r="CG28" s="23" t="e">
        <f t="shared" si="64"/>
        <v>#REF!</v>
      </c>
      <c r="CH28" s="23" t="e">
        <f t="shared" si="64"/>
        <v>#REF!</v>
      </c>
      <c r="CI28" s="23" t="e">
        <f t="shared" si="64"/>
        <v>#REF!</v>
      </c>
      <c r="CJ28" s="23" t="e">
        <f t="shared" si="64"/>
        <v>#REF!</v>
      </c>
      <c r="CK28" s="23" t="e">
        <f t="shared" si="64"/>
        <v>#REF!</v>
      </c>
      <c r="CL28" s="23" t="e">
        <f t="shared" si="64"/>
        <v>#REF!</v>
      </c>
      <c r="CM28" s="23" t="e">
        <f t="shared" si="64"/>
        <v>#REF!</v>
      </c>
      <c r="CN28" s="23" t="e">
        <f t="shared" si="64"/>
        <v>#REF!</v>
      </c>
      <c r="CO28" s="23" t="e">
        <f t="shared" si="64"/>
        <v>#REF!</v>
      </c>
      <c r="CP28" s="23" t="e">
        <f t="shared" si="64"/>
        <v>#REF!</v>
      </c>
      <c r="CQ28" s="23" t="e">
        <f t="shared" si="64"/>
        <v>#REF!</v>
      </c>
      <c r="CR28" s="23" t="e">
        <f t="shared" si="64"/>
        <v>#REF!</v>
      </c>
      <c r="CS28" s="23" t="e">
        <f t="shared" si="64"/>
        <v>#REF!</v>
      </c>
      <c r="CT28" s="23" t="e">
        <f t="shared" si="64"/>
        <v>#REF!</v>
      </c>
      <c r="CU28" s="23" t="e">
        <f t="shared" si="64"/>
        <v>#REF!</v>
      </c>
      <c r="CV28" s="23" t="e">
        <f t="shared" si="64"/>
        <v>#REF!</v>
      </c>
      <c r="CW28" s="23" t="e">
        <f t="shared" si="64"/>
        <v>#REF!</v>
      </c>
      <c r="CX28" s="23" t="e">
        <f t="shared" si="64"/>
        <v>#REF!</v>
      </c>
      <c r="CY28" s="23" t="e">
        <f t="shared" si="64"/>
        <v>#REF!</v>
      </c>
      <c r="CZ28" s="23" t="e">
        <f t="shared" si="64"/>
        <v>#REF!</v>
      </c>
      <c r="DA28" s="23" t="e">
        <f t="shared" si="64"/>
        <v>#REF!</v>
      </c>
      <c r="DB28" s="23" t="e">
        <f t="shared" si="64"/>
        <v>#REF!</v>
      </c>
      <c r="DC28" s="23" t="e">
        <f t="shared" si="64"/>
        <v>#REF!</v>
      </c>
      <c r="DD28" s="23" t="e">
        <f t="shared" si="64"/>
        <v>#REF!</v>
      </c>
      <c r="DE28" s="23" t="e">
        <f t="shared" si="64"/>
        <v>#REF!</v>
      </c>
      <c r="DF28" s="23" t="e">
        <f t="shared" si="64"/>
        <v>#REF!</v>
      </c>
      <c r="DG28" s="23" t="e">
        <f t="shared" si="64"/>
        <v>#REF!</v>
      </c>
      <c r="DH28" s="23" t="e">
        <f t="shared" si="64"/>
        <v>#REF!</v>
      </c>
      <c r="DI28" s="23" t="e">
        <f t="shared" ref="DI28:EN28" si="65">DI27/DI$8</f>
        <v>#REF!</v>
      </c>
      <c r="DJ28" s="23" t="e">
        <f t="shared" si="65"/>
        <v>#REF!</v>
      </c>
      <c r="DK28" s="23" t="e">
        <f t="shared" si="65"/>
        <v>#REF!</v>
      </c>
      <c r="DL28" s="23" t="e">
        <f t="shared" si="65"/>
        <v>#REF!</v>
      </c>
      <c r="DM28" s="23" t="e">
        <f t="shared" si="65"/>
        <v>#REF!</v>
      </c>
      <c r="DN28" s="23" t="e">
        <f t="shared" si="65"/>
        <v>#REF!</v>
      </c>
      <c r="DO28" s="23" t="e">
        <f t="shared" si="65"/>
        <v>#REF!</v>
      </c>
      <c r="DP28" s="23" t="e">
        <f t="shared" si="65"/>
        <v>#REF!</v>
      </c>
      <c r="DQ28" s="23" t="e">
        <f t="shared" si="65"/>
        <v>#REF!</v>
      </c>
      <c r="DR28" s="23" t="e">
        <f t="shared" si="65"/>
        <v>#REF!</v>
      </c>
      <c r="DS28" s="23" t="e">
        <f t="shared" si="65"/>
        <v>#REF!</v>
      </c>
      <c r="DT28" s="23" t="e">
        <f t="shared" si="65"/>
        <v>#REF!</v>
      </c>
      <c r="DU28" s="23" t="e">
        <f t="shared" si="65"/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E17"/>
  <sheetViews>
    <sheetView workbookViewId="0"/>
  </sheetViews>
  <sheetFormatPr defaultRowHeight="14.4" x14ac:dyDescent="0.3"/>
  <cols>
    <col min="1" max="1" width="5.6640625" customWidth="1"/>
    <col min="2" max="2" width="25.6640625" customWidth="1"/>
    <col min="4" max="15" width="10.6640625" customWidth="1"/>
  </cols>
  <sheetData>
    <row r="2" spans="2:135" ht="18" x14ac:dyDescent="0.35">
      <c r="B2" s="1" t="s">
        <v>178</v>
      </c>
    </row>
    <row r="3" spans="2:135" ht="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 x14ac:dyDescent="0.3">
      <c r="E5" s="3" t="s">
        <v>61</v>
      </c>
      <c r="P5" s="3" t="s">
        <v>62</v>
      </c>
    </row>
    <row r="6" spans="2:135" x14ac:dyDescent="0.3"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64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65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66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67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68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69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70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71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  <c r="EE6" s="5" t="s">
        <v>72</v>
      </c>
    </row>
    <row r="7" spans="2:135" x14ac:dyDescent="0.3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 x14ac:dyDescent="0.3">
      <c r="B8" s="5" t="s">
        <v>177</v>
      </c>
      <c r="E8" s="14" t="e">
        <f t="shared" ref="E8:N8" si="0">SUMIF($O6:$ZZ6, E6, $O8:$ZZ8)</f>
        <v>#REF!</v>
      </c>
      <c r="F8" s="14" t="e">
        <f t="shared" si="0"/>
        <v>#REF!</v>
      </c>
      <c r="G8" s="14" t="e">
        <f t="shared" si="0"/>
        <v>#REF!</v>
      </c>
      <c r="H8" s="14" t="e">
        <f t="shared" si="0"/>
        <v>#REF!</v>
      </c>
      <c r="I8" s="14" t="e">
        <f t="shared" si="0"/>
        <v>#REF!</v>
      </c>
      <c r="J8" s="14" t="e">
        <f t="shared" si="0"/>
        <v>#REF!</v>
      </c>
      <c r="K8" s="14" t="e">
        <f t="shared" si="0"/>
        <v>#REF!</v>
      </c>
      <c r="L8" s="14" t="e">
        <f t="shared" si="0"/>
        <v>#REF!</v>
      </c>
      <c r="M8" s="14" t="e">
        <f t="shared" si="0"/>
        <v>#REF!</v>
      </c>
      <c r="N8" s="14" t="e">
        <f t="shared" si="0"/>
        <v>#REF!</v>
      </c>
      <c r="P8" s="20" t="e">
        <f>Unit_IS!P$27</f>
        <v>#REF!</v>
      </c>
      <c r="Q8" s="20" t="e">
        <f>Unit_IS!Q$27</f>
        <v>#REF!</v>
      </c>
      <c r="R8" s="20" t="e">
        <f>Unit_IS!R$27</f>
        <v>#REF!</v>
      </c>
      <c r="S8" s="20" t="e">
        <f>Unit_IS!S$27</f>
        <v>#REF!</v>
      </c>
      <c r="T8" s="20" t="e">
        <f>Unit_IS!T$27</f>
        <v>#REF!</v>
      </c>
      <c r="U8" s="20" t="e">
        <f>Unit_IS!U$27</f>
        <v>#REF!</v>
      </c>
      <c r="V8" s="20" t="e">
        <f>Unit_IS!V$27</f>
        <v>#REF!</v>
      </c>
      <c r="W8" s="20" t="e">
        <f>Unit_IS!W$27</f>
        <v>#REF!</v>
      </c>
      <c r="X8" s="20" t="e">
        <f>Unit_IS!X$27</f>
        <v>#REF!</v>
      </c>
      <c r="Y8" s="20" t="e">
        <f>Unit_IS!Y$27</f>
        <v>#REF!</v>
      </c>
      <c r="Z8" s="20" t="e">
        <f>Unit_IS!Z$27</f>
        <v>#REF!</v>
      </c>
      <c r="AA8" s="20" t="e">
        <f>Unit_IS!AA$27</f>
        <v>#REF!</v>
      </c>
      <c r="AB8" s="20" t="e">
        <f>Unit_IS!AB$27</f>
        <v>#REF!</v>
      </c>
      <c r="AC8" s="20" t="e">
        <f>Unit_IS!AC$27</f>
        <v>#REF!</v>
      </c>
      <c r="AD8" s="20" t="e">
        <f>Unit_IS!AD$27</f>
        <v>#REF!</v>
      </c>
      <c r="AE8" s="20" t="e">
        <f>Unit_IS!AE$27</f>
        <v>#REF!</v>
      </c>
      <c r="AF8" s="20" t="e">
        <f>Unit_IS!AF$27</f>
        <v>#REF!</v>
      </c>
      <c r="AG8" s="20" t="e">
        <f>Unit_IS!AG$27</f>
        <v>#REF!</v>
      </c>
      <c r="AH8" s="20" t="e">
        <f>Unit_IS!AH$27</f>
        <v>#REF!</v>
      </c>
      <c r="AI8" s="20" t="e">
        <f>Unit_IS!AI$27</f>
        <v>#REF!</v>
      </c>
      <c r="AJ8" s="20" t="e">
        <f>Unit_IS!AJ$27</f>
        <v>#REF!</v>
      </c>
      <c r="AK8" s="20" t="e">
        <f>Unit_IS!AK$27</f>
        <v>#REF!</v>
      </c>
      <c r="AL8" s="20" t="e">
        <f>Unit_IS!AL$27</f>
        <v>#REF!</v>
      </c>
      <c r="AM8" s="20" t="e">
        <f>Unit_IS!AM$27</f>
        <v>#REF!</v>
      </c>
      <c r="AN8" s="20" t="e">
        <f>Unit_IS!AN$27</f>
        <v>#REF!</v>
      </c>
      <c r="AO8" s="20" t="e">
        <f>Unit_IS!AO$27</f>
        <v>#REF!</v>
      </c>
      <c r="AP8" s="20" t="e">
        <f>Unit_IS!AP$27</f>
        <v>#REF!</v>
      </c>
      <c r="AQ8" s="20" t="e">
        <f>Unit_IS!AQ$27</f>
        <v>#REF!</v>
      </c>
      <c r="AR8" s="20" t="e">
        <f>Unit_IS!AR$27</f>
        <v>#REF!</v>
      </c>
      <c r="AS8" s="20" t="e">
        <f>Unit_IS!AS$27</f>
        <v>#REF!</v>
      </c>
      <c r="AT8" s="20" t="e">
        <f>Unit_IS!AT$27</f>
        <v>#REF!</v>
      </c>
      <c r="AU8" s="20" t="e">
        <f>Unit_IS!AU$27</f>
        <v>#REF!</v>
      </c>
      <c r="AV8" s="20" t="e">
        <f>Unit_IS!AV$27</f>
        <v>#REF!</v>
      </c>
      <c r="AW8" s="20" t="e">
        <f>Unit_IS!AW$27</f>
        <v>#REF!</v>
      </c>
      <c r="AX8" s="20" t="e">
        <f>Unit_IS!AX$27</f>
        <v>#REF!</v>
      </c>
      <c r="AY8" s="20" t="e">
        <f>Unit_IS!AY$27</f>
        <v>#REF!</v>
      </c>
      <c r="AZ8" s="20" t="e">
        <f>Unit_IS!AZ$27</f>
        <v>#REF!</v>
      </c>
      <c r="BA8" s="20" t="e">
        <f>Unit_IS!BA$27</f>
        <v>#REF!</v>
      </c>
      <c r="BB8" s="20" t="e">
        <f>Unit_IS!BB$27</f>
        <v>#REF!</v>
      </c>
      <c r="BC8" s="20" t="e">
        <f>Unit_IS!BC$27</f>
        <v>#REF!</v>
      </c>
      <c r="BD8" s="20" t="e">
        <f>Unit_IS!BD$27</f>
        <v>#REF!</v>
      </c>
      <c r="BE8" s="20" t="e">
        <f>Unit_IS!BE$27</f>
        <v>#REF!</v>
      </c>
      <c r="BF8" s="20" t="e">
        <f>Unit_IS!BF$27</f>
        <v>#REF!</v>
      </c>
      <c r="BG8" s="20" t="e">
        <f>Unit_IS!BG$27</f>
        <v>#REF!</v>
      </c>
      <c r="BH8" s="20" t="e">
        <f>Unit_IS!BH$27</f>
        <v>#REF!</v>
      </c>
      <c r="BI8" s="20" t="e">
        <f>Unit_IS!BI$27</f>
        <v>#REF!</v>
      </c>
      <c r="BJ8" s="20" t="e">
        <f>Unit_IS!BJ$27</f>
        <v>#REF!</v>
      </c>
      <c r="BK8" s="20" t="e">
        <f>Unit_IS!BK$27</f>
        <v>#REF!</v>
      </c>
      <c r="BL8" s="20" t="e">
        <f>Unit_IS!BL$27</f>
        <v>#REF!</v>
      </c>
      <c r="BM8" s="20" t="e">
        <f>Unit_IS!BM$27</f>
        <v>#REF!</v>
      </c>
      <c r="BN8" s="20" t="e">
        <f>Unit_IS!BN$27</f>
        <v>#REF!</v>
      </c>
      <c r="BO8" s="20" t="e">
        <f>Unit_IS!BO$27</f>
        <v>#REF!</v>
      </c>
      <c r="BP8" s="20" t="e">
        <f>Unit_IS!BP$27</f>
        <v>#REF!</v>
      </c>
      <c r="BQ8" s="20" t="e">
        <f>Unit_IS!BQ$27</f>
        <v>#REF!</v>
      </c>
      <c r="BR8" s="20" t="e">
        <f>Unit_IS!BR$27</f>
        <v>#REF!</v>
      </c>
      <c r="BS8" s="20" t="e">
        <f>Unit_IS!BS$27</f>
        <v>#REF!</v>
      </c>
      <c r="BT8" s="20" t="e">
        <f>Unit_IS!BT$27</f>
        <v>#REF!</v>
      </c>
      <c r="BU8" s="20" t="e">
        <f>Unit_IS!BU$27</f>
        <v>#REF!</v>
      </c>
      <c r="BV8" s="20" t="e">
        <f>Unit_IS!BV$27</f>
        <v>#REF!</v>
      </c>
      <c r="BW8" s="20" t="e">
        <f>Unit_IS!BW$27</f>
        <v>#REF!</v>
      </c>
      <c r="BX8" s="20" t="e">
        <f>Unit_IS!BX$27</f>
        <v>#REF!</v>
      </c>
      <c r="BY8" s="20" t="e">
        <f>Unit_IS!BY$27</f>
        <v>#REF!</v>
      </c>
      <c r="BZ8" s="20" t="e">
        <f>Unit_IS!BZ$27</f>
        <v>#REF!</v>
      </c>
      <c r="CA8" s="20" t="e">
        <f>Unit_IS!CA$27</f>
        <v>#REF!</v>
      </c>
      <c r="CB8" s="20" t="e">
        <f>Unit_IS!CB$27</f>
        <v>#REF!</v>
      </c>
      <c r="CC8" s="20" t="e">
        <f>Unit_IS!CC$27</f>
        <v>#REF!</v>
      </c>
      <c r="CD8" s="20" t="e">
        <f>Unit_IS!CD$27</f>
        <v>#REF!</v>
      </c>
      <c r="CE8" s="20" t="e">
        <f>Unit_IS!CE$27</f>
        <v>#REF!</v>
      </c>
      <c r="CF8" s="20" t="e">
        <f>Unit_IS!CF$27</f>
        <v>#REF!</v>
      </c>
      <c r="CG8" s="20" t="e">
        <f>Unit_IS!CG$27</f>
        <v>#REF!</v>
      </c>
      <c r="CH8" s="20" t="e">
        <f>Unit_IS!CH$27</f>
        <v>#REF!</v>
      </c>
      <c r="CI8" s="20" t="e">
        <f>Unit_IS!CI$27</f>
        <v>#REF!</v>
      </c>
      <c r="CJ8" s="20" t="e">
        <f>Unit_IS!CJ$27</f>
        <v>#REF!</v>
      </c>
      <c r="CK8" s="20" t="e">
        <f>Unit_IS!CK$27</f>
        <v>#REF!</v>
      </c>
      <c r="CL8" s="20" t="e">
        <f>Unit_IS!CL$27</f>
        <v>#REF!</v>
      </c>
      <c r="CM8" s="20" t="e">
        <f>Unit_IS!CM$27</f>
        <v>#REF!</v>
      </c>
      <c r="CN8" s="20" t="e">
        <f>Unit_IS!CN$27</f>
        <v>#REF!</v>
      </c>
      <c r="CO8" s="20" t="e">
        <f>Unit_IS!CO$27</f>
        <v>#REF!</v>
      </c>
      <c r="CP8" s="20" t="e">
        <f>Unit_IS!CP$27</f>
        <v>#REF!</v>
      </c>
      <c r="CQ8" s="20" t="e">
        <f>Unit_IS!CQ$27</f>
        <v>#REF!</v>
      </c>
      <c r="CR8" s="20" t="e">
        <f>Unit_IS!CR$27</f>
        <v>#REF!</v>
      </c>
      <c r="CS8" s="20" t="e">
        <f>Unit_IS!CS$27</f>
        <v>#REF!</v>
      </c>
      <c r="CT8" s="20" t="e">
        <f>Unit_IS!CT$27</f>
        <v>#REF!</v>
      </c>
      <c r="CU8" s="20" t="e">
        <f>Unit_IS!CU$27</f>
        <v>#REF!</v>
      </c>
      <c r="CV8" s="20" t="e">
        <f>Unit_IS!CV$27</f>
        <v>#REF!</v>
      </c>
      <c r="CW8" s="20" t="e">
        <f>Unit_IS!CW$27</f>
        <v>#REF!</v>
      </c>
      <c r="CX8" s="20" t="e">
        <f>Unit_IS!CX$27</f>
        <v>#REF!</v>
      </c>
      <c r="CY8" s="20" t="e">
        <f>Unit_IS!CY$27</f>
        <v>#REF!</v>
      </c>
      <c r="CZ8" s="20" t="e">
        <f>Unit_IS!CZ$27</f>
        <v>#REF!</v>
      </c>
      <c r="DA8" s="20" t="e">
        <f>Unit_IS!DA$27</f>
        <v>#REF!</v>
      </c>
      <c r="DB8" s="20" t="e">
        <f>Unit_IS!DB$27</f>
        <v>#REF!</v>
      </c>
      <c r="DC8" s="20" t="e">
        <f>Unit_IS!DC$27</f>
        <v>#REF!</v>
      </c>
      <c r="DD8" s="20" t="e">
        <f>Unit_IS!DD$27</f>
        <v>#REF!</v>
      </c>
      <c r="DE8" s="20" t="e">
        <f>Unit_IS!DE$27</f>
        <v>#REF!</v>
      </c>
      <c r="DF8" s="20" t="e">
        <f>Unit_IS!DF$27</f>
        <v>#REF!</v>
      </c>
      <c r="DG8" s="20" t="e">
        <f>Unit_IS!DG$27</f>
        <v>#REF!</v>
      </c>
      <c r="DH8" s="20" t="e">
        <f>Unit_IS!DH$27</f>
        <v>#REF!</v>
      </c>
      <c r="DI8" s="20" t="e">
        <f>Unit_IS!DI$27</f>
        <v>#REF!</v>
      </c>
      <c r="DJ8" s="20" t="e">
        <f>Unit_IS!DJ$27</f>
        <v>#REF!</v>
      </c>
      <c r="DK8" s="20" t="e">
        <f>Unit_IS!DK$27</f>
        <v>#REF!</v>
      </c>
      <c r="DL8" s="20" t="e">
        <f>Unit_IS!DL$27</f>
        <v>#REF!</v>
      </c>
      <c r="DM8" s="20" t="e">
        <f>Unit_IS!DM$27</f>
        <v>#REF!</v>
      </c>
      <c r="DN8" s="20" t="e">
        <f>Unit_IS!DN$27</f>
        <v>#REF!</v>
      </c>
      <c r="DO8" s="20" t="e">
        <f>Unit_IS!DO$27</f>
        <v>#REF!</v>
      </c>
      <c r="DP8" s="20" t="e">
        <f>Unit_IS!DP$27</f>
        <v>#REF!</v>
      </c>
      <c r="DQ8" s="20" t="e">
        <f>Unit_IS!DQ$27</f>
        <v>#REF!</v>
      </c>
      <c r="DR8" s="20" t="e">
        <f>Unit_IS!DR$27</f>
        <v>#REF!</v>
      </c>
      <c r="DS8" s="20" t="e">
        <f>Unit_IS!DS$27</f>
        <v>#REF!</v>
      </c>
      <c r="DT8" s="20" t="e">
        <f>Unit_IS!DT$27</f>
        <v>#REF!</v>
      </c>
      <c r="DU8" s="20" t="e">
        <f>Unit_IS!DU$27</f>
        <v>#REF!</v>
      </c>
      <c r="DV8" s="20" t="e">
        <f>Unit_IS!DV$27</f>
        <v>#REF!</v>
      </c>
      <c r="DW8" s="20" t="e">
        <f>Unit_IS!DW$27</f>
        <v>#REF!</v>
      </c>
      <c r="DX8" s="20" t="e">
        <f>Unit_IS!DX$27</f>
        <v>#REF!</v>
      </c>
      <c r="DY8" s="20" t="e">
        <f>Unit_IS!DY$27</f>
        <v>#REF!</v>
      </c>
      <c r="DZ8" s="20" t="e">
        <f>Unit_IS!DZ$27</f>
        <v>#REF!</v>
      </c>
      <c r="EA8" s="20" t="e">
        <f>Unit_IS!EA$27</f>
        <v>#REF!</v>
      </c>
      <c r="EB8" s="20" t="e">
        <f>Unit_IS!EB$27</f>
        <v>#REF!</v>
      </c>
      <c r="EC8" s="20" t="e">
        <f>Unit_IS!EC$27</f>
        <v>#REF!</v>
      </c>
      <c r="ED8" s="20" t="e">
        <f>Unit_IS!ED$27</f>
        <v>#REF!</v>
      </c>
      <c r="EE8" s="20" t="e">
        <f>Unit_IS!EE$27</f>
        <v>#REF!</v>
      </c>
    </row>
    <row r="9" spans="2:135" x14ac:dyDescent="0.3">
      <c r="B9" s="5" t="s">
        <v>173</v>
      </c>
      <c r="E9" s="14">
        <f t="shared" ref="E9:N9" si="1">SUMIF($O6:$ZZ6, E6, $O9:$ZZ9)</f>
        <v>1930857.142857143</v>
      </c>
      <c r="F9" s="14">
        <f t="shared" si="1"/>
        <v>1930857.142857143</v>
      </c>
      <c r="G9" s="14">
        <f t="shared" si="1"/>
        <v>1930857.142857143</v>
      </c>
      <c r="H9" s="14">
        <f t="shared" si="1"/>
        <v>1930857.142857143</v>
      </c>
      <c r="I9" s="14">
        <f t="shared" si="1"/>
        <v>1930857.142857143</v>
      </c>
      <c r="J9" s="14">
        <f t="shared" si="1"/>
        <v>1930857.142857143</v>
      </c>
      <c r="K9" s="14">
        <f t="shared" si="1"/>
        <v>1930857.142857143</v>
      </c>
      <c r="L9" s="14">
        <f t="shared" si="1"/>
        <v>1930857.142857143</v>
      </c>
      <c r="M9" s="14">
        <f t="shared" si="1"/>
        <v>1930857.142857143</v>
      </c>
      <c r="N9" s="14">
        <f t="shared" si="1"/>
        <v>1930857.142857143</v>
      </c>
      <c r="P9" s="20">
        <f>OPEX_CAPEX!U$31</f>
        <v>160904.76190476192</v>
      </c>
      <c r="Q9" s="20">
        <f>OPEX_CAPEX!V$31</f>
        <v>160904.76190476192</v>
      </c>
      <c r="R9" s="20">
        <f>OPEX_CAPEX!W$31</f>
        <v>160904.76190476192</v>
      </c>
      <c r="S9" s="20">
        <f>OPEX_CAPEX!X$31</f>
        <v>160904.76190476192</v>
      </c>
      <c r="T9" s="20">
        <f>OPEX_CAPEX!Y$31</f>
        <v>160904.76190476192</v>
      </c>
      <c r="U9" s="20">
        <f>OPEX_CAPEX!Z$31</f>
        <v>160904.76190476192</v>
      </c>
      <c r="V9" s="20">
        <f>OPEX_CAPEX!AA$31</f>
        <v>160904.76190476192</v>
      </c>
      <c r="W9" s="20">
        <f>OPEX_CAPEX!AB$31</f>
        <v>160904.76190476192</v>
      </c>
      <c r="X9" s="20">
        <f>OPEX_CAPEX!AC$31</f>
        <v>160904.76190476192</v>
      </c>
      <c r="Y9" s="20">
        <f>OPEX_CAPEX!AD$31</f>
        <v>160904.76190476192</v>
      </c>
      <c r="Z9" s="20">
        <f>OPEX_CAPEX!AE$31</f>
        <v>160904.76190476192</v>
      </c>
      <c r="AA9" s="20">
        <f>OPEX_CAPEX!AF$31</f>
        <v>160904.76190476192</v>
      </c>
      <c r="AB9" s="20">
        <f>OPEX_CAPEX!AG$31</f>
        <v>160904.76190476192</v>
      </c>
      <c r="AC9" s="20">
        <f>OPEX_CAPEX!AH$31</f>
        <v>160904.76190476192</v>
      </c>
      <c r="AD9" s="20">
        <f>OPEX_CAPEX!AI$31</f>
        <v>160904.76190476192</v>
      </c>
      <c r="AE9" s="20">
        <f>OPEX_CAPEX!AJ$31</f>
        <v>160904.76190476192</v>
      </c>
      <c r="AF9" s="20">
        <f>OPEX_CAPEX!AK$31</f>
        <v>160904.76190476192</v>
      </c>
      <c r="AG9" s="20">
        <f>OPEX_CAPEX!AL$31</f>
        <v>160904.76190476192</v>
      </c>
      <c r="AH9" s="20">
        <f>OPEX_CAPEX!AM$31</f>
        <v>160904.76190476192</v>
      </c>
      <c r="AI9" s="20">
        <f>OPEX_CAPEX!AN$31</f>
        <v>160904.76190476192</v>
      </c>
      <c r="AJ9" s="20">
        <f>OPEX_CAPEX!AO$31</f>
        <v>160904.76190476192</v>
      </c>
      <c r="AK9" s="20">
        <f>OPEX_CAPEX!AP$31</f>
        <v>160904.76190476192</v>
      </c>
      <c r="AL9" s="20">
        <f>OPEX_CAPEX!AQ$31</f>
        <v>160904.76190476192</v>
      </c>
      <c r="AM9" s="20">
        <f>OPEX_CAPEX!AR$31</f>
        <v>160904.76190476192</v>
      </c>
      <c r="AN9" s="20">
        <f>OPEX_CAPEX!AS$31</f>
        <v>160904.76190476192</v>
      </c>
      <c r="AO9" s="20">
        <f>OPEX_CAPEX!AT$31</f>
        <v>160904.76190476192</v>
      </c>
      <c r="AP9" s="20">
        <f>OPEX_CAPEX!AU$31</f>
        <v>160904.76190476192</v>
      </c>
      <c r="AQ9" s="20">
        <f>OPEX_CAPEX!AV$31</f>
        <v>160904.76190476192</v>
      </c>
      <c r="AR9" s="20">
        <f>OPEX_CAPEX!AW$31</f>
        <v>160904.76190476192</v>
      </c>
      <c r="AS9" s="20">
        <f>OPEX_CAPEX!AX$31</f>
        <v>160904.76190476192</v>
      </c>
      <c r="AT9" s="20">
        <f>OPEX_CAPEX!AY$31</f>
        <v>160904.76190476192</v>
      </c>
      <c r="AU9" s="20">
        <f>OPEX_CAPEX!AZ$31</f>
        <v>160904.76190476192</v>
      </c>
      <c r="AV9" s="20">
        <f>OPEX_CAPEX!BA$31</f>
        <v>160904.76190476192</v>
      </c>
      <c r="AW9" s="20">
        <f>OPEX_CAPEX!BB$31</f>
        <v>160904.76190476192</v>
      </c>
      <c r="AX9" s="20">
        <f>OPEX_CAPEX!BC$31</f>
        <v>160904.76190476192</v>
      </c>
      <c r="AY9" s="20">
        <f>OPEX_CAPEX!BD$31</f>
        <v>160904.76190476192</v>
      </c>
      <c r="AZ9" s="20">
        <f>OPEX_CAPEX!BE$31</f>
        <v>160904.76190476192</v>
      </c>
      <c r="BA9" s="20">
        <f>OPEX_CAPEX!BF$31</f>
        <v>160904.76190476192</v>
      </c>
      <c r="BB9" s="20">
        <f>OPEX_CAPEX!BG$31</f>
        <v>160904.76190476192</v>
      </c>
      <c r="BC9" s="20">
        <f>OPEX_CAPEX!BH$31</f>
        <v>160904.76190476192</v>
      </c>
      <c r="BD9" s="20">
        <f>OPEX_CAPEX!BI$31</f>
        <v>160904.76190476192</v>
      </c>
      <c r="BE9" s="20">
        <f>OPEX_CAPEX!BJ$31</f>
        <v>160904.76190476192</v>
      </c>
      <c r="BF9" s="20">
        <f>OPEX_CAPEX!BK$31</f>
        <v>160904.76190476192</v>
      </c>
      <c r="BG9" s="20">
        <f>OPEX_CAPEX!BL$31</f>
        <v>160904.76190476192</v>
      </c>
      <c r="BH9" s="20">
        <f>OPEX_CAPEX!BM$31</f>
        <v>160904.76190476192</v>
      </c>
      <c r="BI9" s="20">
        <f>OPEX_CAPEX!BN$31</f>
        <v>160904.76190476192</v>
      </c>
      <c r="BJ9" s="20">
        <f>OPEX_CAPEX!BO$31</f>
        <v>160904.76190476192</v>
      </c>
      <c r="BK9" s="20">
        <f>OPEX_CAPEX!BP$31</f>
        <v>160904.76190476192</v>
      </c>
      <c r="BL9" s="20">
        <f>OPEX_CAPEX!BQ$31</f>
        <v>160904.76190476192</v>
      </c>
      <c r="BM9" s="20">
        <f>OPEX_CAPEX!BR$31</f>
        <v>160904.76190476192</v>
      </c>
      <c r="BN9" s="20">
        <f>OPEX_CAPEX!BS$31</f>
        <v>160904.76190476192</v>
      </c>
      <c r="BO9" s="20">
        <f>OPEX_CAPEX!BT$31</f>
        <v>160904.76190476192</v>
      </c>
      <c r="BP9" s="20">
        <f>OPEX_CAPEX!BU$31</f>
        <v>160904.76190476192</v>
      </c>
      <c r="BQ9" s="20">
        <f>OPEX_CAPEX!BV$31</f>
        <v>160904.76190476192</v>
      </c>
      <c r="BR9" s="20">
        <f>OPEX_CAPEX!BW$31</f>
        <v>160904.76190476192</v>
      </c>
      <c r="BS9" s="20">
        <f>OPEX_CAPEX!BX$31</f>
        <v>160904.76190476192</v>
      </c>
      <c r="BT9" s="20">
        <f>OPEX_CAPEX!BY$31</f>
        <v>160904.76190476192</v>
      </c>
      <c r="BU9" s="20">
        <f>OPEX_CAPEX!BZ$31</f>
        <v>160904.76190476192</v>
      </c>
      <c r="BV9" s="20">
        <f>OPEX_CAPEX!CA$31</f>
        <v>160904.76190476192</v>
      </c>
      <c r="BW9" s="20">
        <f>OPEX_CAPEX!CB$31</f>
        <v>160904.76190476192</v>
      </c>
      <c r="BX9" s="20">
        <f>OPEX_CAPEX!CC$31</f>
        <v>160904.76190476192</v>
      </c>
      <c r="BY9" s="20">
        <f>OPEX_CAPEX!CD$31</f>
        <v>160904.76190476192</v>
      </c>
      <c r="BZ9" s="20">
        <f>OPEX_CAPEX!CE$31</f>
        <v>160904.76190476192</v>
      </c>
      <c r="CA9" s="20">
        <f>OPEX_CAPEX!CF$31</f>
        <v>160904.76190476192</v>
      </c>
      <c r="CB9" s="20">
        <f>OPEX_CAPEX!CG$31</f>
        <v>160904.76190476192</v>
      </c>
      <c r="CC9" s="20">
        <f>OPEX_CAPEX!CH$31</f>
        <v>160904.76190476192</v>
      </c>
      <c r="CD9" s="20">
        <f>OPEX_CAPEX!CI$31</f>
        <v>160904.76190476192</v>
      </c>
      <c r="CE9" s="20">
        <f>OPEX_CAPEX!CJ$31</f>
        <v>160904.76190476192</v>
      </c>
      <c r="CF9" s="20">
        <f>OPEX_CAPEX!CK$31</f>
        <v>160904.76190476192</v>
      </c>
      <c r="CG9" s="20">
        <f>OPEX_CAPEX!CL$31</f>
        <v>160904.76190476192</v>
      </c>
      <c r="CH9" s="20">
        <f>OPEX_CAPEX!CM$31</f>
        <v>160904.76190476192</v>
      </c>
      <c r="CI9" s="20">
        <f>OPEX_CAPEX!CN$31</f>
        <v>160904.76190476192</v>
      </c>
      <c r="CJ9" s="20">
        <f>OPEX_CAPEX!CO$31</f>
        <v>160904.76190476192</v>
      </c>
      <c r="CK9" s="20">
        <f>OPEX_CAPEX!CP$31</f>
        <v>160904.76190476192</v>
      </c>
      <c r="CL9" s="20">
        <f>OPEX_CAPEX!CQ$31</f>
        <v>160904.76190476192</v>
      </c>
      <c r="CM9" s="20">
        <f>OPEX_CAPEX!CR$31</f>
        <v>160904.76190476192</v>
      </c>
      <c r="CN9" s="20">
        <f>OPEX_CAPEX!CS$31</f>
        <v>160904.76190476192</v>
      </c>
      <c r="CO9" s="20">
        <f>OPEX_CAPEX!CT$31</f>
        <v>160904.76190476192</v>
      </c>
      <c r="CP9" s="20">
        <f>OPEX_CAPEX!CU$31</f>
        <v>160904.76190476192</v>
      </c>
      <c r="CQ9" s="20">
        <f>OPEX_CAPEX!CV$31</f>
        <v>160904.76190476192</v>
      </c>
      <c r="CR9" s="20">
        <f>OPEX_CAPEX!CW$31</f>
        <v>160904.76190476192</v>
      </c>
      <c r="CS9" s="20">
        <f>OPEX_CAPEX!CX$31</f>
        <v>160904.76190476192</v>
      </c>
      <c r="CT9" s="20">
        <f>OPEX_CAPEX!CY$31</f>
        <v>160904.76190476192</v>
      </c>
      <c r="CU9" s="20">
        <f>OPEX_CAPEX!CZ$31</f>
        <v>160904.76190476192</v>
      </c>
      <c r="CV9" s="20">
        <f>OPEX_CAPEX!DA$31</f>
        <v>160904.76190476192</v>
      </c>
      <c r="CW9" s="20">
        <f>OPEX_CAPEX!DB$31</f>
        <v>160904.76190476192</v>
      </c>
      <c r="CX9" s="20">
        <f>OPEX_CAPEX!DC$31</f>
        <v>160904.76190476192</v>
      </c>
      <c r="CY9" s="20">
        <f>OPEX_CAPEX!DD$31</f>
        <v>160904.76190476192</v>
      </c>
      <c r="CZ9" s="20">
        <f>OPEX_CAPEX!DE$31</f>
        <v>160904.76190476192</v>
      </c>
      <c r="DA9" s="20">
        <f>OPEX_CAPEX!DF$31</f>
        <v>160904.76190476192</v>
      </c>
      <c r="DB9" s="20">
        <f>OPEX_CAPEX!DG$31</f>
        <v>160904.76190476192</v>
      </c>
      <c r="DC9" s="20">
        <f>OPEX_CAPEX!DH$31</f>
        <v>160904.76190476192</v>
      </c>
      <c r="DD9" s="20">
        <f>OPEX_CAPEX!DI$31</f>
        <v>160904.76190476192</v>
      </c>
      <c r="DE9" s="20">
        <f>OPEX_CAPEX!DJ$31</f>
        <v>160904.76190476192</v>
      </c>
      <c r="DF9" s="20">
        <f>OPEX_CAPEX!DK$31</f>
        <v>160904.76190476192</v>
      </c>
      <c r="DG9" s="20">
        <f>OPEX_CAPEX!DL$31</f>
        <v>160904.76190476192</v>
      </c>
      <c r="DH9" s="20">
        <f>OPEX_CAPEX!DM$31</f>
        <v>160904.76190476192</v>
      </c>
      <c r="DI9" s="20">
        <f>OPEX_CAPEX!DN$31</f>
        <v>160904.76190476192</v>
      </c>
      <c r="DJ9" s="20">
        <f>OPEX_CAPEX!DO$31</f>
        <v>160904.76190476192</v>
      </c>
      <c r="DK9" s="20">
        <f>OPEX_CAPEX!DP$31</f>
        <v>160904.76190476192</v>
      </c>
      <c r="DL9" s="20">
        <f>OPEX_CAPEX!DQ$31</f>
        <v>160904.76190476192</v>
      </c>
      <c r="DM9" s="20">
        <f>OPEX_CAPEX!DR$31</f>
        <v>160904.76190476192</v>
      </c>
      <c r="DN9" s="20">
        <f>OPEX_CAPEX!DS$31</f>
        <v>160904.76190476192</v>
      </c>
      <c r="DO9" s="20">
        <f>OPEX_CAPEX!DT$31</f>
        <v>160904.76190476192</v>
      </c>
      <c r="DP9" s="20">
        <f>OPEX_CAPEX!DU$31</f>
        <v>160904.76190476192</v>
      </c>
      <c r="DQ9" s="20">
        <f>OPEX_CAPEX!DV$31</f>
        <v>160904.76190476192</v>
      </c>
      <c r="DR9" s="20">
        <f>OPEX_CAPEX!DW$31</f>
        <v>160904.76190476192</v>
      </c>
      <c r="DS9" s="20">
        <f>OPEX_CAPEX!DX$31</f>
        <v>160904.76190476192</v>
      </c>
      <c r="DT9" s="20">
        <f>OPEX_CAPEX!DY$31</f>
        <v>160904.76190476192</v>
      </c>
      <c r="DU9" s="20">
        <f>OPEX_CAPEX!DZ$31</f>
        <v>160904.76190476192</v>
      </c>
      <c r="DV9" s="20">
        <f>OPEX_CAPEX!EA$31</f>
        <v>160904.76190476192</v>
      </c>
      <c r="DW9" s="20">
        <f>OPEX_CAPEX!EB$31</f>
        <v>160904.76190476192</v>
      </c>
      <c r="DX9" s="20">
        <f>OPEX_CAPEX!EC$31</f>
        <v>160904.76190476192</v>
      </c>
      <c r="DY9" s="20">
        <f>OPEX_CAPEX!ED$31</f>
        <v>160904.76190476192</v>
      </c>
      <c r="DZ9" s="20">
        <f>OPEX_CAPEX!EE$31</f>
        <v>160904.76190476192</v>
      </c>
      <c r="EA9" s="20">
        <f>OPEX_CAPEX!EF$31</f>
        <v>160904.76190476192</v>
      </c>
      <c r="EB9" s="20">
        <f>OPEX_CAPEX!EG$31</f>
        <v>160904.76190476192</v>
      </c>
      <c r="EC9" s="20">
        <f>OPEX_CAPEX!EH$31</f>
        <v>160904.76190476192</v>
      </c>
      <c r="ED9" s="20">
        <f>OPEX_CAPEX!EI$31</f>
        <v>160904.76190476192</v>
      </c>
      <c r="EE9" s="20">
        <f>OPEX_CAPEX!EJ$31</f>
        <v>160904.76190476192</v>
      </c>
    </row>
    <row r="10" spans="2:135" x14ac:dyDescent="0.3">
      <c r="B10" s="5" t="s">
        <v>130</v>
      </c>
      <c r="E10" s="14">
        <f t="shared" ref="E10:N10" si="2">SUMIF($O6:$ZZ6, E6, $O10:$ZZ10)</f>
        <v>5200000</v>
      </c>
      <c r="F10" s="14">
        <f t="shared" si="2"/>
        <v>0</v>
      </c>
      <c r="G10" s="14">
        <f t="shared" si="2"/>
        <v>1450000</v>
      </c>
      <c r="H10" s="14">
        <f t="shared" si="2"/>
        <v>3350000</v>
      </c>
      <c r="I10" s="14">
        <f t="shared" si="2"/>
        <v>0</v>
      </c>
      <c r="J10" s="14">
        <f t="shared" si="2"/>
        <v>0</v>
      </c>
      <c r="K10" s="14">
        <f t="shared" si="2"/>
        <v>0</v>
      </c>
      <c r="L10" s="14">
        <f t="shared" si="2"/>
        <v>6650000</v>
      </c>
      <c r="M10" s="14">
        <f t="shared" si="2"/>
        <v>3600000</v>
      </c>
      <c r="N10" s="14">
        <f t="shared" si="2"/>
        <v>0</v>
      </c>
      <c r="P10" s="20">
        <f>OPEX_CAPEX!U$22</f>
        <v>5200000</v>
      </c>
      <c r="Q10" s="20">
        <f>OPEX_CAPEX!V$22</f>
        <v>0</v>
      </c>
      <c r="R10" s="20">
        <f>OPEX_CAPEX!W$22</f>
        <v>0</v>
      </c>
      <c r="S10" s="20">
        <f>OPEX_CAPEX!X$22</f>
        <v>0</v>
      </c>
      <c r="T10" s="20">
        <f>OPEX_CAPEX!Y$22</f>
        <v>0</v>
      </c>
      <c r="U10" s="20">
        <f>OPEX_CAPEX!Z$22</f>
        <v>0</v>
      </c>
      <c r="V10" s="20">
        <f>OPEX_CAPEX!AA$22</f>
        <v>0</v>
      </c>
      <c r="W10" s="20">
        <f>OPEX_CAPEX!AB$22</f>
        <v>0</v>
      </c>
      <c r="X10" s="20">
        <f>OPEX_CAPEX!AC$22</f>
        <v>0</v>
      </c>
      <c r="Y10" s="20">
        <f>OPEX_CAPEX!AD$22</f>
        <v>0</v>
      </c>
      <c r="Z10" s="20">
        <f>OPEX_CAPEX!AE$22</f>
        <v>0</v>
      </c>
      <c r="AA10" s="20">
        <f>OPEX_CAPEX!AF$22</f>
        <v>0</v>
      </c>
      <c r="AB10" s="20">
        <f>OPEX_CAPEX!AG$22</f>
        <v>0</v>
      </c>
      <c r="AC10" s="20">
        <f>OPEX_CAPEX!AH$22</f>
        <v>0</v>
      </c>
      <c r="AD10" s="20">
        <f>OPEX_CAPEX!AI$22</f>
        <v>0</v>
      </c>
      <c r="AE10" s="20">
        <f>OPEX_CAPEX!AJ$22</f>
        <v>0</v>
      </c>
      <c r="AF10" s="20">
        <f>OPEX_CAPEX!AK$22</f>
        <v>0</v>
      </c>
      <c r="AG10" s="20">
        <f>OPEX_CAPEX!AL$22</f>
        <v>0</v>
      </c>
      <c r="AH10" s="20">
        <f>OPEX_CAPEX!AM$22</f>
        <v>0</v>
      </c>
      <c r="AI10" s="20">
        <f>OPEX_CAPEX!AN$22</f>
        <v>0</v>
      </c>
      <c r="AJ10" s="20">
        <f>OPEX_CAPEX!AO$22</f>
        <v>0</v>
      </c>
      <c r="AK10" s="20">
        <f>OPEX_CAPEX!AP$22</f>
        <v>0</v>
      </c>
      <c r="AL10" s="20">
        <f>OPEX_CAPEX!AQ$22</f>
        <v>0</v>
      </c>
      <c r="AM10" s="20">
        <f>OPEX_CAPEX!AR$22</f>
        <v>0</v>
      </c>
      <c r="AN10" s="20">
        <f>OPEX_CAPEX!AS$22</f>
        <v>1450000</v>
      </c>
      <c r="AO10" s="20">
        <f>OPEX_CAPEX!AT$22</f>
        <v>0</v>
      </c>
      <c r="AP10" s="20">
        <f>OPEX_CAPEX!AU$22</f>
        <v>0</v>
      </c>
      <c r="AQ10" s="20">
        <f>OPEX_CAPEX!AV$22</f>
        <v>0</v>
      </c>
      <c r="AR10" s="20">
        <f>OPEX_CAPEX!AW$22</f>
        <v>0</v>
      </c>
      <c r="AS10" s="20">
        <f>OPEX_CAPEX!AX$22</f>
        <v>0</v>
      </c>
      <c r="AT10" s="20">
        <f>OPEX_CAPEX!AY$22</f>
        <v>0</v>
      </c>
      <c r="AU10" s="20">
        <f>OPEX_CAPEX!AZ$22</f>
        <v>0</v>
      </c>
      <c r="AV10" s="20">
        <f>OPEX_CAPEX!BA$22</f>
        <v>0</v>
      </c>
      <c r="AW10" s="20">
        <f>OPEX_CAPEX!BB$22</f>
        <v>0</v>
      </c>
      <c r="AX10" s="20">
        <f>OPEX_CAPEX!BC$22</f>
        <v>0</v>
      </c>
      <c r="AY10" s="20">
        <f>OPEX_CAPEX!BD$22</f>
        <v>0</v>
      </c>
      <c r="AZ10" s="20">
        <f>OPEX_CAPEX!BE$22</f>
        <v>3350000</v>
      </c>
      <c r="BA10" s="20">
        <f>OPEX_CAPEX!BF$22</f>
        <v>0</v>
      </c>
      <c r="BB10" s="20">
        <f>OPEX_CAPEX!BG$22</f>
        <v>0</v>
      </c>
      <c r="BC10" s="20">
        <f>OPEX_CAPEX!BH$22</f>
        <v>0</v>
      </c>
      <c r="BD10" s="20">
        <f>OPEX_CAPEX!BI$22</f>
        <v>0</v>
      </c>
      <c r="BE10" s="20">
        <f>OPEX_CAPEX!BJ$22</f>
        <v>0</v>
      </c>
      <c r="BF10" s="20">
        <f>OPEX_CAPEX!BK$22</f>
        <v>0</v>
      </c>
      <c r="BG10" s="20">
        <f>OPEX_CAPEX!BL$22</f>
        <v>0</v>
      </c>
      <c r="BH10" s="20">
        <f>OPEX_CAPEX!BM$22</f>
        <v>0</v>
      </c>
      <c r="BI10" s="20">
        <f>OPEX_CAPEX!BN$22</f>
        <v>0</v>
      </c>
      <c r="BJ10" s="20">
        <f>OPEX_CAPEX!BO$22</f>
        <v>0</v>
      </c>
      <c r="BK10" s="20">
        <f>OPEX_CAPEX!BP$22</f>
        <v>0</v>
      </c>
      <c r="BL10" s="20">
        <f>OPEX_CAPEX!BQ$22</f>
        <v>0</v>
      </c>
      <c r="BM10" s="20">
        <f>OPEX_CAPEX!BR$22</f>
        <v>0</v>
      </c>
      <c r="BN10" s="20">
        <f>OPEX_CAPEX!BS$22</f>
        <v>0</v>
      </c>
      <c r="BO10" s="20">
        <f>OPEX_CAPEX!BT$22</f>
        <v>0</v>
      </c>
      <c r="BP10" s="20">
        <f>OPEX_CAPEX!BU$22</f>
        <v>0</v>
      </c>
      <c r="BQ10" s="20">
        <f>OPEX_CAPEX!BV$22</f>
        <v>0</v>
      </c>
      <c r="BR10" s="20">
        <f>OPEX_CAPEX!BW$22</f>
        <v>0</v>
      </c>
      <c r="BS10" s="20">
        <f>OPEX_CAPEX!BX$22</f>
        <v>0</v>
      </c>
      <c r="BT10" s="20">
        <f>OPEX_CAPEX!BY$22</f>
        <v>0</v>
      </c>
      <c r="BU10" s="20">
        <f>OPEX_CAPEX!BZ$22</f>
        <v>0</v>
      </c>
      <c r="BV10" s="20">
        <f>OPEX_CAPEX!CA$22</f>
        <v>0</v>
      </c>
      <c r="BW10" s="20">
        <f>OPEX_CAPEX!CB$22</f>
        <v>0</v>
      </c>
      <c r="BX10" s="20">
        <f>OPEX_CAPEX!CC$22</f>
        <v>0</v>
      </c>
      <c r="BY10" s="20">
        <f>OPEX_CAPEX!CD$22</f>
        <v>0</v>
      </c>
      <c r="BZ10" s="20">
        <f>OPEX_CAPEX!CE$22</f>
        <v>0</v>
      </c>
      <c r="CA10" s="20">
        <f>OPEX_CAPEX!CF$22</f>
        <v>0</v>
      </c>
      <c r="CB10" s="20">
        <f>OPEX_CAPEX!CG$22</f>
        <v>0</v>
      </c>
      <c r="CC10" s="20">
        <f>OPEX_CAPEX!CH$22</f>
        <v>0</v>
      </c>
      <c r="CD10" s="20">
        <f>OPEX_CAPEX!CI$22</f>
        <v>0</v>
      </c>
      <c r="CE10" s="20">
        <f>OPEX_CAPEX!CJ$22</f>
        <v>0</v>
      </c>
      <c r="CF10" s="20">
        <f>OPEX_CAPEX!CK$22</f>
        <v>0</v>
      </c>
      <c r="CG10" s="20">
        <f>OPEX_CAPEX!CL$22</f>
        <v>0</v>
      </c>
      <c r="CH10" s="20">
        <f>OPEX_CAPEX!CM$22</f>
        <v>0</v>
      </c>
      <c r="CI10" s="20">
        <f>OPEX_CAPEX!CN$22</f>
        <v>0</v>
      </c>
      <c r="CJ10" s="20">
        <f>OPEX_CAPEX!CO$22</f>
        <v>0</v>
      </c>
      <c r="CK10" s="20">
        <f>OPEX_CAPEX!CP$22</f>
        <v>0</v>
      </c>
      <c r="CL10" s="20">
        <f>OPEX_CAPEX!CQ$22</f>
        <v>0</v>
      </c>
      <c r="CM10" s="20">
        <f>OPEX_CAPEX!CR$22</f>
        <v>0</v>
      </c>
      <c r="CN10" s="20">
        <f>OPEX_CAPEX!CS$22</f>
        <v>0</v>
      </c>
      <c r="CO10" s="20">
        <f>OPEX_CAPEX!CT$22</f>
        <v>0</v>
      </c>
      <c r="CP10" s="20">
        <f>OPEX_CAPEX!CU$22</f>
        <v>0</v>
      </c>
      <c r="CQ10" s="20">
        <f>OPEX_CAPEX!CV$22</f>
        <v>0</v>
      </c>
      <c r="CR10" s="20">
        <f>OPEX_CAPEX!CW$22</f>
        <v>0</v>
      </c>
      <c r="CS10" s="20">
        <f>OPEX_CAPEX!CX$22</f>
        <v>0</v>
      </c>
      <c r="CT10" s="20">
        <f>OPEX_CAPEX!CY$22</f>
        <v>0</v>
      </c>
      <c r="CU10" s="20">
        <f>OPEX_CAPEX!CZ$22</f>
        <v>0</v>
      </c>
      <c r="CV10" s="20">
        <f>OPEX_CAPEX!DA$22</f>
        <v>6650000</v>
      </c>
      <c r="CW10" s="20">
        <f>OPEX_CAPEX!DB$22</f>
        <v>0</v>
      </c>
      <c r="CX10" s="20">
        <f>OPEX_CAPEX!DC$22</f>
        <v>0</v>
      </c>
      <c r="CY10" s="20">
        <f>OPEX_CAPEX!DD$22</f>
        <v>0</v>
      </c>
      <c r="CZ10" s="20">
        <f>OPEX_CAPEX!DE$22</f>
        <v>0</v>
      </c>
      <c r="DA10" s="20">
        <f>OPEX_CAPEX!DF$22</f>
        <v>0</v>
      </c>
      <c r="DB10" s="20">
        <f>OPEX_CAPEX!DG$22</f>
        <v>0</v>
      </c>
      <c r="DC10" s="20">
        <f>OPEX_CAPEX!DH$22</f>
        <v>0</v>
      </c>
      <c r="DD10" s="20">
        <f>OPEX_CAPEX!DI$22</f>
        <v>0</v>
      </c>
      <c r="DE10" s="20">
        <f>OPEX_CAPEX!DJ$22</f>
        <v>0</v>
      </c>
      <c r="DF10" s="20">
        <f>OPEX_CAPEX!DK$22</f>
        <v>0</v>
      </c>
      <c r="DG10" s="20">
        <f>OPEX_CAPEX!DL$22</f>
        <v>0</v>
      </c>
      <c r="DH10" s="20">
        <f>OPEX_CAPEX!DM$22</f>
        <v>3600000</v>
      </c>
      <c r="DI10" s="20">
        <f>OPEX_CAPEX!DN$22</f>
        <v>0</v>
      </c>
      <c r="DJ10" s="20">
        <f>OPEX_CAPEX!DO$22</f>
        <v>0</v>
      </c>
      <c r="DK10" s="20">
        <f>OPEX_CAPEX!DP$22</f>
        <v>0</v>
      </c>
      <c r="DL10" s="20">
        <f>OPEX_CAPEX!DQ$22</f>
        <v>0</v>
      </c>
      <c r="DM10" s="20">
        <f>OPEX_CAPEX!DR$22</f>
        <v>0</v>
      </c>
      <c r="DN10" s="20">
        <f>OPEX_CAPEX!DS$22</f>
        <v>0</v>
      </c>
      <c r="DO10" s="20">
        <f>OPEX_CAPEX!DT$22</f>
        <v>0</v>
      </c>
      <c r="DP10" s="20">
        <f>OPEX_CAPEX!DU$22</f>
        <v>0</v>
      </c>
      <c r="DQ10" s="20">
        <f>OPEX_CAPEX!DV$22</f>
        <v>0</v>
      </c>
      <c r="DR10" s="20">
        <f>OPEX_CAPEX!DW$22</f>
        <v>0</v>
      </c>
      <c r="DS10" s="20">
        <f>OPEX_CAPEX!DX$22</f>
        <v>0</v>
      </c>
      <c r="DT10" s="20">
        <f>OPEX_CAPEX!DY$22</f>
        <v>0</v>
      </c>
      <c r="DU10" s="20">
        <f>OPEX_CAPEX!DZ$22</f>
        <v>0</v>
      </c>
      <c r="DV10" s="20">
        <f>OPEX_CAPEX!EA$22</f>
        <v>0</v>
      </c>
      <c r="DW10" s="20">
        <f>OPEX_CAPEX!EB$22</f>
        <v>0</v>
      </c>
      <c r="DX10" s="20">
        <f>OPEX_CAPEX!EC$22</f>
        <v>0</v>
      </c>
      <c r="DY10" s="20">
        <f>OPEX_CAPEX!ED$22</f>
        <v>0</v>
      </c>
      <c r="DZ10" s="20">
        <f>OPEX_CAPEX!EE$22</f>
        <v>0</v>
      </c>
      <c r="EA10" s="20">
        <f>OPEX_CAPEX!EF$22</f>
        <v>0</v>
      </c>
      <c r="EB10" s="20">
        <f>OPEX_CAPEX!EG$22</f>
        <v>0</v>
      </c>
      <c r="EC10" s="20">
        <f>OPEX_CAPEX!EH$22</f>
        <v>0</v>
      </c>
      <c r="ED10" s="20">
        <f>OPEX_CAPEX!EI$22</f>
        <v>0</v>
      </c>
      <c r="EE10" s="20">
        <f>OPEX_CAPEX!EJ$22</f>
        <v>0</v>
      </c>
    </row>
    <row r="11" spans="2:135" x14ac:dyDescent="0.3">
      <c r="B11" s="5" t="s">
        <v>179</v>
      </c>
    </row>
    <row r="12" spans="2:135" x14ac:dyDescent="0.3">
      <c r="B12" s="5" t="s">
        <v>180</v>
      </c>
    </row>
    <row r="13" spans="2:135" x14ac:dyDescent="0.3">
      <c r="B13" s="5" t="s">
        <v>181</v>
      </c>
    </row>
    <row r="14" spans="2:135" x14ac:dyDescent="0.3">
      <c r="B14" s="5" t="s">
        <v>182</v>
      </c>
    </row>
    <row r="15" spans="2:135" x14ac:dyDescent="0.3">
      <c r="B15" s="5" t="s">
        <v>183</v>
      </c>
    </row>
    <row r="16" spans="2:135" x14ac:dyDescent="0.3">
      <c r="B16" s="5" t="s">
        <v>184</v>
      </c>
    </row>
    <row r="17" spans="2:2" x14ac:dyDescent="0.3">
      <c r="B17" s="5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5"/>
  <sheetViews>
    <sheetView workbookViewId="0"/>
  </sheetViews>
  <sheetFormatPr defaultRowHeight="14.4" x14ac:dyDescent="0.3"/>
  <cols>
    <col min="1" max="1" width="5.6640625" customWidth="1"/>
    <col min="2" max="2" width="20.6640625" customWidth="1"/>
    <col min="3" max="3" width="15.6640625" customWidth="1"/>
    <col min="4" max="4" width="10.6640625" customWidth="1"/>
    <col min="5" max="10" width="15.6640625" customWidth="1"/>
  </cols>
  <sheetData>
    <row r="2" spans="2:10" ht="18" x14ac:dyDescent="0.35">
      <c r="B2" s="1" t="s">
        <v>186</v>
      </c>
    </row>
    <row r="3" spans="2:10" ht="4.95" customHeight="1" x14ac:dyDescent="0.3">
      <c r="B3" s="2"/>
      <c r="C3" s="2"/>
      <c r="D3" s="2"/>
      <c r="E3" s="2"/>
      <c r="F3" s="2"/>
      <c r="G3" s="2"/>
      <c r="H3" s="2"/>
      <c r="I3" s="2"/>
      <c r="J3" s="2"/>
    </row>
    <row r="5" spans="2:10" x14ac:dyDescent="0.3">
      <c r="B5" s="3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Revenue COGS Build</vt:lpstr>
      <vt:lpstr>Customer Flow</vt:lpstr>
      <vt:lpstr>Unit Employees</vt:lpstr>
      <vt:lpstr>OPEX_CAPEX</vt:lpstr>
      <vt:lpstr>Sales Forecast</vt:lpstr>
      <vt:lpstr>Unit_IS</vt:lpstr>
      <vt:lpstr>Unit_CF</vt:lpstr>
      <vt:lpstr>Valuation Comps</vt:lpstr>
      <vt:lpstr>Roll Out</vt:lpstr>
      <vt:lpstr>Consolidated_IS</vt:lpstr>
      <vt:lpstr>Consolidated_CF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Gustafson</cp:lastModifiedBy>
  <dcterms:created xsi:type="dcterms:W3CDTF">2024-11-23T19:03:30Z</dcterms:created>
  <dcterms:modified xsi:type="dcterms:W3CDTF">2024-11-23T23:35:00Z</dcterms:modified>
</cp:coreProperties>
</file>