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Revenue COGS Build" sheetId="2" r:id="rId2"/>
    <sheet name="Customer Flow" sheetId="3" r:id="rId3"/>
    <sheet name="Unit Employees" sheetId="4" r:id="rId4"/>
    <sheet name="OPEX_CAPEX" sheetId="5" r:id="rId5"/>
    <sheet name="Sales Forecast" sheetId="6" r:id="rId6"/>
    <sheet name="Unit_IS" sheetId="7" r:id="rId7"/>
    <sheet name="Unit_CF" sheetId="8" r:id="rId8"/>
    <sheet name="Valuation Comps" sheetId="9" r:id="rId9"/>
    <sheet name="Roll Out" sheetId="10" r:id="rId10"/>
    <sheet name="Consolidated_IS" sheetId="11" r:id="rId11"/>
    <sheet name="Consolidated_CF" sheetId="12" r:id="rId12"/>
  </sheets>
  <calcPr calcId="124519" fullCalcOnLoad="1"/>
</workbook>
</file>

<file path=xl/sharedStrings.xml><?xml version="1.0" encoding="utf-8"?>
<sst xmlns="http://schemas.openxmlformats.org/spreadsheetml/2006/main" count="1926" uniqueCount="195">
  <si>
    <t>Raw Data Page</t>
  </si>
  <si>
    <t>Inputs</t>
  </si>
  <si>
    <t>Cost Item Name</t>
  </si>
  <si>
    <t>Cost per Unit</t>
  </si>
  <si>
    <t>Cost Source</t>
  </si>
  <si>
    <t>Cost Source Link</t>
  </si>
  <si>
    <t>Frequency</t>
  </si>
  <si>
    <t>Frequency Notes</t>
  </si>
  <si>
    <t>Frequency Source</t>
  </si>
  <si>
    <t>Frequency Source Link</t>
  </si>
  <si>
    <t>Transaction Processing Fees</t>
  </si>
  <si>
    <t>Payment Services Report</t>
  </si>
  <si>
    <t>https://example.com/processing-fees</t>
  </si>
  <si>
    <t>Transactions per month</t>
  </si>
  <si>
    <t>Internal Analytics</t>
  </si>
  <si>
    <t>https://example.com/internal-analytics</t>
  </si>
  <si>
    <t>Maintenance and Supplies</t>
  </si>
  <si>
    <t>Supplier Cost Analysis</t>
  </si>
  <si>
    <t>https://example.com/maintenance-costs</t>
  </si>
  <si>
    <t>Number of kiosks maintained monthly</t>
  </si>
  <si>
    <t>Maintenance Records</t>
  </si>
  <si>
    <t>https://example.com/maintenance-records</t>
  </si>
  <si>
    <t>Cash Transportation</t>
  </si>
  <si>
    <t>Transport Logistics Data</t>
  </si>
  <si>
    <t>https://example.com/transport-costs</t>
  </si>
  <si>
    <t>Monthly trips to restock cash in kiosks</t>
  </si>
  <si>
    <t>Logistics Department</t>
  </si>
  <si>
    <t>https://example.com/logistics</t>
  </si>
  <si>
    <t>Security Services</t>
  </si>
  <si>
    <t>Security Provider Report</t>
  </si>
  <si>
    <t>https://example.com/security-costs</t>
  </si>
  <si>
    <t>Monthly securitization of kiosk locations</t>
  </si>
  <si>
    <t>Security Reports</t>
  </si>
  <si>
    <t>https://example.com/security-reports</t>
  </si>
  <si>
    <t>Location Host Fees</t>
  </si>
  <si>
    <t>Host Agreement Data</t>
  </si>
  <si>
    <t>https://example.com/host-fees</t>
  </si>
  <si>
    <t>Monthly payment occurrences per host</t>
  </si>
  <si>
    <t>Contractual Agreements</t>
  </si>
  <si>
    <t>https://example.com/contracts</t>
  </si>
  <si>
    <t>Revenue and COGS Build</t>
  </si>
  <si>
    <t>Historical</t>
  </si>
  <si>
    <t>Projected</t>
  </si>
  <si>
    <t>Revenue Build</t>
  </si>
  <si>
    <t>Revenue assumptions:</t>
  </si>
  <si>
    <t>Average check per customer</t>
  </si>
  <si>
    <t>Store hours per day</t>
  </si>
  <si>
    <t>Days open per month</t>
  </si>
  <si>
    <t>Customers per hour</t>
  </si>
  <si>
    <t>Total customers per month</t>
  </si>
  <si>
    <t>Growth rate in customer growth</t>
  </si>
  <si>
    <t>COGS Build</t>
  </si>
  <si>
    <t>Customer Flow</t>
  </si>
  <si>
    <t xml:space="preserve">Customer visits are </t>
  </si>
  <si>
    <t>per hour</t>
  </si>
  <si>
    <t xml:space="preserve">Store is open </t>
  </si>
  <si>
    <t>hours per day</t>
  </si>
  <si>
    <t>days per month</t>
  </si>
  <si>
    <t xml:space="preserve">Store gets </t>
  </si>
  <si>
    <t>customer visits monthly</t>
  </si>
  <si>
    <t>Unit Employees</t>
  </si>
  <si>
    <t>Annual Model</t>
  </si>
  <si>
    <t>Monthly Model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</si>
  <si>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</si>
  <si>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</si>
  <si>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</si>
  <si>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</si>
  <si>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</si>
  <si>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</si>
  <si>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</si>
  <si>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</si>
  <si>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</si>
  <si>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</si>
  <si>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</si>
  <si>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</si>
  <si>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</si>
  <si>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</si>
  <si>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</si>
  <si>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</si>
  <si>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</si>
  <si>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</si>
  <si>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</si>
  <si>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</si>
  <si>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</si>
  <si>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</si>
  <si>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Role</t>
  </si>
  <si>
    <t>Number</t>
  </si>
  <si>
    <t>Wage</t>
  </si>
  <si>
    <t>Wage Type</t>
  </si>
  <si>
    <t>Monthly Hours</t>
  </si>
  <si>
    <t>Monthly Wage</t>
  </si>
  <si>
    <t>Notes</t>
  </si>
  <si>
    <t>Kiosk Technician</t>
  </si>
  <si>
    <t>hourly</t>
  </si>
  <si>
    <t>Responsible for maintaining and servicing kiosks.</t>
  </si>
  <si>
    <t xml:space="preserve"> </t>
  </si>
  <si>
    <t>Operations Manager</t>
  </si>
  <si>
    <t>monthly</t>
  </si>
  <si>
    <t>Oversees daily operations and management of kiosk network.</t>
  </si>
  <si>
    <t>Customer Support Specialist</t>
  </si>
  <si>
    <t>Provides customer assistance and resolves transaction issues.</t>
  </si>
  <si>
    <t>Business Development Manager</t>
  </si>
  <si>
    <t>Responsible for expanding merchant and network partnerships.</t>
  </si>
  <si>
    <t>Software Engineer</t>
  </si>
  <si>
    <t>Develops and maintains kiosk software and backend systems.</t>
  </si>
  <si>
    <t>Sources</t>
  </si>
  <si>
    <t>Technician Wage Source</t>
  </si>
  <si>
    <t>Salary Data Corp</t>
  </si>
  <si>
    <t>Customer Support Wage Data</t>
  </si>
  <si>
    <t>Business Dev Salary Inc</t>
  </si>
  <si>
    <t>Engineering Wage Data Provider</t>
  </si>
  <si>
    <t>Operating and Capital Expenditures</t>
  </si>
  <si>
    <t>Pro Forma</t>
  </si>
  <si>
    <t>Monthly Pro Forma</t>
  </si>
  <si>
    <t>Operating Expenditures</t>
  </si>
  <si>
    <t>Expense</t>
  </si>
  <si>
    <t>Amount</t>
  </si>
  <si>
    <t>Notes/Assumptions</t>
  </si>
  <si>
    <t>Rent for Service Locations</t>
  </si>
  <si>
    <t>Monthly</t>
  </si>
  <si>
    <t>Rental costs for strategic kiosk placements in retail locations.</t>
  </si>
  <si>
    <t>Marketing &amp; Promotion</t>
  </si>
  <si>
    <t>Ongoing marketing to attract new kiosk users and subscribers.</t>
  </si>
  <si>
    <t>Utilities</t>
  </si>
  <si>
    <t>Includes electric, water, and communication services for kiosk operations.</t>
  </si>
  <si>
    <t>Insurance</t>
  </si>
  <si>
    <t>Annually</t>
  </si>
  <si>
    <t>Coverage for operational liability and kiosk assets.</t>
  </si>
  <si>
    <t>Software Licenses</t>
  </si>
  <si>
    <t>Licenses for payment processing and management software.</t>
  </si>
  <si>
    <t>Capital Expenditures</t>
  </si>
  <si>
    <t>Depreciation Life</t>
  </si>
  <si>
    <t>Purchase Date</t>
  </si>
  <si>
    <t>Kiosk Equipment</t>
  </si>
  <si>
    <t>Initial purchase of kiosk units to establish network presence.</t>
  </si>
  <si>
    <t>Software Systems</t>
  </si>
  <si>
    <t>Procurement of software licenses for kiosk functionality.</t>
  </si>
  <si>
    <t>Operational Vehicles</t>
  </si>
  <si>
    <t>Acquisition of vehicles for kiosk maintenance and cash transportation.</t>
  </si>
  <si>
    <t>Office Infrastructure</t>
  </si>
  <si>
    <t>Development of company office facilities and shared working spaces.</t>
  </si>
  <si>
    <t>Network Expansion</t>
  </si>
  <si>
    <t>Engagement in partnerships for cross-region kiosk deployment.</t>
  </si>
  <si>
    <t>Depreciation Calculations</t>
  </si>
  <si>
    <t>Monthly Depreciation</t>
  </si>
  <si>
    <t>Average Commercial Lease Prices</t>
  </si>
  <si>
    <t>Industry Marketing Expenditure Report</t>
  </si>
  <si>
    <t>Utilities Index</t>
  </si>
  <si>
    <t>Insurance Cost Data</t>
  </si>
  <si>
    <t>Technology Purchase Report</t>
  </si>
  <si>
    <t>Equipment Dealers Association</t>
  </si>
  <si>
    <t>Tech Procurement Guide</t>
  </si>
  <si>
    <t>Automotive Fleet News</t>
  </si>
  <si>
    <t>Office Setup Costs Report</t>
  </si>
  <si>
    <t>Expansion Projects Overview</t>
  </si>
  <si>
    <t>Sales Forecast</t>
  </si>
  <si>
    <t>Revenue</t>
  </si>
  <si>
    <t>Kiosk Convenience Fees</t>
  </si>
  <si>
    <t>Equipment Sales</t>
  </si>
  <si>
    <t>Merchant Partnerships</t>
  </si>
  <si>
    <t>Advertising Sales</t>
  </si>
  <si>
    <t>Software Licensing</t>
  </si>
  <si>
    <t>Total</t>
  </si>
  <si>
    <t>Direct Costs</t>
  </si>
  <si>
    <t>Unit Model - Income Statement</t>
  </si>
  <si>
    <t>Annual Pro Forma</t>
  </si>
  <si>
    <t>% Growth</t>
  </si>
  <si>
    <t>Margin (%)</t>
  </si>
  <si>
    <t>Gross Profit</t>
  </si>
  <si>
    <t>SG&amp;A</t>
  </si>
  <si>
    <t>Employee Salaries</t>
  </si>
  <si>
    <t>R&amp;D</t>
  </si>
  <si>
    <t>hihello</t>
  </si>
  <si>
    <t>EBITDA</t>
  </si>
  <si>
    <t>Depreciation</t>
  </si>
  <si>
    <t>EBIT</t>
  </si>
  <si>
    <t>Interest</t>
  </si>
  <si>
    <t>0</t>
  </si>
  <si>
    <t>Taxes</t>
  </si>
  <si>
    <t>Net Income</t>
  </si>
  <si>
    <t>Unit Model - Statement of Cash Flows</t>
  </si>
  <si>
    <t>Change in Working Capital</t>
  </si>
  <si>
    <t>Unit Cash Flow</t>
  </si>
  <si>
    <t>Accounts Recieavable</t>
  </si>
  <si>
    <t>Inventory</t>
  </si>
  <si>
    <t>Accounts Payable</t>
  </si>
  <si>
    <t>NWC_Change</t>
  </si>
  <si>
    <t>Fixed Assets</t>
  </si>
  <si>
    <t>Valuation Comparables</t>
  </si>
  <si>
    <t>Vaulation Comparables</t>
  </si>
  <si>
    <t>Roll Out Schedule</t>
  </si>
  <si>
    <t>Schedule of New Units</t>
  </si>
  <si>
    <t>Year</t>
  </si>
  <si>
    <t>New Units</t>
  </si>
  <si>
    <t>Consolidated Income Statement</t>
  </si>
</sst>
</file>

<file path=xl/styles.xml><?xml version="1.0" encoding="utf-8"?>
<styleSheet xmlns="http://schemas.openxmlformats.org/spreadsheetml/2006/main">
  <numFmts count="5">
    <numFmt numFmtId="164" formatCode="@"/>
    <numFmt numFmtId="165" formatCode="$#,##0.00"/>
    <numFmt numFmtId="166" formatCode="YYYY"/>
    <numFmt numFmtId="167" formatCode="$#,##0"/>
    <numFmt numFmtId="168" formatCode="0%"/>
  </numFmts>
  <fonts count="1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8"/>
      <color rgb="FF0000FF"/>
      <name val="Calibri"/>
      <family val="2"/>
      <scheme val="minor"/>
    </font>
    <font>
      <sz val="11"/>
      <color rgb="FF006600"/>
      <name val="Calibri"/>
      <family val="2"/>
      <scheme val="minor"/>
    </font>
    <font>
      <i/>
      <sz val="11"/>
      <color rgb="FF59595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84E4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E7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4" fillId="0" borderId="0" xfId="0" applyFont="1"/>
    <xf numFmtId="0" fontId="5" fillId="3" borderId="0" xfId="0" applyFont="1" applyFill="1"/>
    <xf numFmtId="0" fontId="3" fillId="0" borderId="0" xfId="0" applyFont="1" applyAlignment="1">
      <alignment wrapText="1"/>
    </xf>
    <xf numFmtId="0" fontId="0" fillId="0" borderId="1" xfId="0" applyBorder="1"/>
    <xf numFmtId="165" fontId="5" fillId="3" borderId="0" xfId="0" applyNumberFormat="1" applyFont="1" applyFill="1"/>
    <xf numFmtId="167" fontId="0" fillId="0" borderId="0" xfId="0" applyNumberFormat="1"/>
    <xf numFmtId="167" fontId="0" fillId="0" borderId="2" xfId="0" applyNumberFormat="1" applyBorder="1"/>
    <xf numFmtId="0" fontId="6" fillId="0" borderId="0" xfId="0" applyFont="1"/>
    <xf numFmtId="0" fontId="7" fillId="0" borderId="0" xfId="0" applyFont="1"/>
    <xf numFmtId="167" fontId="5" fillId="3" borderId="0" xfId="0" applyNumberFormat="1" applyFont="1" applyFill="1"/>
    <xf numFmtId="166" fontId="5" fillId="3" borderId="0" xfId="0" applyNumberFormat="1" applyFont="1" applyFill="1"/>
    <xf numFmtId="167" fontId="8" fillId="4" borderId="0" xfId="0" applyNumberFormat="1" applyFont="1" applyFill="1"/>
    <xf numFmtId="0" fontId="0" fillId="0" borderId="0" xfId="0" applyAlignment="1">
      <alignment horizontal="right"/>
    </xf>
    <xf numFmtId="0" fontId="9" fillId="0" borderId="0" xfId="0" applyFont="1"/>
    <xf numFmtId="168" fontId="9" fillId="0" borderId="0" xfId="0" applyNumberFormat="1" applyFont="1"/>
    <xf numFmtId="0" fontId="9" fillId="0" borderId="0" xfId="0" applyFont="1" applyAlignment="1">
      <alignment horizontal="right"/>
    </xf>
    <xf numFmtId="168" fontId="5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xample.com/processing-fees" TargetMode="External"/><Relationship Id="rId2" Type="http://schemas.openxmlformats.org/officeDocument/2006/relationships/hyperlink" Target="https://example.com/internal-analytics" TargetMode="External"/><Relationship Id="rId3" Type="http://schemas.openxmlformats.org/officeDocument/2006/relationships/hyperlink" Target="https://example.com/maintenance-costs" TargetMode="External"/><Relationship Id="rId4" Type="http://schemas.openxmlformats.org/officeDocument/2006/relationships/hyperlink" Target="https://example.com/maintenance-records" TargetMode="External"/><Relationship Id="rId5" Type="http://schemas.openxmlformats.org/officeDocument/2006/relationships/hyperlink" Target="https://example.com/transport-costs" TargetMode="External"/><Relationship Id="rId6" Type="http://schemas.openxmlformats.org/officeDocument/2006/relationships/hyperlink" Target="https://example.com/logistics" TargetMode="External"/><Relationship Id="rId7" Type="http://schemas.openxmlformats.org/officeDocument/2006/relationships/hyperlink" Target="https://example.com/security-costs" TargetMode="External"/><Relationship Id="rId8" Type="http://schemas.openxmlformats.org/officeDocument/2006/relationships/hyperlink" Target="https://example.com/security-reports" TargetMode="External"/><Relationship Id="rId9" Type="http://schemas.openxmlformats.org/officeDocument/2006/relationships/hyperlink" Target="https://example.com/host-fees" TargetMode="External"/><Relationship Id="rId10" Type="http://schemas.openxmlformats.org/officeDocument/2006/relationships/hyperlink" Target="https://example.com/contract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xample.com/technician-wage" TargetMode="External"/><Relationship Id="rId2" Type="http://schemas.openxmlformats.org/officeDocument/2006/relationships/hyperlink" Target="https://example.com/manager-salary" TargetMode="External"/><Relationship Id="rId3" Type="http://schemas.openxmlformats.org/officeDocument/2006/relationships/hyperlink" Target="https://example.com/support-wage" TargetMode="External"/><Relationship Id="rId4" Type="http://schemas.openxmlformats.org/officeDocument/2006/relationships/hyperlink" Target="https://example.com/business-dev-salary" TargetMode="External"/><Relationship Id="rId5" Type="http://schemas.openxmlformats.org/officeDocument/2006/relationships/hyperlink" Target="https://example.com/engineer-wag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xample.com/lease-pricing" TargetMode="External"/><Relationship Id="rId2" Type="http://schemas.openxmlformats.org/officeDocument/2006/relationships/hyperlink" Target="https://example.com/marketing-report" TargetMode="External"/><Relationship Id="rId3" Type="http://schemas.openxmlformats.org/officeDocument/2006/relationships/hyperlink" Target="https://example.com/utilities-index" TargetMode="External"/><Relationship Id="rId4" Type="http://schemas.openxmlformats.org/officeDocument/2006/relationships/hyperlink" Target="https://example.com/insurance-cost" TargetMode="External"/><Relationship Id="rId5" Type="http://schemas.openxmlformats.org/officeDocument/2006/relationships/hyperlink" Target="https://example.com/software-license" TargetMode="External"/><Relationship Id="rId6" Type="http://schemas.openxmlformats.org/officeDocument/2006/relationships/hyperlink" Target="https://example.com/equipment-data" TargetMode="External"/><Relationship Id="rId7" Type="http://schemas.openxmlformats.org/officeDocument/2006/relationships/hyperlink" Target="https://example.com/software-data" TargetMode="External"/><Relationship Id="rId8" Type="http://schemas.openxmlformats.org/officeDocument/2006/relationships/hyperlink" Target="https://example.com/vehicle-expense" TargetMode="External"/><Relationship Id="rId9" Type="http://schemas.openxmlformats.org/officeDocument/2006/relationships/hyperlink" Target="https://example.com/office-data" TargetMode="External"/><Relationship Id="rId10" Type="http://schemas.openxmlformats.org/officeDocument/2006/relationships/hyperlink" Target="https://example.com/expansion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9"/>
  <sheetViews>
    <sheetView tabSelected="1" workbookViewId="0"/>
  </sheetViews>
  <sheetFormatPr defaultRowHeight="15"/>
  <cols>
    <col min="1" max="1" width="5.7109375" customWidth="1"/>
    <col min="2" max="2" width="30.7109375" customWidth="1"/>
    <col min="6" max="7" width="30.7109375" customWidth="1"/>
  </cols>
  <sheetData>
    <row r="2" spans="2:10">
      <c r="B2" s="1" t="s">
        <v>0</v>
      </c>
    </row>
    <row r="3" spans="2:10" ht="5" customHeight="1">
      <c r="B3" s="2"/>
      <c r="C3" s="2"/>
      <c r="D3" s="2"/>
      <c r="E3" s="2"/>
      <c r="F3" s="2"/>
      <c r="G3" s="2"/>
      <c r="H3" s="2"/>
      <c r="I3" s="2"/>
      <c r="J3" s="2"/>
    </row>
    <row r="5" spans="2:10">
      <c r="B5" s="3" t="s">
        <v>1</v>
      </c>
    </row>
    <row r="6" spans="2:10"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</row>
    <row r="7" spans="2:10">
      <c r="B7" s="5" t="s">
        <v>10</v>
      </c>
      <c r="C7" s="6">
        <v>0.15</v>
      </c>
      <c r="D7" s="5" t="s">
        <v>11</v>
      </c>
      <c r="E7" s="5" t="s">
        <v>12</v>
      </c>
      <c r="F7" s="7">
        <v>1200</v>
      </c>
      <c r="G7" s="5" t="s">
        <v>13</v>
      </c>
      <c r="H7" s="5" t="s">
        <v>14</v>
      </c>
      <c r="I7" s="5" t="s">
        <v>15</v>
      </c>
    </row>
    <row r="9" spans="2:10"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  <c r="I9" s="4" t="s">
        <v>9</v>
      </c>
    </row>
    <row r="10" spans="2:10">
      <c r="B10" s="5" t="s">
        <v>16</v>
      </c>
      <c r="C10" s="6">
        <v>75</v>
      </c>
      <c r="D10" s="5" t="s">
        <v>17</v>
      </c>
      <c r="E10" s="5" t="s">
        <v>18</v>
      </c>
      <c r="F10" s="7">
        <v>50</v>
      </c>
      <c r="G10" s="5" t="s">
        <v>19</v>
      </c>
      <c r="H10" s="5" t="s">
        <v>20</v>
      </c>
      <c r="I10" s="5" t="s">
        <v>21</v>
      </c>
    </row>
    <row r="12" spans="2:10">
      <c r="B12" s="4" t="s">
        <v>2</v>
      </c>
      <c r="C12" s="4" t="s">
        <v>3</v>
      </c>
      <c r="D12" s="4" t="s">
        <v>4</v>
      </c>
      <c r="E12" s="4" t="s">
        <v>5</v>
      </c>
      <c r="F12" s="4" t="s">
        <v>6</v>
      </c>
      <c r="G12" s="4" t="s">
        <v>7</v>
      </c>
      <c r="H12" s="4" t="s">
        <v>8</v>
      </c>
      <c r="I12" s="4" t="s">
        <v>9</v>
      </c>
    </row>
    <row r="13" spans="2:10">
      <c r="B13" s="5" t="s">
        <v>22</v>
      </c>
      <c r="C13" s="6">
        <v>500</v>
      </c>
      <c r="D13" s="5" t="s">
        <v>23</v>
      </c>
      <c r="E13" s="5" t="s">
        <v>24</v>
      </c>
      <c r="F13" s="7">
        <v>25</v>
      </c>
      <c r="G13" s="5" t="s">
        <v>25</v>
      </c>
      <c r="H13" s="5" t="s">
        <v>26</v>
      </c>
      <c r="I13" s="5" t="s">
        <v>27</v>
      </c>
    </row>
    <row r="15" spans="2:10"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4" t="s">
        <v>7</v>
      </c>
      <c r="H15" s="4" t="s">
        <v>8</v>
      </c>
      <c r="I15" s="4" t="s">
        <v>9</v>
      </c>
    </row>
    <row r="16" spans="2:10">
      <c r="B16" s="5" t="s">
        <v>28</v>
      </c>
      <c r="C16" s="6">
        <v>300</v>
      </c>
      <c r="D16" s="5" t="s">
        <v>29</v>
      </c>
      <c r="E16" s="5" t="s">
        <v>30</v>
      </c>
      <c r="F16" s="7">
        <v>40</v>
      </c>
      <c r="G16" s="5" t="s">
        <v>31</v>
      </c>
      <c r="H16" s="5" t="s">
        <v>32</v>
      </c>
      <c r="I16" s="5" t="s">
        <v>33</v>
      </c>
    </row>
    <row r="18" spans="2:9">
      <c r="B18" s="4" t="s">
        <v>2</v>
      </c>
      <c r="C18" s="4" t="s">
        <v>3</v>
      </c>
      <c r="D18" s="4" t="s">
        <v>4</v>
      </c>
      <c r="E18" s="4" t="s">
        <v>5</v>
      </c>
      <c r="F18" s="4" t="s">
        <v>6</v>
      </c>
      <c r="G18" s="4" t="s">
        <v>7</v>
      </c>
      <c r="H18" s="4" t="s">
        <v>8</v>
      </c>
      <c r="I18" s="4" t="s">
        <v>9</v>
      </c>
    </row>
    <row r="19" spans="2:9">
      <c r="B19" s="5" t="s">
        <v>34</v>
      </c>
      <c r="C19" s="6">
        <v>0.2</v>
      </c>
      <c r="D19" s="5" t="s">
        <v>35</v>
      </c>
      <c r="E19" s="5" t="s">
        <v>36</v>
      </c>
      <c r="F19" s="7">
        <v>1000</v>
      </c>
      <c r="G19" s="5" t="s">
        <v>37</v>
      </c>
      <c r="H19" s="5" t="s">
        <v>38</v>
      </c>
      <c r="I19" s="5" t="s">
        <v>39</v>
      </c>
    </row>
  </sheetData>
  <hyperlinks>
    <hyperlink ref="E7" r:id="rId1"/>
    <hyperlink ref="I7" r:id="rId2"/>
    <hyperlink ref="E10" r:id="rId3"/>
    <hyperlink ref="I10" r:id="rId4"/>
    <hyperlink ref="E13" r:id="rId5"/>
    <hyperlink ref="I13" r:id="rId6"/>
    <hyperlink ref="E16" r:id="rId7"/>
    <hyperlink ref="I16" r:id="rId8"/>
    <hyperlink ref="E19" r:id="rId9"/>
    <hyperlink ref="I19" r:id="rId10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EH152"/>
  <sheetViews>
    <sheetView workbookViewId="0"/>
  </sheetViews>
  <sheetFormatPr defaultRowHeight="15"/>
  <cols>
    <col min="1" max="1" width="5.7109375" customWidth="1"/>
    <col min="2" max="2" width="15.7109375" customWidth="1"/>
    <col min="4" max="19" width="10.7109375" customWidth="1"/>
  </cols>
  <sheetData>
    <row r="2" spans="2:138">
      <c r="B2" s="1" t="s">
        <v>190</v>
      </c>
    </row>
    <row r="3" spans="2:138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</row>
    <row r="5" spans="2:138">
      <c r="I5" s="3" t="s">
        <v>42</v>
      </c>
    </row>
    <row r="6" spans="2:138">
      <c r="I6" s="8">
        <v>43466</v>
      </c>
      <c r="J6" s="8">
        <f>edate(I6,12)</f>
        <v>0</v>
      </c>
      <c r="K6" s="8">
        <f>edate(J6,12)</f>
        <v>0</v>
      </c>
      <c r="L6" s="8">
        <f>edate(K6,12)</f>
        <v>0</v>
      </c>
      <c r="M6" s="8">
        <f>edate(L6,12)</f>
        <v>0</v>
      </c>
      <c r="N6" s="8">
        <f>edate(M6,12)</f>
        <v>0</v>
      </c>
      <c r="O6" s="8">
        <f>edate(N6,12)</f>
        <v>0</v>
      </c>
      <c r="P6" s="8">
        <f>edate(O6,12)</f>
        <v>0</v>
      </c>
      <c r="Q6" s="8">
        <f>edate(P6,12)</f>
        <v>0</v>
      </c>
      <c r="R6" s="8">
        <f>edate(Q6,12)</f>
        <v>0</v>
      </c>
    </row>
    <row r="8" spans="2:138">
      <c r="B8" s="3" t="s">
        <v>191</v>
      </c>
    </row>
    <row r="9" spans="2:138">
      <c r="B9" s="4" t="s">
        <v>192</v>
      </c>
      <c r="C9" s="4" t="s">
        <v>193</v>
      </c>
    </row>
    <row r="10" spans="2:138">
      <c r="B10" s="5">
        <v>2019</v>
      </c>
      <c r="C10" s="10">
        <v>0</v>
      </c>
    </row>
    <row r="11" spans="2:138">
      <c r="B11" s="5">
        <v>2020</v>
      </c>
      <c r="C11" s="10">
        <v>0</v>
      </c>
    </row>
    <row r="12" spans="2:138">
      <c r="B12" s="5">
        <v>2021</v>
      </c>
      <c r="C12" s="10">
        <v>0</v>
      </c>
    </row>
    <row r="13" spans="2:138">
      <c r="B13" s="5">
        <v>2022</v>
      </c>
      <c r="C13" s="10">
        <v>0</v>
      </c>
    </row>
    <row r="14" spans="2:138">
      <c r="B14" s="5">
        <v>2023</v>
      </c>
      <c r="C14" s="10">
        <v>0</v>
      </c>
    </row>
    <row r="15" spans="2:138">
      <c r="B15" s="5">
        <v>2024</v>
      </c>
      <c r="C15" s="10">
        <v>0</v>
      </c>
    </row>
    <row r="16" spans="2:138">
      <c r="B16" s="5">
        <v>2025</v>
      </c>
      <c r="C16" s="10">
        <v>0</v>
      </c>
    </row>
    <row r="17" spans="2:18">
      <c r="B17" s="5">
        <v>2026</v>
      </c>
      <c r="C17" s="10">
        <v>0</v>
      </c>
    </row>
    <row r="18" spans="2:18">
      <c r="B18" s="5">
        <v>2027</v>
      </c>
      <c r="C18" s="10">
        <v>0</v>
      </c>
    </row>
    <row r="19" spans="2:18">
      <c r="B19" s="5">
        <v>2028</v>
      </c>
      <c r="C19" s="10">
        <v>0</v>
      </c>
    </row>
    <row r="21" spans="2:18">
      <c r="B21" s="3" t="s">
        <v>156</v>
      </c>
      <c r="I21" s="20">
        <f>'Unit_IS'!P$27</f>
        <v>0</v>
      </c>
      <c r="J21" s="20">
        <f>'Unit_IS'!Q$27</f>
        <v>0</v>
      </c>
      <c r="K21" s="20">
        <f>'Unit_IS'!R$27</f>
        <v>0</v>
      </c>
      <c r="L21" s="20">
        <f>'Unit_IS'!S$27</f>
        <v>0</v>
      </c>
      <c r="M21" s="20">
        <f>'Unit_IS'!T$27</f>
        <v>0</v>
      </c>
      <c r="N21" s="20">
        <f>'Unit_IS'!U$27</f>
        <v>0</v>
      </c>
      <c r="O21" s="20">
        <f>'Unit_IS'!V$27</f>
        <v>0</v>
      </c>
      <c r="P21" s="20">
        <f>'Unit_IS'!W$27</f>
        <v>0</v>
      </c>
      <c r="Q21" s="20">
        <f>'Unit_IS'!X$27</f>
        <v>0</v>
      </c>
      <c r="R21" s="20">
        <f>'Unit_IS'!Y$27</f>
        <v>0</v>
      </c>
    </row>
    <row r="23" spans="2:18">
      <c r="B23" s="5">
        <v>2019</v>
      </c>
      <c r="C23" s="5">
        <f>$C10</f>
        <v>0</v>
      </c>
      <c r="I23" s="5">
        <f>H12*C23</f>
        <v>0</v>
      </c>
      <c r="J23" s="5">
        <f>H12*C23</f>
        <v>0</v>
      </c>
      <c r="K23" s="5">
        <f>H12*C23</f>
        <v>0</v>
      </c>
      <c r="L23" s="5">
        <f>H12*C23</f>
        <v>0</v>
      </c>
      <c r="M23" s="5">
        <f>H12*C23</f>
        <v>0</v>
      </c>
      <c r="N23" s="5">
        <f>H12*C23</f>
        <v>0</v>
      </c>
      <c r="O23" s="5">
        <f>H12*C23</f>
        <v>0</v>
      </c>
      <c r="P23" s="5">
        <f>H12*C23</f>
        <v>0</v>
      </c>
      <c r="Q23" s="5">
        <f>H12*C23</f>
        <v>0</v>
      </c>
      <c r="R23" s="5">
        <f>H12*C23</f>
        <v>0</v>
      </c>
    </row>
    <row r="24" spans="2:18">
      <c r="B24" s="5">
        <v>2020</v>
      </c>
      <c r="C24" s="5">
        <f>$C11</f>
        <v>0</v>
      </c>
      <c r="J24" s="5">
        <f>H12*C24</f>
        <v>0</v>
      </c>
      <c r="K24" s="5">
        <f>H12*C24</f>
        <v>0</v>
      </c>
      <c r="L24" s="5">
        <f>H12*C24</f>
        <v>0</v>
      </c>
      <c r="M24" s="5">
        <f>H12*C24</f>
        <v>0</v>
      </c>
      <c r="N24" s="5">
        <f>H12*C24</f>
        <v>0</v>
      </c>
      <c r="O24" s="5">
        <f>H12*C24</f>
        <v>0</v>
      </c>
      <c r="P24" s="5">
        <f>H12*C24</f>
        <v>0</v>
      </c>
      <c r="Q24" s="5">
        <f>H12*C24</f>
        <v>0</v>
      </c>
      <c r="R24" s="5">
        <f>H12*C24</f>
        <v>0</v>
      </c>
    </row>
    <row r="25" spans="2:18">
      <c r="B25" s="5">
        <v>2021</v>
      </c>
      <c r="C25" s="5">
        <f>$C12</f>
        <v>0</v>
      </c>
      <c r="K25" s="5">
        <f>H12*C25</f>
        <v>0</v>
      </c>
      <c r="L25" s="5">
        <f>H12*C25</f>
        <v>0</v>
      </c>
      <c r="M25" s="5">
        <f>H12*C25</f>
        <v>0</v>
      </c>
      <c r="N25" s="5">
        <f>H12*C25</f>
        <v>0</v>
      </c>
      <c r="O25" s="5">
        <f>H12*C25</f>
        <v>0</v>
      </c>
      <c r="P25" s="5">
        <f>H12*C25</f>
        <v>0</v>
      </c>
      <c r="Q25" s="5">
        <f>H12*C25</f>
        <v>0</v>
      </c>
      <c r="R25" s="5">
        <f>H12*C25</f>
        <v>0</v>
      </c>
    </row>
    <row r="26" spans="2:18">
      <c r="B26" s="5">
        <v>2022</v>
      </c>
      <c r="C26" s="5">
        <f>$C13</f>
        <v>0</v>
      </c>
      <c r="L26" s="5">
        <f>H12*C26</f>
        <v>0</v>
      </c>
      <c r="M26" s="5">
        <f>H12*C26</f>
        <v>0</v>
      </c>
      <c r="N26" s="5">
        <f>H12*C26</f>
        <v>0</v>
      </c>
      <c r="O26" s="5">
        <f>H12*C26</f>
        <v>0</v>
      </c>
      <c r="P26" s="5">
        <f>H12*C26</f>
        <v>0</v>
      </c>
      <c r="Q26" s="5">
        <f>H12*C26</f>
        <v>0</v>
      </c>
      <c r="R26" s="5">
        <f>H12*C26</f>
        <v>0</v>
      </c>
    </row>
    <row r="27" spans="2:18">
      <c r="B27" s="5">
        <v>2023</v>
      </c>
      <c r="C27" s="5">
        <f>$C14</f>
        <v>0</v>
      </c>
      <c r="M27" s="5">
        <f>H12*C27</f>
        <v>0</v>
      </c>
      <c r="N27" s="5">
        <f>H12*C27</f>
        <v>0</v>
      </c>
      <c r="O27" s="5">
        <f>H12*C27</f>
        <v>0</v>
      </c>
      <c r="P27" s="5">
        <f>H12*C27</f>
        <v>0</v>
      </c>
      <c r="Q27" s="5">
        <f>H12*C27</f>
        <v>0</v>
      </c>
      <c r="R27" s="5">
        <f>H12*C27</f>
        <v>0</v>
      </c>
    </row>
    <row r="28" spans="2:18">
      <c r="B28" s="5">
        <v>2024</v>
      </c>
      <c r="C28" s="5">
        <f>$C15</f>
        <v>0</v>
      </c>
      <c r="N28" s="5">
        <f>H12*C28</f>
        <v>0</v>
      </c>
      <c r="O28" s="5">
        <f>H12*C28</f>
        <v>0</v>
      </c>
      <c r="P28" s="5">
        <f>H12*C28</f>
        <v>0</v>
      </c>
      <c r="Q28" s="5">
        <f>H12*C28</f>
        <v>0</v>
      </c>
      <c r="R28" s="5">
        <f>H12*C28</f>
        <v>0</v>
      </c>
    </row>
    <row r="29" spans="2:18">
      <c r="B29" s="5">
        <v>2025</v>
      </c>
      <c r="C29" s="5">
        <f>$C16</f>
        <v>0</v>
      </c>
      <c r="O29" s="5">
        <f>H12*C29</f>
        <v>0</v>
      </c>
      <c r="P29" s="5">
        <f>H12*C29</f>
        <v>0</v>
      </c>
      <c r="Q29" s="5">
        <f>H12*C29</f>
        <v>0</v>
      </c>
      <c r="R29" s="5">
        <f>H12*C29</f>
        <v>0</v>
      </c>
    </row>
    <row r="30" spans="2:18">
      <c r="B30" s="5">
        <v>2026</v>
      </c>
      <c r="C30" s="5">
        <f>$C17</f>
        <v>0</v>
      </c>
      <c r="P30" s="5">
        <f>H12*C30</f>
        <v>0</v>
      </c>
      <c r="Q30" s="5">
        <f>H12*C30</f>
        <v>0</v>
      </c>
      <c r="R30" s="5">
        <f>H12*C30</f>
        <v>0</v>
      </c>
    </row>
    <row r="31" spans="2:18">
      <c r="B31" s="5">
        <v>2027</v>
      </c>
      <c r="C31" s="5">
        <f>$C18</f>
        <v>0</v>
      </c>
      <c r="Q31" s="5">
        <f>H12*C31</f>
        <v>0</v>
      </c>
      <c r="R31" s="5">
        <f>H12*C31</f>
        <v>0</v>
      </c>
    </row>
    <row r="32" spans="2:18">
      <c r="B32" s="5">
        <v>2028</v>
      </c>
      <c r="C32" s="5">
        <f>$C19</f>
        <v>0</v>
      </c>
      <c r="R32" s="5">
        <f>H12*C32</f>
        <v>0</v>
      </c>
    </row>
    <row r="33" spans="2:18">
      <c r="B33" s="3" t="s">
        <v>163</v>
      </c>
      <c r="I33" s="20">
        <f>'Unit_IS'!P$27</f>
        <v>0</v>
      </c>
      <c r="J33" s="20">
        <f>'Unit_IS'!Q$27</f>
        <v>0</v>
      </c>
      <c r="K33" s="20">
        <f>'Unit_IS'!R$27</f>
        <v>0</v>
      </c>
      <c r="L33" s="20">
        <f>'Unit_IS'!S$27</f>
        <v>0</v>
      </c>
      <c r="M33" s="20">
        <f>'Unit_IS'!T$27</f>
        <v>0</v>
      </c>
      <c r="N33" s="20">
        <f>'Unit_IS'!U$27</f>
        <v>0</v>
      </c>
      <c r="O33" s="20">
        <f>'Unit_IS'!V$27</f>
        <v>0</v>
      </c>
      <c r="P33" s="20">
        <f>'Unit_IS'!W$27</f>
        <v>0</v>
      </c>
      <c r="Q33" s="20">
        <f>'Unit_IS'!X$27</f>
        <v>0</v>
      </c>
      <c r="R33" s="20">
        <f>'Unit_IS'!Y$27</f>
        <v>0</v>
      </c>
    </row>
    <row r="35" spans="2:18">
      <c r="B35" s="5">
        <v>2019</v>
      </c>
      <c r="C35" s="5">
        <f>$C10</f>
        <v>0</v>
      </c>
      <c r="I35" s="5">
        <f>H12*C35</f>
        <v>0</v>
      </c>
      <c r="J35" s="5">
        <f>H12*C35</f>
        <v>0</v>
      </c>
      <c r="K35" s="5">
        <f>H12*C35</f>
        <v>0</v>
      </c>
      <c r="L35" s="5">
        <f>H12*C35</f>
        <v>0</v>
      </c>
      <c r="M35" s="5">
        <f>H12*C35</f>
        <v>0</v>
      </c>
      <c r="N35" s="5">
        <f>H12*C35</f>
        <v>0</v>
      </c>
      <c r="O35" s="5">
        <f>H12*C35</f>
        <v>0</v>
      </c>
      <c r="P35" s="5">
        <f>H12*C35</f>
        <v>0</v>
      </c>
      <c r="Q35" s="5">
        <f>H12*C35</f>
        <v>0</v>
      </c>
      <c r="R35" s="5">
        <f>H12*C35</f>
        <v>0</v>
      </c>
    </row>
    <row r="36" spans="2:18">
      <c r="B36" s="5">
        <v>2020</v>
      </c>
      <c r="C36" s="5">
        <f>$C11</f>
        <v>0</v>
      </c>
      <c r="J36" s="5">
        <f>H12*C36</f>
        <v>0</v>
      </c>
      <c r="K36" s="5">
        <f>H12*C36</f>
        <v>0</v>
      </c>
      <c r="L36" s="5">
        <f>H12*C36</f>
        <v>0</v>
      </c>
      <c r="M36" s="5">
        <f>H12*C36</f>
        <v>0</v>
      </c>
      <c r="N36" s="5">
        <f>H12*C36</f>
        <v>0</v>
      </c>
      <c r="O36" s="5">
        <f>H12*C36</f>
        <v>0</v>
      </c>
      <c r="P36" s="5">
        <f>H12*C36</f>
        <v>0</v>
      </c>
      <c r="Q36" s="5">
        <f>H12*C36</f>
        <v>0</v>
      </c>
      <c r="R36" s="5">
        <f>H12*C36</f>
        <v>0</v>
      </c>
    </row>
    <row r="37" spans="2:18">
      <c r="B37" s="5">
        <v>2021</v>
      </c>
      <c r="C37" s="5">
        <f>$C12</f>
        <v>0</v>
      </c>
      <c r="K37" s="5">
        <f>H12*C37</f>
        <v>0</v>
      </c>
      <c r="L37" s="5">
        <f>H12*C37</f>
        <v>0</v>
      </c>
      <c r="M37" s="5">
        <f>H12*C37</f>
        <v>0</v>
      </c>
      <c r="N37" s="5">
        <f>H12*C37</f>
        <v>0</v>
      </c>
      <c r="O37" s="5">
        <f>H12*C37</f>
        <v>0</v>
      </c>
      <c r="P37" s="5">
        <f>H12*C37</f>
        <v>0</v>
      </c>
      <c r="Q37" s="5">
        <f>H12*C37</f>
        <v>0</v>
      </c>
      <c r="R37" s="5">
        <f>H12*C37</f>
        <v>0</v>
      </c>
    </row>
    <row r="38" spans="2:18">
      <c r="B38" s="5">
        <v>2022</v>
      </c>
      <c r="C38" s="5">
        <f>$C13</f>
        <v>0</v>
      </c>
      <c r="L38" s="5">
        <f>H12*C38</f>
        <v>0</v>
      </c>
      <c r="M38" s="5">
        <f>H12*C38</f>
        <v>0</v>
      </c>
      <c r="N38" s="5">
        <f>H12*C38</f>
        <v>0</v>
      </c>
      <c r="O38" s="5">
        <f>H12*C38</f>
        <v>0</v>
      </c>
      <c r="P38" s="5">
        <f>H12*C38</f>
        <v>0</v>
      </c>
      <c r="Q38" s="5">
        <f>H12*C38</f>
        <v>0</v>
      </c>
      <c r="R38" s="5">
        <f>H12*C38</f>
        <v>0</v>
      </c>
    </row>
    <row r="39" spans="2:18">
      <c r="B39" s="5">
        <v>2023</v>
      </c>
      <c r="C39" s="5">
        <f>$C14</f>
        <v>0</v>
      </c>
      <c r="M39" s="5">
        <f>H12*C39</f>
        <v>0</v>
      </c>
      <c r="N39" s="5">
        <f>H12*C39</f>
        <v>0</v>
      </c>
      <c r="O39" s="5">
        <f>H12*C39</f>
        <v>0</v>
      </c>
      <c r="P39" s="5">
        <f>H12*C39</f>
        <v>0</v>
      </c>
      <c r="Q39" s="5">
        <f>H12*C39</f>
        <v>0</v>
      </c>
      <c r="R39" s="5">
        <f>H12*C39</f>
        <v>0</v>
      </c>
    </row>
    <row r="40" spans="2:18">
      <c r="B40" s="5">
        <v>2024</v>
      </c>
      <c r="C40" s="5">
        <f>$C15</f>
        <v>0</v>
      </c>
      <c r="N40" s="5">
        <f>H12*C40</f>
        <v>0</v>
      </c>
      <c r="O40" s="5">
        <f>H12*C40</f>
        <v>0</v>
      </c>
      <c r="P40" s="5">
        <f>H12*C40</f>
        <v>0</v>
      </c>
      <c r="Q40" s="5">
        <f>H12*C40</f>
        <v>0</v>
      </c>
      <c r="R40" s="5">
        <f>H12*C40</f>
        <v>0</v>
      </c>
    </row>
    <row r="41" spans="2:18">
      <c r="B41" s="5">
        <v>2025</v>
      </c>
      <c r="C41" s="5">
        <f>$C16</f>
        <v>0</v>
      </c>
      <c r="O41" s="5">
        <f>H12*C41</f>
        <v>0</v>
      </c>
      <c r="P41" s="5">
        <f>H12*C41</f>
        <v>0</v>
      </c>
      <c r="Q41" s="5">
        <f>H12*C41</f>
        <v>0</v>
      </c>
      <c r="R41" s="5">
        <f>H12*C41</f>
        <v>0</v>
      </c>
    </row>
    <row r="42" spans="2:18">
      <c r="B42" s="5">
        <v>2026</v>
      </c>
      <c r="C42" s="5">
        <f>$C17</f>
        <v>0</v>
      </c>
      <c r="P42" s="5">
        <f>H12*C42</f>
        <v>0</v>
      </c>
      <c r="Q42" s="5">
        <f>H12*C42</f>
        <v>0</v>
      </c>
      <c r="R42" s="5">
        <f>H12*C42</f>
        <v>0</v>
      </c>
    </row>
    <row r="43" spans="2:18">
      <c r="B43" s="5">
        <v>2027</v>
      </c>
      <c r="C43" s="5">
        <f>$C18</f>
        <v>0</v>
      </c>
      <c r="Q43" s="5">
        <f>H12*C43</f>
        <v>0</v>
      </c>
      <c r="R43" s="5">
        <f>H12*C43</f>
        <v>0</v>
      </c>
    </row>
    <row r="44" spans="2:18">
      <c r="B44" s="5">
        <v>2028</v>
      </c>
      <c r="C44" s="5">
        <f>$C19</f>
        <v>0</v>
      </c>
      <c r="R44" s="5">
        <f>H12*C44</f>
        <v>0</v>
      </c>
    </row>
    <row r="45" spans="2:18">
      <c r="B45" s="3" t="s">
        <v>168</v>
      </c>
      <c r="I45" s="20">
        <f>'Unit_IS'!P$27</f>
        <v>0</v>
      </c>
      <c r="J45" s="20">
        <f>'Unit_IS'!Q$27</f>
        <v>0</v>
      </c>
      <c r="K45" s="20">
        <f>'Unit_IS'!R$27</f>
        <v>0</v>
      </c>
      <c r="L45" s="20">
        <f>'Unit_IS'!S$27</f>
        <v>0</v>
      </c>
      <c r="M45" s="20">
        <f>'Unit_IS'!T$27</f>
        <v>0</v>
      </c>
      <c r="N45" s="20">
        <f>'Unit_IS'!U$27</f>
        <v>0</v>
      </c>
      <c r="O45" s="20">
        <f>'Unit_IS'!V$27</f>
        <v>0</v>
      </c>
      <c r="P45" s="20">
        <f>'Unit_IS'!W$27</f>
        <v>0</v>
      </c>
      <c r="Q45" s="20">
        <f>'Unit_IS'!X$27</f>
        <v>0</v>
      </c>
      <c r="R45" s="20">
        <f>'Unit_IS'!Y$27</f>
        <v>0</v>
      </c>
    </row>
    <row r="47" spans="2:18">
      <c r="B47" s="5">
        <v>2019</v>
      </c>
      <c r="C47" s="5">
        <f>$C10</f>
        <v>0</v>
      </c>
      <c r="I47" s="5">
        <f>H12*C47</f>
        <v>0</v>
      </c>
      <c r="J47" s="5">
        <f>H12*C47</f>
        <v>0</v>
      </c>
      <c r="K47" s="5">
        <f>H12*C47</f>
        <v>0</v>
      </c>
      <c r="L47" s="5">
        <f>H12*C47</f>
        <v>0</v>
      </c>
      <c r="M47" s="5">
        <f>H12*C47</f>
        <v>0</v>
      </c>
      <c r="N47" s="5">
        <f>H12*C47</f>
        <v>0</v>
      </c>
      <c r="O47" s="5">
        <f>H12*C47</f>
        <v>0</v>
      </c>
      <c r="P47" s="5">
        <f>H12*C47</f>
        <v>0</v>
      </c>
      <c r="Q47" s="5">
        <f>H12*C47</f>
        <v>0</v>
      </c>
      <c r="R47" s="5">
        <f>H12*C47</f>
        <v>0</v>
      </c>
    </row>
    <row r="48" spans="2:18">
      <c r="B48" s="5">
        <v>2020</v>
      </c>
      <c r="C48" s="5">
        <f>$C11</f>
        <v>0</v>
      </c>
      <c r="J48" s="5">
        <f>H12*C48</f>
        <v>0</v>
      </c>
      <c r="K48" s="5">
        <f>H12*C48</f>
        <v>0</v>
      </c>
      <c r="L48" s="5">
        <f>H12*C48</f>
        <v>0</v>
      </c>
      <c r="M48" s="5">
        <f>H12*C48</f>
        <v>0</v>
      </c>
      <c r="N48" s="5">
        <f>H12*C48</f>
        <v>0</v>
      </c>
      <c r="O48" s="5">
        <f>H12*C48</f>
        <v>0</v>
      </c>
      <c r="P48" s="5">
        <f>H12*C48</f>
        <v>0</v>
      </c>
      <c r="Q48" s="5">
        <f>H12*C48</f>
        <v>0</v>
      </c>
      <c r="R48" s="5">
        <f>H12*C48</f>
        <v>0</v>
      </c>
    </row>
    <row r="49" spans="2:18">
      <c r="B49" s="5">
        <v>2021</v>
      </c>
      <c r="C49" s="5">
        <f>$C12</f>
        <v>0</v>
      </c>
      <c r="K49" s="5">
        <f>H12*C49</f>
        <v>0</v>
      </c>
      <c r="L49" s="5">
        <f>H12*C49</f>
        <v>0</v>
      </c>
      <c r="M49" s="5">
        <f>H12*C49</f>
        <v>0</v>
      </c>
      <c r="N49" s="5">
        <f>H12*C49</f>
        <v>0</v>
      </c>
      <c r="O49" s="5">
        <f>H12*C49</f>
        <v>0</v>
      </c>
      <c r="P49" s="5">
        <f>H12*C49</f>
        <v>0</v>
      </c>
      <c r="Q49" s="5">
        <f>H12*C49</f>
        <v>0</v>
      </c>
      <c r="R49" s="5">
        <f>H12*C49</f>
        <v>0</v>
      </c>
    </row>
    <row r="50" spans="2:18">
      <c r="B50" s="5">
        <v>2022</v>
      </c>
      <c r="C50" s="5">
        <f>$C13</f>
        <v>0</v>
      </c>
      <c r="L50" s="5">
        <f>H12*C50</f>
        <v>0</v>
      </c>
      <c r="M50" s="5">
        <f>H12*C50</f>
        <v>0</v>
      </c>
      <c r="N50" s="5">
        <f>H12*C50</f>
        <v>0</v>
      </c>
      <c r="O50" s="5">
        <f>H12*C50</f>
        <v>0</v>
      </c>
      <c r="P50" s="5">
        <f>H12*C50</f>
        <v>0</v>
      </c>
      <c r="Q50" s="5">
        <f>H12*C50</f>
        <v>0</v>
      </c>
      <c r="R50" s="5">
        <f>H12*C50</f>
        <v>0</v>
      </c>
    </row>
    <row r="51" spans="2:18">
      <c r="B51" s="5">
        <v>2023</v>
      </c>
      <c r="C51" s="5">
        <f>$C14</f>
        <v>0</v>
      </c>
      <c r="M51" s="5">
        <f>H12*C51</f>
        <v>0</v>
      </c>
      <c r="N51" s="5">
        <f>H12*C51</f>
        <v>0</v>
      </c>
      <c r="O51" s="5">
        <f>H12*C51</f>
        <v>0</v>
      </c>
      <c r="P51" s="5">
        <f>H12*C51</f>
        <v>0</v>
      </c>
      <c r="Q51" s="5">
        <f>H12*C51</f>
        <v>0</v>
      </c>
      <c r="R51" s="5">
        <f>H12*C51</f>
        <v>0</v>
      </c>
    </row>
    <row r="52" spans="2:18">
      <c r="B52" s="5">
        <v>2024</v>
      </c>
      <c r="C52" s="5">
        <f>$C15</f>
        <v>0</v>
      </c>
      <c r="N52" s="5">
        <f>H12*C52</f>
        <v>0</v>
      </c>
      <c r="O52" s="5">
        <f>H12*C52</f>
        <v>0</v>
      </c>
      <c r="P52" s="5">
        <f>H12*C52</f>
        <v>0</v>
      </c>
      <c r="Q52" s="5">
        <f>H12*C52</f>
        <v>0</v>
      </c>
      <c r="R52" s="5">
        <f>H12*C52</f>
        <v>0</v>
      </c>
    </row>
    <row r="53" spans="2:18">
      <c r="B53" s="5">
        <v>2025</v>
      </c>
      <c r="C53" s="5">
        <f>$C16</f>
        <v>0</v>
      </c>
      <c r="O53" s="5">
        <f>H12*C53</f>
        <v>0</v>
      </c>
      <c r="P53" s="5">
        <f>H12*C53</f>
        <v>0</v>
      </c>
      <c r="Q53" s="5">
        <f>H12*C53</f>
        <v>0</v>
      </c>
      <c r="R53" s="5">
        <f>H12*C53</f>
        <v>0</v>
      </c>
    </row>
    <row r="54" spans="2:18">
      <c r="B54" s="5">
        <v>2026</v>
      </c>
      <c r="C54" s="5">
        <f>$C17</f>
        <v>0</v>
      </c>
      <c r="P54" s="5">
        <f>H12*C54</f>
        <v>0</v>
      </c>
      <c r="Q54" s="5">
        <f>H12*C54</f>
        <v>0</v>
      </c>
      <c r="R54" s="5">
        <f>H12*C54</f>
        <v>0</v>
      </c>
    </row>
    <row r="55" spans="2:18">
      <c r="B55" s="5">
        <v>2027</v>
      </c>
      <c r="C55" s="5">
        <f>$C18</f>
        <v>0</v>
      </c>
      <c r="Q55" s="5">
        <f>H12*C55</f>
        <v>0</v>
      </c>
      <c r="R55" s="5">
        <f>H12*C55</f>
        <v>0</v>
      </c>
    </row>
    <row r="56" spans="2:18">
      <c r="B56" s="5">
        <v>2028</v>
      </c>
      <c r="C56" s="5">
        <f>$C19</f>
        <v>0</v>
      </c>
      <c r="R56" s="5">
        <f>H12*C56</f>
        <v>0</v>
      </c>
    </row>
    <row r="57" spans="2:18">
      <c r="B57" s="3" t="s">
        <v>169</v>
      </c>
      <c r="I57" s="20">
        <f>'Unit_IS'!P$27</f>
        <v>0</v>
      </c>
      <c r="J57" s="20">
        <f>'Unit_IS'!Q$27</f>
        <v>0</v>
      </c>
      <c r="K57" s="20">
        <f>'Unit_IS'!R$27</f>
        <v>0</v>
      </c>
      <c r="L57" s="20">
        <f>'Unit_IS'!S$27</f>
        <v>0</v>
      </c>
      <c r="M57" s="20">
        <f>'Unit_IS'!T$27</f>
        <v>0</v>
      </c>
      <c r="N57" s="20">
        <f>'Unit_IS'!U$27</f>
        <v>0</v>
      </c>
      <c r="O57" s="20">
        <f>'Unit_IS'!V$27</f>
        <v>0</v>
      </c>
      <c r="P57" s="20">
        <f>'Unit_IS'!W$27</f>
        <v>0</v>
      </c>
      <c r="Q57" s="20">
        <f>'Unit_IS'!X$27</f>
        <v>0</v>
      </c>
      <c r="R57" s="20">
        <f>'Unit_IS'!Y$27</f>
        <v>0</v>
      </c>
    </row>
    <row r="59" spans="2:18">
      <c r="B59" s="5">
        <v>2019</v>
      </c>
      <c r="C59" s="5">
        <f>$C10</f>
        <v>0</v>
      </c>
      <c r="I59" s="5">
        <f>H12*C59</f>
        <v>0</v>
      </c>
      <c r="J59" s="5">
        <f>H12*C59</f>
        <v>0</v>
      </c>
      <c r="K59" s="5">
        <f>H12*C59</f>
        <v>0</v>
      </c>
      <c r="L59" s="5">
        <f>H12*C59</f>
        <v>0</v>
      </c>
      <c r="M59" s="5">
        <f>H12*C59</f>
        <v>0</v>
      </c>
      <c r="N59" s="5">
        <f>H12*C59</f>
        <v>0</v>
      </c>
      <c r="O59" s="5">
        <f>H12*C59</f>
        <v>0</v>
      </c>
      <c r="P59" s="5">
        <f>H12*C59</f>
        <v>0</v>
      </c>
      <c r="Q59" s="5">
        <f>H12*C59</f>
        <v>0</v>
      </c>
      <c r="R59" s="5">
        <f>H12*C59</f>
        <v>0</v>
      </c>
    </row>
    <row r="60" spans="2:18">
      <c r="B60" s="5">
        <v>2020</v>
      </c>
      <c r="C60" s="5">
        <f>$C11</f>
        <v>0</v>
      </c>
      <c r="J60" s="5">
        <f>H12*C60</f>
        <v>0</v>
      </c>
      <c r="K60" s="5">
        <f>H12*C60</f>
        <v>0</v>
      </c>
      <c r="L60" s="5">
        <f>H12*C60</f>
        <v>0</v>
      </c>
      <c r="M60" s="5">
        <f>H12*C60</f>
        <v>0</v>
      </c>
      <c r="N60" s="5">
        <f>H12*C60</f>
        <v>0</v>
      </c>
      <c r="O60" s="5">
        <f>H12*C60</f>
        <v>0</v>
      </c>
      <c r="P60" s="5">
        <f>H12*C60</f>
        <v>0</v>
      </c>
      <c r="Q60" s="5">
        <f>H12*C60</f>
        <v>0</v>
      </c>
      <c r="R60" s="5">
        <f>H12*C60</f>
        <v>0</v>
      </c>
    </row>
    <row r="61" spans="2:18">
      <c r="B61" s="5">
        <v>2021</v>
      </c>
      <c r="C61" s="5">
        <f>$C12</f>
        <v>0</v>
      </c>
      <c r="K61" s="5">
        <f>H12*C61</f>
        <v>0</v>
      </c>
      <c r="L61" s="5">
        <f>H12*C61</f>
        <v>0</v>
      </c>
      <c r="M61" s="5">
        <f>H12*C61</f>
        <v>0</v>
      </c>
      <c r="N61" s="5">
        <f>H12*C61</f>
        <v>0</v>
      </c>
      <c r="O61" s="5">
        <f>H12*C61</f>
        <v>0</v>
      </c>
      <c r="P61" s="5">
        <f>H12*C61</f>
        <v>0</v>
      </c>
      <c r="Q61" s="5">
        <f>H12*C61</f>
        <v>0</v>
      </c>
      <c r="R61" s="5">
        <f>H12*C61</f>
        <v>0</v>
      </c>
    </row>
    <row r="62" spans="2:18">
      <c r="B62" s="5">
        <v>2022</v>
      </c>
      <c r="C62" s="5">
        <f>$C13</f>
        <v>0</v>
      </c>
      <c r="L62" s="5">
        <f>H12*C62</f>
        <v>0</v>
      </c>
      <c r="M62" s="5">
        <f>H12*C62</f>
        <v>0</v>
      </c>
      <c r="N62" s="5">
        <f>H12*C62</f>
        <v>0</v>
      </c>
      <c r="O62" s="5">
        <f>H12*C62</f>
        <v>0</v>
      </c>
      <c r="P62" s="5">
        <f>H12*C62</f>
        <v>0</v>
      </c>
      <c r="Q62" s="5">
        <f>H12*C62</f>
        <v>0</v>
      </c>
      <c r="R62" s="5">
        <f>H12*C62</f>
        <v>0</v>
      </c>
    </row>
    <row r="63" spans="2:18">
      <c r="B63" s="5">
        <v>2023</v>
      </c>
      <c r="C63" s="5">
        <f>$C14</f>
        <v>0</v>
      </c>
      <c r="M63" s="5">
        <f>H12*C63</f>
        <v>0</v>
      </c>
      <c r="N63" s="5">
        <f>H12*C63</f>
        <v>0</v>
      </c>
      <c r="O63" s="5">
        <f>H12*C63</f>
        <v>0</v>
      </c>
      <c r="P63" s="5">
        <f>H12*C63</f>
        <v>0</v>
      </c>
      <c r="Q63" s="5">
        <f>H12*C63</f>
        <v>0</v>
      </c>
      <c r="R63" s="5">
        <f>H12*C63</f>
        <v>0</v>
      </c>
    </row>
    <row r="64" spans="2:18">
      <c r="B64" s="5">
        <v>2024</v>
      </c>
      <c r="C64" s="5">
        <f>$C15</f>
        <v>0</v>
      </c>
      <c r="N64" s="5">
        <f>H12*C64</f>
        <v>0</v>
      </c>
      <c r="O64" s="5">
        <f>H12*C64</f>
        <v>0</v>
      </c>
      <c r="P64" s="5">
        <f>H12*C64</f>
        <v>0</v>
      </c>
      <c r="Q64" s="5">
        <f>H12*C64</f>
        <v>0</v>
      </c>
      <c r="R64" s="5">
        <f>H12*C64</f>
        <v>0</v>
      </c>
    </row>
    <row r="65" spans="2:18">
      <c r="B65" s="5">
        <v>2025</v>
      </c>
      <c r="C65" s="5">
        <f>$C16</f>
        <v>0</v>
      </c>
      <c r="O65" s="5">
        <f>H12*C65</f>
        <v>0</v>
      </c>
      <c r="P65" s="5">
        <f>H12*C65</f>
        <v>0</v>
      </c>
      <c r="Q65" s="5">
        <f>H12*C65</f>
        <v>0</v>
      </c>
      <c r="R65" s="5">
        <f>H12*C65</f>
        <v>0</v>
      </c>
    </row>
    <row r="66" spans="2:18">
      <c r="B66" s="5">
        <v>2026</v>
      </c>
      <c r="C66" s="5">
        <f>$C17</f>
        <v>0</v>
      </c>
      <c r="P66" s="5">
        <f>H12*C66</f>
        <v>0</v>
      </c>
      <c r="Q66" s="5">
        <f>H12*C66</f>
        <v>0</v>
      </c>
      <c r="R66" s="5">
        <f>H12*C66</f>
        <v>0</v>
      </c>
    </row>
    <row r="67" spans="2:18">
      <c r="B67" s="5">
        <v>2027</v>
      </c>
      <c r="C67" s="5">
        <f>$C18</f>
        <v>0</v>
      </c>
      <c r="Q67" s="5">
        <f>H12*C67</f>
        <v>0</v>
      </c>
      <c r="R67" s="5">
        <f>H12*C67</f>
        <v>0</v>
      </c>
    </row>
    <row r="68" spans="2:18">
      <c r="B68" s="5">
        <v>2028</v>
      </c>
      <c r="C68" s="5">
        <f>$C19</f>
        <v>0</v>
      </c>
      <c r="R68" s="5">
        <f>H12*C68</f>
        <v>0</v>
      </c>
    </row>
    <row r="69" spans="2:18">
      <c r="B69" s="3" t="s">
        <v>170</v>
      </c>
      <c r="I69" s="20">
        <f>'Unit_IS'!P$27</f>
        <v>0</v>
      </c>
      <c r="J69" s="20">
        <f>'Unit_IS'!Q$27</f>
        <v>0</v>
      </c>
      <c r="K69" s="20">
        <f>'Unit_IS'!R$27</f>
        <v>0</v>
      </c>
      <c r="L69" s="20">
        <f>'Unit_IS'!S$27</f>
        <v>0</v>
      </c>
      <c r="M69" s="20">
        <f>'Unit_IS'!T$27</f>
        <v>0</v>
      </c>
      <c r="N69" s="20">
        <f>'Unit_IS'!U$27</f>
        <v>0</v>
      </c>
      <c r="O69" s="20">
        <f>'Unit_IS'!V$27</f>
        <v>0</v>
      </c>
      <c r="P69" s="20">
        <f>'Unit_IS'!W$27</f>
        <v>0</v>
      </c>
      <c r="Q69" s="20">
        <f>'Unit_IS'!X$27</f>
        <v>0</v>
      </c>
      <c r="R69" s="20">
        <f>'Unit_IS'!Y$27</f>
        <v>0</v>
      </c>
    </row>
    <row r="71" spans="2:18">
      <c r="B71" s="5">
        <v>2019</v>
      </c>
      <c r="C71" s="5">
        <f>$C10</f>
        <v>0</v>
      </c>
      <c r="I71" s="5">
        <f>H12*C71</f>
        <v>0</v>
      </c>
      <c r="J71" s="5">
        <f>H12*C71</f>
        <v>0</v>
      </c>
      <c r="K71" s="5">
        <f>H12*C71</f>
        <v>0</v>
      </c>
      <c r="L71" s="5">
        <f>H12*C71</f>
        <v>0</v>
      </c>
      <c r="M71" s="5">
        <f>H12*C71</f>
        <v>0</v>
      </c>
      <c r="N71" s="5">
        <f>H12*C71</f>
        <v>0</v>
      </c>
      <c r="O71" s="5">
        <f>H12*C71</f>
        <v>0</v>
      </c>
      <c r="P71" s="5">
        <f>H12*C71</f>
        <v>0</v>
      </c>
      <c r="Q71" s="5">
        <f>H12*C71</f>
        <v>0</v>
      </c>
      <c r="R71" s="5">
        <f>H12*C71</f>
        <v>0</v>
      </c>
    </row>
    <row r="72" spans="2:18">
      <c r="B72" s="5">
        <v>2020</v>
      </c>
      <c r="C72" s="5">
        <f>$C11</f>
        <v>0</v>
      </c>
      <c r="J72" s="5">
        <f>H12*C72</f>
        <v>0</v>
      </c>
      <c r="K72" s="5">
        <f>H12*C72</f>
        <v>0</v>
      </c>
      <c r="L72" s="5">
        <f>H12*C72</f>
        <v>0</v>
      </c>
      <c r="M72" s="5">
        <f>H12*C72</f>
        <v>0</v>
      </c>
      <c r="N72" s="5">
        <f>H12*C72</f>
        <v>0</v>
      </c>
      <c r="O72" s="5">
        <f>H12*C72</f>
        <v>0</v>
      </c>
      <c r="P72" s="5">
        <f>H12*C72</f>
        <v>0</v>
      </c>
      <c r="Q72" s="5">
        <f>H12*C72</f>
        <v>0</v>
      </c>
      <c r="R72" s="5">
        <f>H12*C72</f>
        <v>0</v>
      </c>
    </row>
    <row r="73" spans="2:18">
      <c r="B73" s="5">
        <v>2021</v>
      </c>
      <c r="C73" s="5">
        <f>$C12</f>
        <v>0</v>
      </c>
      <c r="K73" s="5">
        <f>H12*C73</f>
        <v>0</v>
      </c>
      <c r="L73" s="5">
        <f>H12*C73</f>
        <v>0</v>
      </c>
      <c r="M73" s="5">
        <f>H12*C73</f>
        <v>0</v>
      </c>
      <c r="N73" s="5">
        <f>H12*C73</f>
        <v>0</v>
      </c>
      <c r="O73" s="5">
        <f>H12*C73</f>
        <v>0</v>
      </c>
      <c r="P73" s="5">
        <f>H12*C73</f>
        <v>0</v>
      </c>
      <c r="Q73" s="5">
        <f>H12*C73</f>
        <v>0</v>
      </c>
      <c r="R73" s="5">
        <f>H12*C73</f>
        <v>0</v>
      </c>
    </row>
    <row r="74" spans="2:18">
      <c r="B74" s="5">
        <v>2022</v>
      </c>
      <c r="C74" s="5">
        <f>$C13</f>
        <v>0</v>
      </c>
      <c r="L74" s="5">
        <f>H12*C74</f>
        <v>0</v>
      </c>
      <c r="M74" s="5">
        <f>H12*C74</f>
        <v>0</v>
      </c>
      <c r="N74" s="5">
        <f>H12*C74</f>
        <v>0</v>
      </c>
      <c r="O74" s="5">
        <f>H12*C74</f>
        <v>0</v>
      </c>
      <c r="P74" s="5">
        <f>H12*C74</f>
        <v>0</v>
      </c>
      <c r="Q74" s="5">
        <f>H12*C74</f>
        <v>0</v>
      </c>
      <c r="R74" s="5">
        <f>H12*C74</f>
        <v>0</v>
      </c>
    </row>
    <row r="75" spans="2:18">
      <c r="B75" s="5">
        <v>2023</v>
      </c>
      <c r="C75" s="5">
        <f>$C14</f>
        <v>0</v>
      </c>
      <c r="M75" s="5">
        <f>H12*C75</f>
        <v>0</v>
      </c>
      <c r="N75" s="5">
        <f>H12*C75</f>
        <v>0</v>
      </c>
      <c r="O75" s="5">
        <f>H12*C75</f>
        <v>0</v>
      </c>
      <c r="P75" s="5">
        <f>H12*C75</f>
        <v>0</v>
      </c>
      <c r="Q75" s="5">
        <f>H12*C75</f>
        <v>0</v>
      </c>
      <c r="R75" s="5">
        <f>H12*C75</f>
        <v>0</v>
      </c>
    </row>
    <row r="76" spans="2:18">
      <c r="B76" s="5">
        <v>2024</v>
      </c>
      <c r="C76" s="5">
        <f>$C15</f>
        <v>0</v>
      </c>
      <c r="N76" s="5">
        <f>H12*C76</f>
        <v>0</v>
      </c>
      <c r="O76" s="5">
        <f>H12*C76</f>
        <v>0</v>
      </c>
      <c r="P76" s="5">
        <f>H12*C76</f>
        <v>0</v>
      </c>
      <c r="Q76" s="5">
        <f>H12*C76</f>
        <v>0</v>
      </c>
      <c r="R76" s="5">
        <f>H12*C76</f>
        <v>0</v>
      </c>
    </row>
    <row r="77" spans="2:18">
      <c r="B77" s="5">
        <v>2025</v>
      </c>
      <c r="C77" s="5">
        <f>$C16</f>
        <v>0</v>
      </c>
      <c r="O77" s="5">
        <f>H12*C77</f>
        <v>0</v>
      </c>
      <c r="P77" s="5">
        <f>H12*C77</f>
        <v>0</v>
      </c>
      <c r="Q77" s="5">
        <f>H12*C77</f>
        <v>0</v>
      </c>
      <c r="R77" s="5">
        <f>H12*C77</f>
        <v>0</v>
      </c>
    </row>
    <row r="78" spans="2:18">
      <c r="B78" s="5">
        <v>2026</v>
      </c>
      <c r="C78" s="5">
        <f>$C17</f>
        <v>0</v>
      </c>
      <c r="P78" s="5">
        <f>H12*C78</f>
        <v>0</v>
      </c>
      <c r="Q78" s="5">
        <f>H12*C78</f>
        <v>0</v>
      </c>
      <c r="R78" s="5">
        <f>H12*C78</f>
        <v>0</v>
      </c>
    </row>
    <row r="79" spans="2:18">
      <c r="B79" s="5">
        <v>2027</v>
      </c>
      <c r="C79" s="5">
        <f>$C18</f>
        <v>0</v>
      </c>
      <c r="Q79" s="5">
        <f>H12*C79</f>
        <v>0</v>
      </c>
      <c r="R79" s="5">
        <f>H12*C79</f>
        <v>0</v>
      </c>
    </row>
    <row r="80" spans="2:18">
      <c r="B80" s="5">
        <v>2028</v>
      </c>
      <c r="C80" s="5">
        <f>$C19</f>
        <v>0</v>
      </c>
      <c r="R80" s="5">
        <f>H12*C80</f>
        <v>0</v>
      </c>
    </row>
    <row r="81" spans="2:18">
      <c r="B81" s="3" t="s">
        <v>171</v>
      </c>
      <c r="I81" s="20">
        <f>'Unit_IS'!P$27</f>
        <v>0</v>
      </c>
      <c r="J81" s="20">
        <f>'Unit_IS'!Q$27</f>
        <v>0</v>
      </c>
      <c r="K81" s="20">
        <f>'Unit_IS'!R$27</f>
        <v>0</v>
      </c>
      <c r="L81" s="20">
        <f>'Unit_IS'!S$27</f>
        <v>0</v>
      </c>
      <c r="M81" s="20">
        <f>'Unit_IS'!T$27</f>
        <v>0</v>
      </c>
      <c r="N81" s="20">
        <f>'Unit_IS'!U$27</f>
        <v>0</v>
      </c>
      <c r="O81" s="20">
        <f>'Unit_IS'!V$27</f>
        <v>0</v>
      </c>
      <c r="P81" s="20">
        <f>'Unit_IS'!W$27</f>
        <v>0</v>
      </c>
      <c r="Q81" s="20">
        <f>'Unit_IS'!X$27</f>
        <v>0</v>
      </c>
      <c r="R81" s="20">
        <f>'Unit_IS'!Y$27</f>
        <v>0</v>
      </c>
    </row>
    <row r="83" spans="2:18">
      <c r="B83" s="5">
        <v>2019</v>
      </c>
      <c r="C83" s="5">
        <f>$C10</f>
        <v>0</v>
      </c>
      <c r="I83" s="5">
        <f>H12*C83</f>
        <v>0</v>
      </c>
      <c r="J83" s="5">
        <f>H12*C83</f>
        <v>0</v>
      </c>
      <c r="K83" s="5">
        <f>H12*C83</f>
        <v>0</v>
      </c>
      <c r="L83" s="5">
        <f>H12*C83</f>
        <v>0</v>
      </c>
      <c r="M83" s="5">
        <f>H12*C83</f>
        <v>0</v>
      </c>
      <c r="N83" s="5">
        <f>H12*C83</f>
        <v>0</v>
      </c>
      <c r="O83" s="5">
        <f>H12*C83</f>
        <v>0</v>
      </c>
      <c r="P83" s="5">
        <f>H12*C83</f>
        <v>0</v>
      </c>
      <c r="Q83" s="5">
        <f>H12*C83</f>
        <v>0</v>
      </c>
      <c r="R83" s="5">
        <f>H12*C83</f>
        <v>0</v>
      </c>
    </row>
    <row r="84" spans="2:18">
      <c r="B84" s="5">
        <v>2020</v>
      </c>
      <c r="C84" s="5">
        <f>$C11</f>
        <v>0</v>
      </c>
      <c r="J84" s="5">
        <f>H12*C84</f>
        <v>0</v>
      </c>
      <c r="K84" s="5">
        <f>H12*C84</f>
        <v>0</v>
      </c>
      <c r="L84" s="5">
        <f>H12*C84</f>
        <v>0</v>
      </c>
      <c r="M84" s="5">
        <f>H12*C84</f>
        <v>0</v>
      </c>
      <c r="N84" s="5">
        <f>H12*C84</f>
        <v>0</v>
      </c>
      <c r="O84" s="5">
        <f>H12*C84</f>
        <v>0</v>
      </c>
      <c r="P84" s="5">
        <f>H12*C84</f>
        <v>0</v>
      </c>
      <c r="Q84" s="5">
        <f>H12*C84</f>
        <v>0</v>
      </c>
      <c r="R84" s="5">
        <f>H12*C84</f>
        <v>0</v>
      </c>
    </row>
    <row r="85" spans="2:18">
      <c r="B85" s="5">
        <v>2021</v>
      </c>
      <c r="C85" s="5">
        <f>$C12</f>
        <v>0</v>
      </c>
      <c r="K85" s="5">
        <f>H12*C85</f>
        <v>0</v>
      </c>
      <c r="L85" s="5">
        <f>H12*C85</f>
        <v>0</v>
      </c>
      <c r="M85" s="5">
        <f>H12*C85</f>
        <v>0</v>
      </c>
      <c r="N85" s="5">
        <f>H12*C85</f>
        <v>0</v>
      </c>
      <c r="O85" s="5">
        <f>H12*C85</f>
        <v>0</v>
      </c>
      <c r="P85" s="5">
        <f>H12*C85</f>
        <v>0</v>
      </c>
      <c r="Q85" s="5">
        <f>H12*C85</f>
        <v>0</v>
      </c>
      <c r="R85" s="5">
        <f>H12*C85</f>
        <v>0</v>
      </c>
    </row>
    <row r="86" spans="2:18">
      <c r="B86" s="5">
        <v>2022</v>
      </c>
      <c r="C86" s="5">
        <f>$C13</f>
        <v>0</v>
      </c>
      <c r="L86" s="5">
        <f>H12*C86</f>
        <v>0</v>
      </c>
      <c r="M86" s="5">
        <f>H12*C86</f>
        <v>0</v>
      </c>
      <c r="N86" s="5">
        <f>H12*C86</f>
        <v>0</v>
      </c>
      <c r="O86" s="5">
        <f>H12*C86</f>
        <v>0</v>
      </c>
      <c r="P86" s="5">
        <f>H12*C86</f>
        <v>0</v>
      </c>
      <c r="Q86" s="5">
        <f>H12*C86</f>
        <v>0</v>
      </c>
      <c r="R86" s="5">
        <f>H12*C86</f>
        <v>0</v>
      </c>
    </row>
    <row r="87" spans="2:18">
      <c r="B87" s="5">
        <v>2023</v>
      </c>
      <c r="C87" s="5">
        <f>$C14</f>
        <v>0</v>
      </c>
      <c r="M87" s="5">
        <f>H12*C87</f>
        <v>0</v>
      </c>
      <c r="N87" s="5">
        <f>H12*C87</f>
        <v>0</v>
      </c>
      <c r="O87" s="5">
        <f>H12*C87</f>
        <v>0</v>
      </c>
      <c r="P87" s="5">
        <f>H12*C87</f>
        <v>0</v>
      </c>
      <c r="Q87" s="5">
        <f>H12*C87</f>
        <v>0</v>
      </c>
      <c r="R87" s="5">
        <f>H12*C87</f>
        <v>0</v>
      </c>
    </row>
    <row r="88" spans="2:18">
      <c r="B88" s="5">
        <v>2024</v>
      </c>
      <c r="C88" s="5">
        <f>$C15</f>
        <v>0</v>
      </c>
      <c r="N88" s="5">
        <f>H12*C88</f>
        <v>0</v>
      </c>
      <c r="O88" s="5">
        <f>H12*C88</f>
        <v>0</v>
      </c>
      <c r="P88" s="5">
        <f>H12*C88</f>
        <v>0</v>
      </c>
      <c r="Q88" s="5">
        <f>H12*C88</f>
        <v>0</v>
      </c>
      <c r="R88" s="5">
        <f>H12*C88</f>
        <v>0</v>
      </c>
    </row>
    <row r="89" spans="2:18">
      <c r="B89" s="5">
        <v>2025</v>
      </c>
      <c r="C89" s="5">
        <f>$C16</f>
        <v>0</v>
      </c>
      <c r="O89" s="5">
        <f>H12*C89</f>
        <v>0</v>
      </c>
      <c r="P89" s="5">
        <f>H12*C89</f>
        <v>0</v>
      </c>
      <c r="Q89" s="5">
        <f>H12*C89</f>
        <v>0</v>
      </c>
      <c r="R89" s="5">
        <f>H12*C89</f>
        <v>0</v>
      </c>
    </row>
    <row r="90" spans="2:18">
      <c r="B90" s="5">
        <v>2026</v>
      </c>
      <c r="C90" s="5">
        <f>$C17</f>
        <v>0</v>
      </c>
      <c r="P90" s="5">
        <f>H12*C90</f>
        <v>0</v>
      </c>
      <c r="Q90" s="5">
        <f>H12*C90</f>
        <v>0</v>
      </c>
      <c r="R90" s="5">
        <f>H12*C90</f>
        <v>0</v>
      </c>
    </row>
    <row r="91" spans="2:18">
      <c r="B91" s="5">
        <v>2027</v>
      </c>
      <c r="C91" s="5">
        <f>$C18</f>
        <v>0</v>
      </c>
      <c r="Q91" s="5">
        <f>H12*C91</f>
        <v>0</v>
      </c>
      <c r="R91" s="5">
        <f>H12*C91</f>
        <v>0</v>
      </c>
    </row>
    <row r="92" spans="2:18">
      <c r="B92" s="5">
        <v>2028</v>
      </c>
      <c r="C92" s="5">
        <f>$C19</f>
        <v>0</v>
      </c>
      <c r="R92" s="5">
        <f>H12*C92</f>
        <v>0</v>
      </c>
    </row>
    <row r="93" spans="2:18">
      <c r="B93" s="3" t="s">
        <v>173</v>
      </c>
      <c r="I93" s="20">
        <f>'Unit_IS'!P$27</f>
        <v>0</v>
      </c>
      <c r="J93" s="20">
        <f>'Unit_IS'!Q$27</f>
        <v>0</v>
      </c>
      <c r="K93" s="20">
        <f>'Unit_IS'!R$27</f>
        <v>0</v>
      </c>
      <c r="L93" s="20">
        <f>'Unit_IS'!S$27</f>
        <v>0</v>
      </c>
      <c r="M93" s="20">
        <f>'Unit_IS'!T$27</f>
        <v>0</v>
      </c>
      <c r="N93" s="20">
        <f>'Unit_IS'!U$27</f>
        <v>0</v>
      </c>
      <c r="O93" s="20">
        <f>'Unit_IS'!V$27</f>
        <v>0</v>
      </c>
      <c r="P93" s="20">
        <f>'Unit_IS'!W$27</f>
        <v>0</v>
      </c>
      <c r="Q93" s="20">
        <f>'Unit_IS'!X$27</f>
        <v>0</v>
      </c>
      <c r="R93" s="20">
        <f>'Unit_IS'!Y$27</f>
        <v>0</v>
      </c>
    </row>
    <row r="95" spans="2:18">
      <c r="B95" s="5">
        <v>2019</v>
      </c>
      <c r="C95" s="5">
        <f>$C10</f>
        <v>0</v>
      </c>
      <c r="I95" s="5">
        <f>H12*C95</f>
        <v>0</v>
      </c>
      <c r="J95" s="5">
        <f>H12*C95</f>
        <v>0</v>
      </c>
      <c r="K95" s="5">
        <f>H12*C95</f>
        <v>0</v>
      </c>
      <c r="L95" s="5">
        <f>H12*C95</f>
        <v>0</v>
      </c>
      <c r="M95" s="5">
        <f>H12*C95</f>
        <v>0</v>
      </c>
      <c r="N95" s="5">
        <f>H12*C95</f>
        <v>0</v>
      </c>
      <c r="O95" s="5">
        <f>H12*C95</f>
        <v>0</v>
      </c>
      <c r="P95" s="5">
        <f>H12*C95</f>
        <v>0</v>
      </c>
      <c r="Q95" s="5">
        <f>H12*C95</f>
        <v>0</v>
      </c>
      <c r="R95" s="5">
        <f>H12*C95</f>
        <v>0</v>
      </c>
    </row>
    <row r="96" spans="2:18">
      <c r="B96" s="5">
        <v>2020</v>
      </c>
      <c r="C96" s="5">
        <f>$C11</f>
        <v>0</v>
      </c>
      <c r="J96" s="5">
        <f>H12*C96</f>
        <v>0</v>
      </c>
      <c r="K96" s="5">
        <f>H12*C96</f>
        <v>0</v>
      </c>
      <c r="L96" s="5">
        <f>H12*C96</f>
        <v>0</v>
      </c>
      <c r="M96" s="5">
        <f>H12*C96</f>
        <v>0</v>
      </c>
      <c r="N96" s="5">
        <f>H12*C96</f>
        <v>0</v>
      </c>
      <c r="O96" s="5">
        <f>H12*C96</f>
        <v>0</v>
      </c>
      <c r="P96" s="5">
        <f>H12*C96</f>
        <v>0</v>
      </c>
      <c r="Q96" s="5">
        <f>H12*C96</f>
        <v>0</v>
      </c>
      <c r="R96" s="5">
        <f>H12*C96</f>
        <v>0</v>
      </c>
    </row>
    <row r="97" spans="2:18">
      <c r="B97" s="5">
        <v>2021</v>
      </c>
      <c r="C97" s="5">
        <f>$C12</f>
        <v>0</v>
      </c>
      <c r="K97" s="5">
        <f>H12*C97</f>
        <v>0</v>
      </c>
      <c r="L97" s="5">
        <f>H12*C97</f>
        <v>0</v>
      </c>
      <c r="M97" s="5">
        <f>H12*C97</f>
        <v>0</v>
      </c>
      <c r="N97" s="5">
        <f>H12*C97</f>
        <v>0</v>
      </c>
      <c r="O97" s="5">
        <f>H12*C97</f>
        <v>0</v>
      </c>
      <c r="P97" s="5">
        <f>H12*C97</f>
        <v>0</v>
      </c>
      <c r="Q97" s="5">
        <f>H12*C97</f>
        <v>0</v>
      </c>
      <c r="R97" s="5">
        <f>H12*C97</f>
        <v>0</v>
      </c>
    </row>
    <row r="98" spans="2:18">
      <c r="B98" s="5">
        <v>2022</v>
      </c>
      <c r="C98" s="5">
        <f>$C13</f>
        <v>0</v>
      </c>
      <c r="L98" s="5">
        <f>H12*C98</f>
        <v>0</v>
      </c>
      <c r="M98" s="5">
        <f>H12*C98</f>
        <v>0</v>
      </c>
      <c r="N98" s="5">
        <f>H12*C98</f>
        <v>0</v>
      </c>
      <c r="O98" s="5">
        <f>H12*C98</f>
        <v>0</v>
      </c>
      <c r="P98" s="5">
        <f>H12*C98</f>
        <v>0</v>
      </c>
      <c r="Q98" s="5">
        <f>H12*C98</f>
        <v>0</v>
      </c>
      <c r="R98" s="5">
        <f>H12*C98</f>
        <v>0</v>
      </c>
    </row>
    <row r="99" spans="2:18">
      <c r="B99" s="5">
        <v>2023</v>
      </c>
      <c r="C99" s="5">
        <f>$C14</f>
        <v>0</v>
      </c>
      <c r="M99" s="5">
        <f>H12*C99</f>
        <v>0</v>
      </c>
      <c r="N99" s="5">
        <f>H12*C99</f>
        <v>0</v>
      </c>
      <c r="O99" s="5">
        <f>H12*C99</f>
        <v>0</v>
      </c>
      <c r="P99" s="5">
        <f>H12*C99</f>
        <v>0</v>
      </c>
      <c r="Q99" s="5">
        <f>H12*C99</f>
        <v>0</v>
      </c>
      <c r="R99" s="5">
        <f>H12*C99</f>
        <v>0</v>
      </c>
    </row>
    <row r="100" spans="2:18">
      <c r="B100" s="5">
        <v>2024</v>
      </c>
      <c r="C100" s="5">
        <f>$C15</f>
        <v>0</v>
      </c>
      <c r="N100" s="5">
        <f>H12*C100</f>
        <v>0</v>
      </c>
      <c r="O100" s="5">
        <f>H12*C100</f>
        <v>0</v>
      </c>
      <c r="P100" s="5">
        <f>H12*C100</f>
        <v>0</v>
      </c>
      <c r="Q100" s="5">
        <f>H12*C100</f>
        <v>0</v>
      </c>
      <c r="R100" s="5">
        <f>H12*C100</f>
        <v>0</v>
      </c>
    </row>
    <row r="101" spans="2:18">
      <c r="B101" s="5">
        <v>2025</v>
      </c>
      <c r="C101" s="5">
        <f>$C16</f>
        <v>0</v>
      </c>
      <c r="O101" s="5">
        <f>H12*C101</f>
        <v>0</v>
      </c>
      <c r="P101" s="5">
        <f>H12*C101</f>
        <v>0</v>
      </c>
      <c r="Q101" s="5">
        <f>H12*C101</f>
        <v>0</v>
      </c>
      <c r="R101" s="5">
        <f>H12*C101</f>
        <v>0</v>
      </c>
    </row>
    <row r="102" spans="2:18">
      <c r="B102" s="5">
        <v>2026</v>
      </c>
      <c r="C102" s="5">
        <f>$C17</f>
        <v>0</v>
      </c>
      <c r="P102" s="5">
        <f>H12*C102</f>
        <v>0</v>
      </c>
      <c r="Q102" s="5">
        <f>H12*C102</f>
        <v>0</v>
      </c>
      <c r="R102" s="5">
        <f>H12*C102</f>
        <v>0</v>
      </c>
    </row>
    <row r="103" spans="2:18">
      <c r="B103" s="5">
        <v>2027</v>
      </c>
      <c r="C103" s="5">
        <f>$C18</f>
        <v>0</v>
      </c>
      <c r="Q103" s="5">
        <f>H12*C103</f>
        <v>0</v>
      </c>
      <c r="R103" s="5">
        <f>H12*C103</f>
        <v>0</v>
      </c>
    </row>
    <row r="104" spans="2:18">
      <c r="B104" s="5">
        <v>2028</v>
      </c>
      <c r="C104" s="5">
        <f>$C19</f>
        <v>0</v>
      </c>
      <c r="R104" s="5">
        <f>H12*C104</f>
        <v>0</v>
      </c>
    </row>
    <row r="105" spans="2:18">
      <c r="B105" s="3" t="s">
        <v>174</v>
      </c>
      <c r="I105" s="20">
        <f>'Unit_IS'!P$27</f>
        <v>0</v>
      </c>
      <c r="J105" s="20">
        <f>'Unit_IS'!Q$27</f>
        <v>0</v>
      </c>
      <c r="K105" s="20">
        <f>'Unit_IS'!R$27</f>
        <v>0</v>
      </c>
      <c r="L105" s="20">
        <f>'Unit_IS'!S$27</f>
        <v>0</v>
      </c>
      <c r="M105" s="20">
        <f>'Unit_IS'!T$27</f>
        <v>0</v>
      </c>
      <c r="N105" s="20">
        <f>'Unit_IS'!U$27</f>
        <v>0</v>
      </c>
      <c r="O105" s="20">
        <f>'Unit_IS'!V$27</f>
        <v>0</v>
      </c>
      <c r="P105" s="20">
        <f>'Unit_IS'!W$27</f>
        <v>0</v>
      </c>
      <c r="Q105" s="20">
        <f>'Unit_IS'!X$27</f>
        <v>0</v>
      </c>
      <c r="R105" s="20">
        <f>'Unit_IS'!Y$27</f>
        <v>0</v>
      </c>
    </row>
    <row r="107" spans="2:18">
      <c r="B107" s="5">
        <v>2019</v>
      </c>
      <c r="C107" s="5">
        <f>$C10</f>
        <v>0</v>
      </c>
      <c r="I107" s="5">
        <f>H12*C107</f>
        <v>0</v>
      </c>
      <c r="J107" s="5">
        <f>H12*C107</f>
        <v>0</v>
      </c>
      <c r="K107" s="5">
        <f>H12*C107</f>
        <v>0</v>
      </c>
      <c r="L107" s="5">
        <f>H12*C107</f>
        <v>0</v>
      </c>
      <c r="M107" s="5">
        <f>H12*C107</f>
        <v>0</v>
      </c>
      <c r="N107" s="5">
        <f>H12*C107</f>
        <v>0</v>
      </c>
      <c r="O107" s="5">
        <f>H12*C107</f>
        <v>0</v>
      </c>
      <c r="P107" s="5">
        <f>H12*C107</f>
        <v>0</v>
      </c>
      <c r="Q107" s="5">
        <f>H12*C107</f>
        <v>0</v>
      </c>
      <c r="R107" s="5">
        <f>H12*C107</f>
        <v>0</v>
      </c>
    </row>
    <row r="108" spans="2:18">
      <c r="B108" s="5">
        <v>2020</v>
      </c>
      <c r="C108" s="5">
        <f>$C11</f>
        <v>0</v>
      </c>
      <c r="J108" s="5">
        <f>H12*C108</f>
        <v>0</v>
      </c>
      <c r="K108" s="5">
        <f>H12*C108</f>
        <v>0</v>
      </c>
      <c r="L108" s="5">
        <f>H12*C108</f>
        <v>0</v>
      </c>
      <c r="M108" s="5">
        <f>H12*C108</f>
        <v>0</v>
      </c>
      <c r="N108" s="5">
        <f>H12*C108</f>
        <v>0</v>
      </c>
      <c r="O108" s="5">
        <f>H12*C108</f>
        <v>0</v>
      </c>
      <c r="P108" s="5">
        <f>H12*C108</f>
        <v>0</v>
      </c>
      <c r="Q108" s="5">
        <f>H12*C108</f>
        <v>0</v>
      </c>
      <c r="R108" s="5">
        <f>H12*C108</f>
        <v>0</v>
      </c>
    </row>
    <row r="109" spans="2:18">
      <c r="B109" s="5">
        <v>2021</v>
      </c>
      <c r="C109" s="5">
        <f>$C12</f>
        <v>0</v>
      </c>
      <c r="K109" s="5">
        <f>H12*C109</f>
        <v>0</v>
      </c>
      <c r="L109" s="5">
        <f>H12*C109</f>
        <v>0</v>
      </c>
      <c r="M109" s="5">
        <f>H12*C109</f>
        <v>0</v>
      </c>
      <c r="N109" s="5">
        <f>H12*C109</f>
        <v>0</v>
      </c>
      <c r="O109" s="5">
        <f>H12*C109</f>
        <v>0</v>
      </c>
      <c r="P109" s="5">
        <f>H12*C109</f>
        <v>0</v>
      </c>
      <c r="Q109" s="5">
        <f>H12*C109</f>
        <v>0</v>
      </c>
      <c r="R109" s="5">
        <f>H12*C109</f>
        <v>0</v>
      </c>
    </row>
    <row r="110" spans="2:18">
      <c r="B110" s="5">
        <v>2022</v>
      </c>
      <c r="C110" s="5">
        <f>$C13</f>
        <v>0</v>
      </c>
      <c r="L110" s="5">
        <f>H12*C110</f>
        <v>0</v>
      </c>
      <c r="M110" s="5">
        <f>H12*C110</f>
        <v>0</v>
      </c>
      <c r="N110" s="5">
        <f>H12*C110</f>
        <v>0</v>
      </c>
      <c r="O110" s="5">
        <f>H12*C110</f>
        <v>0</v>
      </c>
      <c r="P110" s="5">
        <f>H12*C110</f>
        <v>0</v>
      </c>
      <c r="Q110" s="5">
        <f>H12*C110</f>
        <v>0</v>
      </c>
      <c r="R110" s="5">
        <f>H12*C110</f>
        <v>0</v>
      </c>
    </row>
    <row r="111" spans="2:18">
      <c r="B111" s="5">
        <v>2023</v>
      </c>
      <c r="C111" s="5">
        <f>$C14</f>
        <v>0</v>
      </c>
      <c r="M111" s="5">
        <f>H12*C111</f>
        <v>0</v>
      </c>
      <c r="N111" s="5">
        <f>H12*C111</f>
        <v>0</v>
      </c>
      <c r="O111" s="5">
        <f>H12*C111</f>
        <v>0</v>
      </c>
      <c r="P111" s="5">
        <f>H12*C111</f>
        <v>0</v>
      </c>
      <c r="Q111" s="5">
        <f>H12*C111</f>
        <v>0</v>
      </c>
      <c r="R111" s="5">
        <f>H12*C111</f>
        <v>0</v>
      </c>
    </row>
    <row r="112" spans="2:18">
      <c r="B112" s="5">
        <v>2024</v>
      </c>
      <c r="C112" s="5">
        <f>$C15</f>
        <v>0</v>
      </c>
      <c r="N112" s="5">
        <f>H12*C112</f>
        <v>0</v>
      </c>
      <c r="O112" s="5">
        <f>H12*C112</f>
        <v>0</v>
      </c>
      <c r="P112" s="5">
        <f>H12*C112</f>
        <v>0</v>
      </c>
      <c r="Q112" s="5">
        <f>H12*C112</f>
        <v>0</v>
      </c>
      <c r="R112" s="5">
        <f>H12*C112</f>
        <v>0</v>
      </c>
    </row>
    <row r="113" spans="2:18">
      <c r="B113" s="5">
        <v>2025</v>
      </c>
      <c r="C113" s="5">
        <f>$C16</f>
        <v>0</v>
      </c>
      <c r="O113" s="5">
        <f>H12*C113</f>
        <v>0</v>
      </c>
      <c r="P113" s="5">
        <f>H12*C113</f>
        <v>0</v>
      </c>
      <c r="Q113" s="5">
        <f>H12*C113</f>
        <v>0</v>
      </c>
      <c r="R113" s="5">
        <f>H12*C113</f>
        <v>0</v>
      </c>
    </row>
    <row r="114" spans="2:18">
      <c r="B114" s="5">
        <v>2026</v>
      </c>
      <c r="C114" s="5">
        <f>$C17</f>
        <v>0</v>
      </c>
      <c r="P114" s="5">
        <f>H12*C114</f>
        <v>0</v>
      </c>
      <c r="Q114" s="5">
        <f>H12*C114</f>
        <v>0</v>
      </c>
      <c r="R114" s="5">
        <f>H12*C114</f>
        <v>0</v>
      </c>
    </row>
    <row r="115" spans="2:18">
      <c r="B115" s="5">
        <v>2027</v>
      </c>
      <c r="C115" s="5">
        <f>$C18</f>
        <v>0</v>
      </c>
      <c r="Q115" s="5">
        <f>H12*C115</f>
        <v>0</v>
      </c>
      <c r="R115" s="5">
        <f>H12*C115</f>
        <v>0</v>
      </c>
    </row>
    <row r="116" spans="2:18">
      <c r="B116" s="5">
        <v>2028</v>
      </c>
      <c r="C116" s="5">
        <f>$C19</f>
        <v>0</v>
      </c>
      <c r="R116" s="5">
        <f>H12*C116</f>
        <v>0</v>
      </c>
    </row>
    <row r="117" spans="2:18">
      <c r="B117" s="3" t="s">
        <v>175</v>
      </c>
      <c r="I117" s="20">
        <f>'Unit_IS'!P$27</f>
        <v>0</v>
      </c>
      <c r="J117" s="20">
        <f>'Unit_IS'!Q$27</f>
        <v>0</v>
      </c>
      <c r="K117" s="20">
        <f>'Unit_IS'!R$27</f>
        <v>0</v>
      </c>
      <c r="L117" s="20">
        <f>'Unit_IS'!S$27</f>
        <v>0</v>
      </c>
      <c r="M117" s="20">
        <f>'Unit_IS'!T$27</f>
        <v>0</v>
      </c>
      <c r="N117" s="20">
        <f>'Unit_IS'!U$27</f>
        <v>0</v>
      </c>
      <c r="O117" s="20">
        <f>'Unit_IS'!V$27</f>
        <v>0</v>
      </c>
      <c r="P117" s="20">
        <f>'Unit_IS'!W$27</f>
        <v>0</v>
      </c>
      <c r="Q117" s="20">
        <f>'Unit_IS'!X$27</f>
        <v>0</v>
      </c>
      <c r="R117" s="20">
        <f>'Unit_IS'!Y$27</f>
        <v>0</v>
      </c>
    </row>
    <row r="119" spans="2:18">
      <c r="B119" s="5">
        <v>2019</v>
      </c>
      <c r="C119" s="5">
        <f>$C10</f>
        <v>0</v>
      </c>
      <c r="I119" s="5">
        <f>H12*C119</f>
        <v>0</v>
      </c>
      <c r="J119" s="5">
        <f>H12*C119</f>
        <v>0</v>
      </c>
      <c r="K119" s="5">
        <f>H12*C119</f>
        <v>0</v>
      </c>
      <c r="L119" s="5">
        <f>H12*C119</f>
        <v>0</v>
      </c>
      <c r="M119" s="5">
        <f>H12*C119</f>
        <v>0</v>
      </c>
      <c r="N119" s="5">
        <f>H12*C119</f>
        <v>0</v>
      </c>
      <c r="O119" s="5">
        <f>H12*C119</f>
        <v>0</v>
      </c>
      <c r="P119" s="5">
        <f>H12*C119</f>
        <v>0</v>
      </c>
      <c r="Q119" s="5">
        <f>H12*C119</f>
        <v>0</v>
      </c>
      <c r="R119" s="5">
        <f>H12*C119</f>
        <v>0</v>
      </c>
    </row>
    <row r="120" spans="2:18">
      <c r="B120" s="5">
        <v>2020</v>
      </c>
      <c r="C120" s="5">
        <f>$C11</f>
        <v>0</v>
      </c>
      <c r="J120" s="5">
        <f>H12*C120</f>
        <v>0</v>
      </c>
      <c r="K120" s="5">
        <f>H12*C120</f>
        <v>0</v>
      </c>
      <c r="L120" s="5">
        <f>H12*C120</f>
        <v>0</v>
      </c>
      <c r="M120" s="5">
        <f>H12*C120</f>
        <v>0</v>
      </c>
      <c r="N120" s="5">
        <f>H12*C120</f>
        <v>0</v>
      </c>
      <c r="O120" s="5">
        <f>H12*C120</f>
        <v>0</v>
      </c>
      <c r="P120" s="5">
        <f>H12*C120</f>
        <v>0</v>
      </c>
      <c r="Q120" s="5">
        <f>H12*C120</f>
        <v>0</v>
      </c>
      <c r="R120" s="5">
        <f>H12*C120</f>
        <v>0</v>
      </c>
    </row>
    <row r="121" spans="2:18">
      <c r="B121" s="5">
        <v>2021</v>
      </c>
      <c r="C121" s="5">
        <f>$C12</f>
        <v>0</v>
      </c>
      <c r="K121" s="5">
        <f>H12*C121</f>
        <v>0</v>
      </c>
      <c r="L121" s="5">
        <f>H12*C121</f>
        <v>0</v>
      </c>
      <c r="M121" s="5">
        <f>H12*C121</f>
        <v>0</v>
      </c>
      <c r="N121" s="5">
        <f>H12*C121</f>
        <v>0</v>
      </c>
      <c r="O121" s="5">
        <f>H12*C121</f>
        <v>0</v>
      </c>
      <c r="P121" s="5">
        <f>H12*C121</f>
        <v>0</v>
      </c>
      <c r="Q121" s="5">
        <f>H12*C121</f>
        <v>0</v>
      </c>
      <c r="R121" s="5">
        <f>H12*C121</f>
        <v>0</v>
      </c>
    </row>
    <row r="122" spans="2:18">
      <c r="B122" s="5">
        <v>2022</v>
      </c>
      <c r="C122" s="5">
        <f>$C13</f>
        <v>0</v>
      </c>
      <c r="L122" s="5">
        <f>H12*C122</f>
        <v>0</v>
      </c>
      <c r="M122" s="5">
        <f>H12*C122</f>
        <v>0</v>
      </c>
      <c r="N122" s="5">
        <f>H12*C122</f>
        <v>0</v>
      </c>
      <c r="O122" s="5">
        <f>H12*C122</f>
        <v>0</v>
      </c>
      <c r="P122" s="5">
        <f>H12*C122</f>
        <v>0</v>
      </c>
      <c r="Q122" s="5">
        <f>H12*C122</f>
        <v>0</v>
      </c>
      <c r="R122" s="5">
        <f>H12*C122</f>
        <v>0</v>
      </c>
    </row>
    <row r="123" spans="2:18">
      <c r="B123" s="5">
        <v>2023</v>
      </c>
      <c r="C123" s="5">
        <f>$C14</f>
        <v>0</v>
      </c>
      <c r="M123" s="5">
        <f>H12*C123</f>
        <v>0</v>
      </c>
      <c r="N123" s="5">
        <f>H12*C123</f>
        <v>0</v>
      </c>
      <c r="O123" s="5">
        <f>H12*C123</f>
        <v>0</v>
      </c>
      <c r="P123" s="5">
        <f>H12*C123</f>
        <v>0</v>
      </c>
      <c r="Q123" s="5">
        <f>H12*C123</f>
        <v>0</v>
      </c>
      <c r="R123" s="5">
        <f>H12*C123</f>
        <v>0</v>
      </c>
    </row>
    <row r="124" spans="2:18">
      <c r="B124" s="5">
        <v>2024</v>
      </c>
      <c r="C124" s="5">
        <f>$C15</f>
        <v>0</v>
      </c>
      <c r="N124" s="5">
        <f>H12*C124</f>
        <v>0</v>
      </c>
      <c r="O124" s="5">
        <f>H12*C124</f>
        <v>0</v>
      </c>
      <c r="P124" s="5">
        <f>H12*C124</f>
        <v>0</v>
      </c>
      <c r="Q124" s="5">
        <f>H12*C124</f>
        <v>0</v>
      </c>
      <c r="R124" s="5">
        <f>H12*C124</f>
        <v>0</v>
      </c>
    </row>
    <row r="125" spans="2:18">
      <c r="B125" s="5">
        <v>2025</v>
      </c>
      <c r="C125" s="5">
        <f>$C16</f>
        <v>0</v>
      </c>
      <c r="O125" s="5">
        <f>H12*C125</f>
        <v>0</v>
      </c>
      <c r="P125" s="5">
        <f>H12*C125</f>
        <v>0</v>
      </c>
      <c r="Q125" s="5">
        <f>H12*C125</f>
        <v>0</v>
      </c>
      <c r="R125" s="5">
        <f>H12*C125</f>
        <v>0</v>
      </c>
    </row>
    <row r="126" spans="2:18">
      <c r="B126" s="5">
        <v>2026</v>
      </c>
      <c r="C126" s="5">
        <f>$C17</f>
        <v>0</v>
      </c>
      <c r="P126" s="5">
        <f>H12*C126</f>
        <v>0</v>
      </c>
      <c r="Q126" s="5">
        <f>H12*C126</f>
        <v>0</v>
      </c>
      <c r="R126" s="5">
        <f>H12*C126</f>
        <v>0</v>
      </c>
    </row>
    <row r="127" spans="2:18">
      <c r="B127" s="5">
        <v>2027</v>
      </c>
      <c r="C127" s="5">
        <f>$C18</f>
        <v>0</v>
      </c>
      <c r="Q127" s="5">
        <f>H12*C127</f>
        <v>0</v>
      </c>
      <c r="R127" s="5">
        <f>H12*C127</f>
        <v>0</v>
      </c>
    </row>
    <row r="128" spans="2:18">
      <c r="B128" s="5">
        <v>2028</v>
      </c>
      <c r="C128" s="5">
        <f>$C19</f>
        <v>0</v>
      </c>
      <c r="R128" s="5">
        <f>H12*C128</f>
        <v>0</v>
      </c>
    </row>
    <row r="129" spans="2:18">
      <c r="B129" s="3" t="s">
        <v>176</v>
      </c>
      <c r="I129" s="20">
        <f>'Unit_IS'!P$27</f>
        <v>0</v>
      </c>
      <c r="J129" s="20">
        <f>'Unit_IS'!Q$27</f>
        <v>0</v>
      </c>
      <c r="K129" s="20">
        <f>'Unit_IS'!R$27</f>
        <v>0</v>
      </c>
      <c r="L129" s="20">
        <f>'Unit_IS'!S$27</f>
        <v>0</v>
      </c>
      <c r="M129" s="20">
        <f>'Unit_IS'!T$27</f>
        <v>0</v>
      </c>
      <c r="N129" s="20">
        <f>'Unit_IS'!U$27</f>
        <v>0</v>
      </c>
      <c r="O129" s="20">
        <f>'Unit_IS'!V$27</f>
        <v>0</v>
      </c>
      <c r="P129" s="20">
        <f>'Unit_IS'!W$27</f>
        <v>0</v>
      </c>
      <c r="Q129" s="20">
        <f>'Unit_IS'!X$27</f>
        <v>0</v>
      </c>
      <c r="R129" s="20">
        <f>'Unit_IS'!Y$27</f>
        <v>0</v>
      </c>
    </row>
    <row r="131" spans="2:18">
      <c r="B131" s="5">
        <v>2019</v>
      </c>
      <c r="C131" s="5">
        <f>$C10</f>
        <v>0</v>
      </c>
      <c r="I131" s="5">
        <f>H12*C131</f>
        <v>0</v>
      </c>
      <c r="J131" s="5">
        <f>H12*C131</f>
        <v>0</v>
      </c>
      <c r="K131" s="5">
        <f>H12*C131</f>
        <v>0</v>
      </c>
      <c r="L131" s="5">
        <f>H12*C131</f>
        <v>0</v>
      </c>
      <c r="M131" s="5">
        <f>H12*C131</f>
        <v>0</v>
      </c>
      <c r="N131" s="5">
        <f>H12*C131</f>
        <v>0</v>
      </c>
      <c r="O131" s="5">
        <f>H12*C131</f>
        <v>0</v>
      </c>
      <c r="P131" s="5">
        <f>H12*C131</f>
        <v>0</v>
      </c>
      <c r="Q131" s="5">
        <f>H12*C131</f>
        <v>0</v>
      </c>
      <c r="R131" s="5">
        <f>H12*C131</f>
        <v>0</v>
      </c>
    </row>
    <row r="132" spans="2:18">
      <c r="B132" s="5">
        <v>2020</v>
      </c>
      <c r="C132" s="5">
        <f>$C11</f>
        <v>0</v>
      </c>
      <c r="J132" s="5">
        <f>H12*C132</f>
        <v>0</v>
      </c>
      <c r="K132" s="5">
        <f>H12*C132</f>
        <v>0</v>
      </c>
      <c r="L132" s="5">
        <f>H12*C132</f>
        <v>0</v>
      </c>
      <c r="M132" s="5">
        <f>H12*C132</f>
        <v>0</v>
      </c>
      <c r="N132" s="5">
        <f>H12*C132</f>
        <v>0</v>
      </c>
      <c r="O132" s="5">
        <f>H12*C132</f>
        <v>0</v>
      </c>
      <c r="P132" s="5">
        <f>H12*C132</f>
        <v>0</v>
      </c>
      <c r="Q132" s="5">
        <f>H12*C132</f>
        <v>0</v>
      </c>
      <c r="R132" s="5">
        <f>H12*C132</f>
        <v>0</v>
      </c>
    </row>
    <row r="133" spans="2:18">
      <c r="B133" s="5">
        <v>2021</v>
      </c>
      <c r="C133" s="5">
        <f>$C12</f>
        <v>0</v>
      </c>
      <c r="K133" s="5">
        <f>H12*C133</f>
        <v>0</v>
      </c>
      <c r="L133" s="5">
        <f>H12*C133</f>
        <v>0</v>
      </c>
      <c r="M133" s="5">
        <f>H12*C133</f>
        <v>0</v>
      </c>
      <c r="N133" s="5">
        <f>H12*C133</f>
        <v>0</v>
      </c>
      <c r="O133" s="5">
        <f>H12*C133</f>
        <v>0</v>
      </c>
      <c r="P133" s="5">
        <f>H12*C133</f>
        <v>0</v>
      </c>
      <c r="Q133" s="5">
        <f>H12*C133</f>
        <v>0</v>
      </c>
      <c r="R133" s="5">
        <f>H12*C133</f>
        <v>0</v>
      </c>
    </row>
    <row r="134" spans="2:18">
      <c r="B134" s="5">
        <v>2022</v>
      </c>
      <c r="C134" s="5">
        <f>$C13</f>
        <v>0</v>
      </c>
      <c r="L134" s="5">
        <f>H12*C134</f>
        <v>0</v>
      </c>
      <c r="M134" s="5">
        <f>H12*C134</f>
        <v>0</v>
      </c>
      <c r="N134" s="5">
        <f>H12*C134</f>
        <v>0</v>
      </c>
      <c r="O134" s="5">
        <f>H12*C134</f>
        <v>0</v>
      </c>
      <c r="P134" s="5">
        <f>H12*C134</f>
        <v>0</v>
      </c>
      <c r="Q134" s="5">
        <f>H12*C134</f>
        <v>0</v>
      </c>
      <c r="R134" s="5">
        <f>H12*C134</f>
        <v>0</v>
      </c>
    </row>
    <row r="135" spans="2:18">
      <c r="B135" s="5">
        <v>2023</v>
      </c>
      <c r="C135" s="5">
        <f>$C14</f>
        <v>0</v>
      </c>
      <c r="M135" s="5">
        <f>H12*C135</f>
        <v>0</v>
      </c>
      <c r="N135" s="5">
        <f>H12*C135</f>
        <v>0</v>
      </c>
      <c r="O135" s="5">
        <f>H12*C135</f>
        <v>0</v>
      </c>
      <c r="P135" s="5">
        <f>H12*C135</f>
        <v>0</v>
      </c>
      <c r="Q135" s="5">
        <f>H12*C135</f>
        <v>0</v>
      </c>
      <c r="R135" s="5">
        <f>H12*C135</f>
        <v>0</v>
      </c>
    </row>
    <row r="136" spans="2:18">
      <c r="B136" s="5">
        <v>2024</v>
      </c>
      <c r="C136" s="5">
        <f>$C15</f>
        <v>0</v>
      </c>
      <c r="N136" s="5">
        <f>H12*C136</f>
        <v>0</v>
      </c>
      <c r="O136" s="5">
        <f>H12*C136</f>
        <v>0</v>
      </c>
      <c r="P136" s="5">
        <f>H12*C136</f>
        <v>0</v>
      </c>
      <c r="Q136" s="5">
        <f>H12*C136</f>
        <v>0</v>
      </c>
      <c r="R136" s="5">
        <f>H12*C136</f>
        <v>0</v>
      </c>
    </row>
    <row r="137" spans="2:18">
      <c r="B137" s="5">
        <v>2025</v>
      </c>
      <c r="C137" s="5">
        <f>$C16</f>
        <v>0</v>
      </c>
      <c r="O137" s="5">
        <f>H12*C137</f>
        <v>0</v>
      </c>
      <c r="P137" s="5">
        <f>H12*C137</f>
        <v>0</v>
      </c>
      <c r="Q137" s="5">
        <f>H12*C137</f>
        <v>0</v>
      </c>
      <c r="R137" s="5">
        <f>H12*C137</f>
        <v>0</v>
      </c>
    </row>
    <row r="138" spans="2:18">
      <c r="B138" s="5">
        <v>2026</v>
      </c>
      <c r="C138" s="5">
        <f>$C17</f>
        <v>0</v>
      </c>
      <c r="P138" s="5">
        <f>H12*C138</f>
        <v>0</v>
      </c>
      <c r="Q138" s="5">
        <f>H12*C138</f>
        <v>0</v>
      </c>
      <c r="R138" s="5">
        <f>H12*C138</f>
        <v>0</v>
      </c>
    </row>
    <row r="139" spans="2:18">
      <c r="B139" s="5">
        <v>2027</v>
      </c>
      <c r="C139" s="5">
        <f>$C18</f>
        <v>0</v>
      </c>
      <c r="Q139" s="5">
        <f>H12*C139</f>
        <v>0</v>
      </c>
      <c r="R139" s="5">
        <f>H12*C139</f>
        <v>0</v>
      </c>
    </row>
    <row r="140" spans="2:18">
      <c r="B140" s="5">
        <v>2028</v>
      </c>
      <c r="C140" s="5">
        <f>$C19</f>
        <v>0</v>
      </c>
      <c r="R140" s="5">
        <f>H12*C140</f>
        <v>0</v>
      </c>
    </row>
    <row r="141" spans="2:18">
      <c r="B141" s="3" t="s">
        <v>179</v>
      </c>
      <c r="I141" s="20">
        <f>'Unit_IS'!P$27</f>
        <v>0</v>
      </c>
      <c r="J141" s="20">
        <f>'Unit_IS'!Q$27</f>
        <v>0</v>
      </c>
      <c r="K141" s="20">
        <f>'Unit_IS'!R$27</f>
        <v>0</v>
      </c>
      <c r="L141" s="20">
        <f>'Unit_IS'!S$27</f>
        <v>0</v>
      </c>
      <c r="M141" s="20">
        <f>'Unit_IS'!T$27</f>
        <v>0</v>
      </c>
      <c r="N141" s="20">
        <f>'Unit_IS'!U$27</f>
        <v>0</v>
      </c>
      <c r="O141" s="20">
        <f>'Unit_IS'!V$27</f>
        <v>0</v>
      </c>
      <c r="P141" s="20">
        <f>'Unit_IS'!W$27</f>
        <v>0</v>
      </c>
      <c r="Q141" s="20">
        <f>'Unit_IS'!X$27</f>
        <v>0</v>
      </c>
      <c r="R141" s="20">
        <f>'Unit_IS'!Y$27</f>
        <v>0</v>
      </c>
    </row>
    <row r="143" spans="2:18">
      <c r="B143" s="5">
        <v>2019</v>
      </c>
      <c r="C143" s="5">
        <f>$C10</f>
        <v>0</v>
      </c>
      <c r="I143" s="5">
        <f>H12*C143</f>
        <v>0</v>
      </c>
      <c r="J143" s="5">
        <f>H12*C143</f>
        <v>0</v>
      </c>
      <c r="K143" s="5">
        <f>H12*C143</f>
        <v>0</v>
      </c>
      <c r="L143" s="5">
        <f>H12*C143</f>
        <v>0</v>
      </c>
      <c r="M143" s="5">
        <f>H12*C143</f>
        <v>0</v>
      </c>
      <c r="N143" s="5">
        <f>H12*C143</f>
        <v>0</v>
      </c>
      <c r="O143" s="5">
        <f>H12*C143</f>
        <v>0</v>
      </c>
      <c r="P143" s="5">
        <f>H12*C143</f>
        <v>0</v>
      </c>
      <c r="Q143" s="5">
        <f>H12*C143</f>
        <v>0</v>
      </c>
      <c r="R143" s="5">
        <f>H12*C143</f>
        <v>0</v>
      </c>
    </row>
    <row r="144" spans="2:18">
      <c r="B144" s="5">
        <v>2020</v>
      </c>
      <c r="C144" s="5">
        <f>$C11</f>
        <v>0</v>
      </c>
      <c r="J144" s="5">
        <f>H12*C144</f>
        <v>0</v>
      </c>
      <c r="K144" s="5">
        <f>H12*C144</f>
        <v>0</v>
      </c>
      <c r="L144" s="5">
        <f>H12*C144</f>
        <v>0</v>
      </c>
      <c r="M144" s="5">
        <f>H12*C144</f>
        <v>0</v>
      </c>
      <c r="N144" s="5">
        <f>H12*C144</f>
        <v>0</v>
      </c>
      <c r="O144" s="5">
        <f>H12*C144</f>
        <v>0</v>
      </c>
      <c r="P144" s="5">
        <f>H12*C144</f>
        <v>0</v>
      </c>
      <c r="Q144" s="5">
        <f>H12*C144</f>
        <v>0</v>
      </c>
      <c r="R144" s="5">
        <f>H12*C144</f>
        <v>0</v>
      </c>
    </row>
    <row r="145" spans="2:18">
      <c r="B145" s="5">
        <v>2021</v>
      </c>
      <c r="C145" s="5">
        <f>$C12</f>
        <v>0</v>
      </c>
      <c r="K145" s="5">
        <f>H12*C145</f>
        <v>0</v>
      </c>
      <c r="L145" s="5">
        <f>H12*C145</f>
        <v>0</v>
      </c>
      <c r="M145" s="5">
        <f>H12*C145</f>
        <v>0</v>
      </c>
      <c r="N145" s="5">
        <f>H12*C145</f>
        <v>0</v>
      </c>
      <c r="O145" s="5">
        <f>H12*C145</f>
        <v>0</v>
      </c>
      <c r="P145" s="5">
        <f>H12*C145</f>
        <v>0</v>
      </c>
      <c r="Q145" s="5">
        <f>H12*C145</f>
        <v>0</v>
      </c>
      <c r="R145" s="5">
        <f>H12*C145</f>
        <v>0</v>
      </c>
    </row>
    <row r="146" spans="2:18">
      <c r="B146" s="5">
        <v>2022</v>
      </c>
      <c r="C146" s="5">
        <f>$C13</f>
        <v>0</v>
      </c>
      <c r="L146" s="5">
        <f>H12*C146</f>
        <v>0</v>
      </c>
      <c r="M146" s="5">
        <f>H12*C146</f>
        <v>0</v>
      </c>
      <c r="N146" s="5">
        <f>H12*C146</f>
        <v>0</v>
      </c>
      <c r="O146" s="5">
        <f>H12*C146</f>
        <v>0</v>
      </c>
      <c r="P146" s="5">
        <f>H12*C146</f>
        <v>0</v>
      </c>
      <c r="Q146" s="5">
        <f>H12*C146</f>
        <v>0</v>
      </c>
      <c r="R146" s="5">
        <f>H12*C146</f>
        <v>0</v>
      </c>
    </row>
    <row r="147" spans="2:18">
      <c r="B147" s="5">
        <v>2023</v>
      </c>
      <c r="C147" s="5">
        <f>$C14</f>
        <v>0</v>
      </c>
      <c r="M147" s="5">
        <f>H12*C147</f>
        <v>0</v>
      </c>
      <c r="N147" s="5">
        <f>H12*C147</f>
        <v>0</v>
      </c>
      <c r="O147" s="5">
        <f>H12*C147</f>
        <v>0</v>
      </c>
      <c r="P147" s="5">
        <f>H12*C147</f>
        <v>0</v>
      </c>
      <c r="Q147" s="5">
        <f>H12*C147</f>
        <v>0</v>
      </c>
      <c r="R147" s="5">
        <f>H12*C147</f>
        <v>0</v>
      </c>
    </row>
    <row r="148" spans="2:18">
      <c r="B148" s="5">
        <v>2024</v>
      </c>
      <c r="C148" s="5">
        <f>$C15</f>
        <v>0</v>
      </c>
      <c r="N148" s="5">
        <f>H12*C148</f>
        <v>0</v>
      </c>
      <c r="O148" s="5">
        <f>H12*C148</f>
        <v>0</v>
      </c>
      <c r="P148" s="5">
        <f>H12*C148</f>
        <v>0</v>
      </c>
      <c r="Q148" s="5">
        <f>H12*C148</f>
        <v>0</v>
      </c>
      <c r="R148" s="5">
        <f>H12*C148</f>
        <v>0</v>
      </c>
    </row>
    <row r="149" spans="2:18">
      <c r="B149" s="5">
        <v>2025</v>
      </c>
      <c r="C149" s="5">
        <f>$C16</f>
        <v>0</v>
      </c>
      <c r="O149" s="5">
        <f>H12*C149</f>
        <v>0</v>
      </c>
      <c r="P149" s="5">
        <f>H12*C149</f>
        <v>0</v>
      </c>
      <c r="Q149" s="5">
        <f>H12*C149</f>
        <v>0</v>
      </c>
      <c r="R149" s="5">
        <f>H12*C149</f>
        <v>0</v>
      </c>
    </row>
    <row r="150" spans="2:18">
      <c r="B150" s="5">
        <v>2026</v>
      </c>
      <c r="C150" s="5">
        <f>$C17</f>
        <v>0</v>
      </c>
      <c r="P150" s="5">
        <f>H12*C150</f>
        <v>0</v>
      </c>
      <c r="Q150" s="5">
        <f>H12*C150</f>
        <v>0</v>
      </c>
      <c r="R150" s="5">
        <f>H12*C150</f>
        <v>0</v>
      </c>
    </row>
    <row r="151" spans="2:18">
      <c r="B151" s="5">
        <v>2027</v>
      </c>
      <c r="C151" s="5">
        <f>$C18</f>
        <v>0</v>
      </c>
      <c r="Q151" s="5">
        <f>H12*C151</f>
        <v>0</v>
      </c>
      <c r="R151" s="5">
        <f>H12*C151</f>
        <v>0</v>
      </c>
    </row>
    <row r="152" spans="2:18">
      <c r="B152" s="5">
        <v>2028</v>
      </c>
      <c r="C152" s="5">
        <f>$C19</f>
        <v>0</v>
      </c>
      <c r="R152" s="5">
        <f>H12*C152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EJ26"/>
  <sheetViews>
    <sheetView workbookViewId="0"/>
  </sheetViews>
  <sheetFormatPr defaultRowHeight="15"/>
  <cols>
    <col min="1" max="1" width="5.7109375" customWidth="1"/>
    <col min="2" max="2" width="15.7109375" customWidth="1"/>
    <col min="4" max="20" width="10.7109375" customWidth="1"/>
  </cols>
  <sheetData>
    <row r="2" spans="2:140">
      <c r="B2" s="1" t="s">
        <v>194</v>
      </c>
    </row>
    <row r="3" spans="2:140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</row>
    <row r="5" spans="2:140">
      <c r="E5" s="3" t="s">
        <v>41</v>
      </c>
      <c r="J5" s="3" t="s">
        <v>112</v>
      </c>
      <c r="U5" s="3" t="s">
        <v>113</v>
      </c>
    </row>
    <row r="6" spans="2:140">
      <c r="J6" s="8">
        <v>43466</v>
      </c>
      <c r="K6" s="8">
        <f>edate(J6,12)</f>
        <v>0</v>
      </c>
      <c r="L6" s="8">
        <f>edate(K6,12)</f>
        <v>0</v>
      </c>
      <c r="M6" s="8">
        <f>edate(L6,12)</f>
        <v>0</v>
      </c>
      <c r="N6" s="8">
        <f>edate(M6,12)</f>
        <v>0</v>
      </c>
      <c r="O6" s="8">
        <f>edate(N6,12)</f>
        <v>0</v>
      </c>
      <c r="P6" s="8">
        <f>edate(O6,12)</f>
        <v>0</v>
      </c>
      <c r="Q6" s="8">
        <f>edate(P6,12)</f>
        <v>0</v>
      </c>
      <c r="R6" s="8">
        <f>edate(Q6,12)</f>
        <v>0</v>
      </c>
      <c r="S6" s="8">
        <f>edate(R6,12)</f>
        <v>0</v>
      </c>
      <c r="U6" s="8">
        <v>43466</v>
      </c>
      <c r="V6" s="8">
        <f>edate(U6,1)</f>
        <v>0</v>
      </c>
      <c r="W6" s="8">
        <f>edate(V6,1)</f>
        <v>0</v>
      </c>
      <c r="X6" s="8">
        <f>edate(W6,1)</f>
        <v>0</v>
      </c>
      <c r="Y6" s="8">
        <f>edate(X6,1)</f>
        <v>0</v>
      </c>
      <c r="Z6" s="8">
        <f>edate(Y6,1)</f>
        <v>0</v>
      </c>
      <c r="AA6" s="8">
        <f>edate(Z6,1)</f>
        <v>0</v>
      </c>
      <c r="AB6" s="8">
        <f>edate(AA6,1)</f>
        <v>0</v>
      </c>
      <c r="AC6" s="8">
        <f>edate(AB6,1)</f>
        <v>0</v>
      </c>
      <c r="AD6" s="8">
        <f>edate(AC6,1)</f>
        <v>0</v>
      </c>
      <c r="AE6" s="8">
        <f>edate(AD6,1)</f>
        <v>0</v>
      </c>
      <c r="AF6" s="8">
        <f>edate(AE6,1)</f>
        <v>0</v>
      </c>
      <c r="AG6" s="8">
        <f>edate(AF6,1)</f>
        <v>0</v>
      </c>
      <c r="AH6" s="8">
        <f>edate(AG6,1)</f>
        <v>0</v>
      </c>
      <c r="AI6" s="8">
        <f>edate(AH6,1)</f>
        <v>0</v>
      </c>
      <c r="AJ6" s="8">
        <f>edate(AI6,1)</f>
        <v>0</v>
      </c>
      <c r="AK6" s="8">
        <f>edate(AJ6,1)</f>
        <v>0</v>
      </c>
      <c r="AL6" s="8">
        <f>edate(AK6,1)</f>
        <v>0</v>
      </c>
      <c r="AM6" s="8">
        <f>edate(AL6,1)</f>
        <v>0</v>
      </c>
      <c r="AN6" s="8">
        <f>edate(AM6,1)</f>
        <v>0</v>
      </c>
      <c r="AO6" s="8">
        <f>edate(AN6,1)</f>
        <v>0</v>
      </c>
      <c r="AP6" s="8">
        <f>edate(AO6,1)</f>
        <v>0</v>
      </c>
      <c r="AQ6" s="8">
        <f>edate(AP6,1)</f>
        <v>0</v>
      </c>
      <c r="AR6" s="8">
        <f>edate(AQ6,1)</f>
        <v>0</v>
      </c>
      <c r="AS6" s="8">
        <f>edate(AR6,1)</f>
        <v>0</v>
      </c>
      <c r="AT6" s="8">
        <f>edate(AS6,1)</f>
        <v>0</v>
      </c>
      <c r="AU6" s="8">
        <f>edate(AT6,1)</f>
        <v>0</v>
      </c>
      <c r="AV6" s="8">
        <f>edate(AU6,1)</f>
        <v>0</v>
      </c>
      <c r="AW6" s="8">
        <f>edate(AV6,1)</f>
        <v>0</v>
      </c>
      <c r="AX6" s="8">
        <f>edate(AW6,1)</f>
        <v>0</v>
      </c>
      <c r="AY6" s="8">
        <f>edate(AX6,1)</f>
        <v>0</v>
      </c>
      <c r="AZ6" s="8">
        <f>edate(AY6,1)</f>
        <v>0</v>
      </c>
      <c r="BA6" s="8">
        <f>edate(AZ6,1)</f>
        <v>0</v>
      </c>
      <c r="BB6" s="8">
        <f>edate(BA6,1)</f>
        <v>0</v>
      </c>
      <c r="BC6" s="8">
        <f>edate(BB6,1)</f>
        <v>0</v>
      </c>
      <c r="BD6" s="8">
        <f>edate(BC6,1)</f>
        <v>0</v>
      </c>
      <c r="BE6" s="8">
        <f>edate(BD6,1)</f>
        <v>0</v>
      </c>
      <c r="BF6" s="8">
        <f>edate(BE6,1)</f>
        <v>0</v>
      </c>
      <c r="BG6" s="8">
        <f>edate(BF6,1)</f>
        <v>0</v>
      </c>
      <c r="BH6" s="8">
        <f>edate(BG6,1)</f>
        <v>0</v>
      </c>
      <c r="BI6" s="8">
        <f>edate(BH6,1)</f>
        <v>0</v>
      </c>
      <c r="BJ6" s="8">
        <f>edate(BI6,1)</f>
        <v>0</v>
      </c>
      <c r="BK6" s="8">
        <f>edate(BJ6,1)</f>
        <v>0</v>
      </c>
      <c r="BL6" s="8">
        <f>edate(BK6,1)</f>
        <v>0</v>
      </c>
      <c r="BM6" s="8">
        <f>edate(BL6,1)</f>
        <v>0</v>
      </c>
      <c r="BN6" s="8">
        <f>edate(BM6,1)</f>
        <v>0</v>
      </c>
      <c r="BO6" s="8">
        <f>edate(BN6,1)</f>
        <v>0</v>
      </c>
      <c r="BP6" s="8">
        <f>edate(BO6,1)</f>
        <v>0</v>
      </c>
      <c r="BQ6" s="8">
        <f>edate(BP6,1)</f>
        <v>0</v>
      </c>
      <c r="BR6" s="8">
        <f>edate(BQ6,1)</f>
        <v>0</v>
      </c>
      <c r="BS6" s="8">
        <f>edate(BR6,1)</f>
        <v>0</v>
      </c>
      <c r="BT6" s="8">
        <f>edate(BS6,1)</f>
        <v>0</v>
      </c>
      <c r="BU6" s="8">
        <f>edate(BT6,1)</f>
        <v>0</v>
      </c>
      <c r="BV6" s="8">
        <f>edate(BU6,1)</f>
        <v>0</v>
      </c>
      <c r="BW6" s="8">
        <f>edate(BV6,1)</f>
        <v>0</v>
      </c>
      <c r="BX6" s="8">
        <f>edate(BW6,1)</f>
        <v>0</v>
      </c>
      <c r="BY6" s="8">
        <f>edate(BX6,1)</f>
        <v>0</v>
      </c>
      <c r="BZ6" s="8">
        <f>edate(BY6,1)</f>
        <v>0</v>
      </c>
      <c r="CA6" s="8">
        <f>edate(BZ6,1)</f>
        <v>0</v>
      </c>
      <c r="CB6" s="8">
        <f>edate(CA6,1)</f>
        <v>0</v>
      </c>
      <c r="CC6" s="8">
        <f>edate(CB6,1)</f>
        <v>0</v>
      </c>
      <c r="CD6" s="8">
        <f>edate(CC6,1)</f>
        <v>0</v>
      </c>
      <c r="CE6" s="8">
        <f>edate(CD6,1)</f>
        <v>0</v>
      </c>
      <c r="CF6" s="8">
        <f>edate(CE6,1)</f>
        <v>0</v>
      </c>
      <c r="CG6" s="8">
        <f>edate(CF6,1)</f>
        <v>0</v>
      </c>
      <c r="CH6" s="8">
        <f>edate(CG6,1)</f>
        <v>0</v>
      </c>
      <c r="CI6" s="8">
        <f>edate(CH6,1)</f>
        <v>0</v>
      </c>
      <c r="CJ6" s="8">
        <f>edate(CI6,1)</f>
        <v>0</v>
      </c>
      <c r="CK6" s="8">
        <f>edate(CJ6,1)</f>
        <v>0</v>
      </c>
      <c r="CL6" s="8">
        <f>edate(CK6,1)</f>
        <v>0</v>
      </c>
      <c r="CM6" s="8">
        <f>edate(CL6,1)</f>
        <v>0</v>
      </c>
      <c r="CN6" s="8">
        <f>edate(CM6,1)</f>
        <v>0</v>
      </c>
      <c r="CO6" s="8">
        <f>edate(CN6,1)</f>
        <v>0</v>
      </c>
      <c r="CP6" s="8">
        <f>edate(CO6,1)</f>
        <v>0</v>
      </c>
      <c r="CQ6" s="8">
        <f>edate(CP6,1)</f>
        <v>0</v>
      </c>
      <c r="CR6" s="8">
        <f>edate(CQ6,1)</f>
        <v>0</v>
      </c>
      <c r="CS6" s="8">
        <f>edate(CR6,1)</f>
        <v>0</v>
      </c>
      <c r="CT6" s="8">
        <f>edate(CS6,1)</f>
        <v>0</v>
      </c>
      <c r="CU6" s="8">
        <f>edate(CT6,1)</f>
        <v>0</v>
      </c>
      <c r="CV6" s="8">
        <f>edate(CU6,1)</f>
        <v>0</v>
      </c>
      <c r="CW6" s="8">
        <f>edate(CV6,1)</f>
        <v>0</v>
      </c>
      <c r="CX6" s="8">
        <f>edate(CW6,1)</f>
        <v>0</v>
      </c>
      <c r="CY6" s="8">
        <f>edate(CX6,1)</f>
        <v>0</v>
      </c>
      <c r="CZ6" s="8">
        <f>edate(CY6,1)</f>
        <v>0</v>
      </c>
      <c r="DA6" s="8">
        <f>edate(CZ6,1)</f>
        <v>0</v>
      </c>
      <c r="DB6" s="8">
        <f>edate(DA6,1)</f>
        <v>0</v>
      </c>
      <c r="DC6" s="8">
        <f>edate(DB6,1)</f>
        <v>0</v>
      </c>
      <c r="DD6" s="8">
        <f>edate(DC6,1)</f>
        <v>0</v>
      </c>
      <c r="DE6" s="8">
        <f>edate(DD6,1)</f>
        <v>0</v>
      </c>
      <c r="DF6" s="8">
        <f>edate(DE6,1)</f>
        <v>0</v>
      </c>
      <c r="DG6" s="8">
        <f>edate(DF6,1)</f>
        <v>0</v>
      </c>
      <c r="DH6" s="8">
        <f>edate(DG6,1)</f>
        <v>0</v>
      </c>
      <c r="DI6" s="8">
        <f>edate(DH6,1)</f>
        <v>0</v>
      </c>
      <c r="DJ6" s="8">
        <f>edate(DI6,1)</f>
        <v>0</v>
      </c>
      <c r="DK6" s="8">
        <f>edate(DJ6,1)</f>
        <v>0</v>
      </c>
      <c r="DL6" s="8">
        <f>edate(DK6,1)</f>
        <v>0</v>
      </c>
      <c r="DM6" s="8">
        <f>edate(DL6,1)</f>
        <v>0</v>
      </c>
      <c r="DN6" s="8">
        <f>edate(DM6,1)</f>
        <v>0</v>
      </c>
      <c r="DO6" s="8">
        <f>edate(DN6,1)</f>
        <v>0</v>
      </c>
      <c r="DP6" s="8">
        <f>edate(DO6,1)</f>
        <v>0</v>
      </c>
      <c r="DQ6" s="8">
        <f>edate(DP6,1)</f>
        <v>0</v>
      </c>
      <c r="DR6" s="8">
        <f>edate(DQ6,1)</f>
        <v>0</v>
      </c>
      <c r="DS6" s="8">
        <f>edate(DR6,1)</f>
        <v>0</v>
      </c>
      <c r="DT6" s="8">
        <f>edate(DS6,1)</f>
        <v>0</v>
      </c>
      <c r="DU6" s="8">
        <f>edate(DT6,1)</f>
        <v>0</v>
      </c>
      <c r="DV6" s="8">
        <f>edate(DU6,1)</f>
        <v>0</v>
      </c>
      <c r="DW6" s="8">
        <f>edate(DV6,1)</f>
        <v>0</v>
      </c>
      <c r="DX6" s="8">
        <f>edate(DW6,1)</f>
        <v>0</v>
      </c>
      <c r="DY6" s="8">
        <f>edate(DX6,1)</f>
        <v>0</v>
      </c>
      <c r="DZ6" s="8">
        <f>edate(DY6,1)</f>
        <v>0</v>
      </c>
      <c r="EA6" s="8">
        <f>edate(DZ6,1)</f>
        <v>0</v>
      </c>
      <c r="EB6" s="8">
        <f>edate(EA6,1)</f>
        <v>0</v>
      </c>
      <c r="EC6" s="8">
        <f>edate(EB6,1)</f>
        <v>0</v>
      </c>
      <c r="ED6" s="8">
        <f>edate(EC6,1)</f>
        <v>0</v>
      </c>
      <c r="EE6" s="8">
        <f>edate(ED6,1)</f>
        <v>0</v>
      </c>
      <c r="EF6" s="8">
        <f>edate(EE6,1)</f>
        <v>0</v>
      </c>
      <c r="EG6" s="8">
        <f>edate(EF6,1)</f>
        <v>0</v>
      </c>
      <c r="EH6" s="8">
        <f>edate(EG6,1)</f>
        <v>0</v>
      </c>
      <c r="EI6" s="8">
        <f>edate(EH6,1)</f>
        <v>0</v>
      </c>
      <c r="EJ6" s="8">
        <f>edate(EI6,1)</f>
        <v>0</v>
      </c>
    </row>
    <row r="7" spans="2:140"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U7" s="12" t="s">
        <v>73</v>
      </c>
      <c r="V7" s="12" t="s">
        <v>74</v>
      </c>
      <c r="W7" s="12" t="s">
        <v>75</v>
      </c>
      <c r="X7" s="12" t="s">
        <v>76</v>
      </c>
      <c r="Y7" s="12" t="s">
        <v>77</v>
      </c>
      <c r="Z7" s="12" t="s">
        <v>78</v>
      </c>
      <c r="AA7" s="12" t="s">
        <v>79</v>
      </c>
      <c r="AB7" s="12" t="s">
        <v>80</v>
      </c>
      <c r="AC7" s="12" t="s">
        <v>81</v>
      </c>
      <c r="AD7" s="12" t="s">
        <v>82</v>
      </c>
      <c r="AE7" s="12" t="s">
        <v>83</v>
      </c>
      <c r="AF7" s="12" t="s">
        <v>84</v>
      </c>
      <c r="AG7" s="12" t="s">
        <v>73</v>
      </c>
      <c r="AH7" s="12" t="s">
        <v>74</v>
      </c>
      <c r="AI7" s="12" t="s">
        <v>75</v>
      </c>
      <c r="AJ7" s="12" t="s">
        <v>76</v>
      </c>
      <c r="AK7" s="12" t="s">
        <v>77</v>
      </c>
      <c r="AL7" s="12" t="s">
        <v>78</v>
      </c>
      <c r="AM7" s="12" t="s">
        <v>79</v>
      </c>
      <c r="AN7" s="12" t="s">
        <v>80</v>
      </c>
      <c r="AO7" s="12" t="s">
        <v>81</v>
      </c>
      <c r="AP7" s="12" t="s">
        <v>82</v>
      </c>
      <c r="AQ7" s="12" t="s">
        <v>83</v>
      </c>
      <c r="AR7" s="12" t="s">
        <v>84</v>
      </c>
      <c r="AS7" s="12" t="s">
        <v>73</v>
      </c>
      <c r="AT7" s="12" t="s">
        <v>74</v>
      </c>
      <c r="AU7" s="12" t="s">
        <v>75</v>
      </c>
      <c r="AV7" s="12" t="s">
        <v>76</v>
      </c>
      <c r="AW7" s="12" t="s">
        <v>77</v>
      </c>
      <c r="AX7" s="12" t="s">
        <v>78</v>
      </c>
      <c r="AY7" s="12" t="s">
        <v>79</v>
      </c>
      <c r="AZ7" s="12" t="s">
        <v>80</v>
      </c>
      <c r="BA7" s="12" t="s">
        <v>81</v>
      </c>
      <c r="BB7" s="12" t="s">
        <v>82</v>
      </c>
      <c r="BC7" s="12" t="s">
        <v>83</v>
      </c>
      <c r="BD7" s="12" t="s">
        <v>84</v>
      </c>
      <c r="BE7" s="12" t="s">
        <v>73</v>
      </c>
      <c r="BF7" s="12" t="s">
        <v>74</v>
      </c>
      <c r="BG7" s="12" t="s">
        <v>75</v>
      </c>
      <c r="BH7" s="12" t="s">
        <v>76</v>
      </c>
      <c r="BI7" s="12" t="s">
        <v>77</v>
      </c>
      <c r="BJ7" s="12" t="s">
        <v>78</v>
      </c>
      <c r="BK7" s="12" t="s">
        <v>79</v>
      </c>
      <c r="BL7" s="12" t="s">
        <v>80</v>
      </c>
      <c r="BM7" s="12" t="s">
        <v>81</v>
      </c>
      <c r="BN7" s="12" t="s">
        <v>82</v>
      </c>
      <c r="BO7" s="12" t="s">
        <v>83</v>
      </c>
      <c r="BP7" s="12" t="s">
        <v>84</v>
      </c>
      <c r="BQ7" s="12" t="s">
        <v>73</v>
      </c>
      <c r="BR7" s="12" t="s">
        <v>74</v>
      </c>
      <c r="BS7" s="12" t="s">
        <v>75</v>
      </c>
      <c r="BT7" s="12" t="s">
        <v>76</v>
      </c>
      <c r="BU7" s="12" t="s">
        <v>77</v>
      </c>
      <c r="BV7" s="12" t="s">
        <v>78</v>
      </c>
      <c r="BW7" s="12" t="s">
        <v>79</v>
      </c>
      <c r="BX7" s="12" t="s">
        <v>80</v>
      </c>
      <c r="BY7" s="12" t="s">
        <v>81</v>
      </c>
      <c r="BZ7" s="12" t="s">
        <v>82</v>
      </c>
      <c r="CA7" s="12" t="s">
        <v>83</v>
      </c>
      <c r="CB7" s="12" t="s">
        <v>84</v>
      </c>
      <c r="CC7" s="12" t="s">
        <v>73</v>
      </c>
      <c r="CD7" s="12" t="s">
        <v>74</v>
      </c>
      <c r="CE7" s="12" t="s">
        <v>75</v>
      </c>
      <c r="CF7" s="12" t="s">
        <v>76</v>
      </c>
      <c r="CG7" s="12" t="s">
        <v>77</v>
      </c>
      <c r="CH7" s="12" t="s">
        <v>78</v>
      </c>
      <c r="CI7" s="12" t="s">
        <v>79</v>
      </c>
      <c r="CJ7" s="12" t="s">
        <v>80</v>
      </c>
      <c r="CK7" s="12" t="s">
        <v>81</v>
      </c>
      <c r="CL7" s="12" t="s">
        <v>82</v>
      </c>
      <c r="CM7" s="12" t="s">
        <v>83</v>
      </c>
      <c r="CN7" s="12" t="s">
        <v>84</v>
      </c>
      <c r="CO7" s="12" t="s">
        <v>73</v>
      </c>
      <c r="CP7" s="12" t="s">
        <v>74</v>
      </c>
      <c r="CQ7" s="12" t="s">
        <v>75</v>
      </c>
      <c r="CR7" s="12" t="s">
        <v>76</v>
      </c>
      <c r="CS7" s="12" t="s">
        <v>77</v>
      </c>
      <c r="CT7" s="12" t="s">
        <v>78</v>
      </c>
      <c r="CU7" s="12" t="s">
        <v>79</v>
      </c>
      <c r="CV7" s="12" t="s">
        <v>80</v>
      </c>
      <c r="CW7" s="12" t="s">
        <v>81</v>
      </c>
      <c r="CX7" s="12" t="s">
        <v>82</v>
      </c>
      <c r="CY7" s="12" t="s">
        <v>83</v>
      </c>
      <c r="CZ7" s="12" t="s">
        <v>84</v>
      </c>
      <c r="DA7" s="12" t="s">
        <v>73</v>
      </c>
      <c r="DB7" s="12" t="s">
        <v>74</v>
      </c>
      <c r="DC7" s="12" t="s">
        <v>75</v>
      </c>
      <c r="DD7" s="12" t="s">
        <v>76</v>
      </c>
      <c r="DE7" s="12" t="s">
        <v>77</v>
      </c>
      <c r="DF7" s="12" t="s">
        <v>78</v>
      </c>
      <c r="DG7" s="12" t="s">
        <v>79</v>
      </c>
      <c r="DH7" s="12" t="s">
        <v>80</v>
      </c>
      <c r="DI7" s="12" t="s">
        <v>81</v>
      </c>
      <c r="DJ7" s="12" t="s">
        <v>82</v>
      </c>
      <c r="DK7" s="12" t="s">
        <v>83</v>
      </c>
      <c r="DL7" s="12" t="s">
        <v>84</v>
      </c>
      <c r="DM7" s="12" t="s">
        <v>73</v>
      </c>
      <c r="DN7" s="12" t="s">
        <v>74</v>
      </c>
      <c r="DO7" s="12" t="s">
        <v>75</v>
      </c>
      <c r="DP7" s="12" t="s">
        <v>76</v>
      </c>
      <c r="DQ7" s="12" t="s">
        <v>77</v>
      </c>
      <c r="DR7" s="12" t="s">
        <v>78</v>
      </c>
      <c r="DS7" s="12" t="s">
        <v>79</v>
      </c>
      <c r="DT7" s="12" t="s">
        <v>80</v>
      </c>
      <c r="DU7" s="12" t="s">
        <v>81</v>
      </c>
      <c r="DV7" s="12" t="s">
        <v>82</v>
      </c>
      <c r="DW7" s="12" t="s">
        <v>83</v>
      </c>
      <c r="DX7" s="12" t="s">
        <v>84</v>
      </c>
      <c r="DY7" s="12" t="s">
        <v>73</v>
      </c>
      <c r="DZ7" s="12" t="s">
        <v>74</v>
      </c>
      <c r="EA7" s="12" t="s">
        <v>75</v>
      </c>
      <c r="EB7" s="12" t="s">
        <v>76</v>
      </c>
      <c r="EC7" s="12" t="s">
        <v>77</v>
      </c>
      <c r="ED7" s="12" t="s">
        <v>78</v>
      </c>
      <c r="EE7" s="12" t="s">
        <v>79</v>
      </c>
      <c r="EF7" s="12" t="s">
        <v>80</v>
      </c>
      <c r="EG7" s="12" t="s">
        <v>81</v>
      </c>
      <c r="EH7" s="12" t="s">
        <v>82</v>
      </c>
      <c r="EI7" s="12" t="s">
        <v>83</v>
      </c>
      <c r="EJ7" s="12" t="s">
        <v>84</v>
      </c>
    </row>
    <row r="8" spans="2:140">
      <c r="B8" s="5" t="s">
        <v>156</v>
      </c>
      <c r="J8" s="14">
        <f>SUMIFS($U$8:$EK$8, $U$6:$EK$6, "&gt;=" &amp; DATE(YEAR(J6),1,1), $U$6:$EK$6, "&lt;=" &amp; DATE(YEAR(J6),12,31))</f>
        <v>0</v>
      </c>
      <c r="K8" s="14">
        <f>SUMIFS($U$8:$EK$8, $U$6:$EK$6, "&gt;=" &amp; DATE(YEAR(K6),1,1), $U$6:$EK$6, "&lt;=" &amp; DATE(YEAR(K6),12,31))</f>
        <v>0</v>
      </c>
      <c r="L8" s="14">
        <f>SUMIFS($U$8:$EK$8, $U$6:$EK$6, "&gt;=" &amp; DATE(YEAR(L6),1,1), $U$6:$EK$6, "&lt;=" &amp; DATE(YEAR(L6),12,31))</f>
        <v>0</v>
      </c>
      <c r="M8" s="14">
        <f>SUMIFS($U$8:$EK$8, $U$6:$EK$6, "&gt;=" &amp; DATE(YEAR(M6),1,1), $U$6:$EK$6, "&lt;=" &amp; DATE(YEAR(M6),12,31))</f>
        <v>0</v>
      </c>
      <c r="N8" s="14">
        <f>SUMIFS($U$8:$EK$8, $U$6:$EK$6, "&gt;=" &amp; DATE(YEAR(N6),1,1), $U$6:$EK$6, "&lt;=" &amp; DATE(YEAR(N6),12,31))</f>
        <v>0</v>
      </c>
      <c r="O8" s="14">
        <f>SUMIFS($U$8:$EK$8, $U$6:$EK$6, "&gt;=" &amp; DATE(YEAR(O6),1,1), $U$6:$EK$6, "&lt;=" &amp; DATE(YEAR(O6),12,31))</f>
        <v>0</v>
      </c>
      <c r="P8" s="14">
        <f>SUMIFS($U$8:$EK$8, $U$6:$EK$6, "&gt;=" &amp; DATE(YEAR(P6),1,1), $U$6:$EK$6, "&lt;=" &amp; DATE(YEAR(P6),12,31))</f>
        <v>0</v>
      </c>
      <c r="Q8" s="14">
        <f>SUMIFS($U$8:$EK$8, $U$6:$EK$6, "&gt;=" &amp; DATE(YEAR(Q6),1,1), $U$6:$EK$6, "&lt;=" &amp; DATE(YEAR(Q6),12,31))</f>
        <v>0</v>
      </c>
      <c r="R8" s="14">
        <f>SUMIFS($U$8:$EK$8, $U$6:$EK$6, "&gt;=" &amp; DATE(YEAR(R6),1,1), $U$6:$EK$6, "&lt;=" &amp; DATE(YEAR(R6),12,31))</f>
        <v>0</v>
      </c>
      <c r="S8" s="14">
        <f>SUMIFS($U$8:$EK$8, $U$6:$EK$6, "&gt;=" &amp; DATE(YEAR(S6),1,1), $U$6:$EK$6, "&lt;=" &amp; DATE(YEAR(S6),12,31))</f>
        <v>0</v>
      </c>
      <c r="U8" s="20">
        <f>'Sales Forecast'!O$14</f>
        <v>0</v>
      </c>
      <c r="V8" s="20">
        <f>'Sales Forecast'!P$14</f>
        <v>0</v>
      </c>
      <c r="W8" s="20">
        <f>'Sales Forecast'!Q$14</f>
        <v>0</v>
      </c>
      <c r="X8" s="20">
        <f>'Sales Forecast'!R$14</f>
        <v>0</v>
      </c>
      <c r="Y8" s="20">
        <f>'Sales Forecast'!S$14</f>
        <v>0</v>
      </c>
      <c r="Z8" s="20">
        <f>'Sales Forecast'!T$14</f>
        <v>0</v>
      </c>
      <c r="AA8" s="20">
        <f>'Sales Forecast'!U$14</f>
        <v>0</v>
      </c>
      <c r="AB8" s="20">
        <f>'Sales Forecast'!V$14</f>
        <v>0</v>
      </c>
      <c r="AC8" s="20">
        <f>'Sales Forecast'!W$14</f>
        <v>0</v>
      </c>
      <c r="AD8" s="20">
        <f>'Sales Forecast'!X$14</f>
        <v>0</v>
      </c>
      <c r="AE8" s="20">
        <f>'Sales Forecast'!Y$14</f>
        <v>0</v>
      </c>
      <c r="AF8" s="20">
        <f>'Sales Forecast'!Z$14</f>
        <v>0</v>
      </c>
      <c r="AG8" s="20">
        <f>'Sales Forecast'!AA$14</f>
        <v>0</v>
      </c>
      <c r="AH8" s="20">
        <f>'Sales Forecast'!AB$14</f>
        <v>0</v>
      </c>
      <c r="AI8" s="20">
        <f>'Sales Forecast'!AC$14</f>
        <v>0</v>
      </c>
      <c r="AJ8" s="20">
        <f>'Sales Forecast'!AD$14</f>
        <v>0</v>
      </c>
      <c r="AK8" s="20">
        <f>'Sales Forecast'!AE$14</f>
        <v>0</v>
      </c>
      <c r="AL8" s="20">
        <f>'Sales Forecast'!AF$14</f>
        <v>0</v>
      </c>
      <c r="AM8" s="20">
        <f>'Sales Forecast'!AG$14</f>
        <v>0</v>
      </c>
      <c r="AN8" s="20">
        <f>'Sales Forecast'!AH$14</f>
        <v>0</v>
      </c>
      <c r="AO8" s="20">
        <f>'Sales Forecast'!AI$14</f>
        <v>0</v>
      </c>
      <c r="AP8" s="20">
        <f>'Sales Forecast'!AJ$14</f>
        <v>0</v>
      </c>
      <c r="AQ8" s="20">
        <f>'Sales Forecast'!AK$14</f>
        <v>0</v>
      </c>
      <c r="AR8" s="20">
        <f>'Sales Forecast'!AL$14</f>
        <v>0</v>
      </c>
      <c r="AS8" s="20">
        <f>'Sales Forecast'!AM$14</f>
        <v>0</v>
      </c>
      <c r="AT8" s="20">
        <f>'Sales Forecast'!AN$14</f>
        <v>0</v>
      </c>
      <c r="AU8" s="20">
        <f>'Sales Forecast'!AO$14</f>
        <v>0</v>
      </c>
      <c r="AV8" s="20">
        <f>'Sales Forecast'!AP$14</f>
        <v>0</v>
      </c>
      <c r="AW8" s="20">
        <f>'Sales Forecast'!AQ$14</f>
        <v>0</v>
      </c>
      <c r="AX8" s="20">
        <f>'Sales Forecast'!AR$14</f>
        <v>0</v>
      </c>
      <c r="AY8" s="20">
        <f>'Sales Forecast'!AS$14</f>
        <v>0</v>
      </c>
      <c r="AZ8" s="20">
        <f>'Sales Forecast'!AT$14</f>
        <v>0</v>
      </c>
      <c r="BA8" s="20">
        <f>'Sales Forecast'!AU$14</f>
        <v>0</v>
      </c>
      <c r="BB8" s="20">
        <f>'Sales Forecast'!AV$14</f>
        <v>0</v>
      </c>
      <c r="BC8" s="20">
        <f>'Sales Forecast'!AW$14</f>
        <v>0</v>
      </c>
      <c r="BD8" s="20">
        <f>'Sales Forecast'!AX$14</f>
        <v>0</v>
      </c>
      <c r="BE8" s="20">
        <f>'Sales Forecast'!AY$14</f>
        <v>0</v>
      </c>
      <c r="BF8" s="20">
        <f>'Sales Forecast'!AZ$14</f>
        <v>0</v>
      </c>
      <c r="BG8" s="20">
        <f>'Sales Forecast'!BA$14</f>
        <v>0</v>
      </c>
      <c r="BH8" s="20">
        <f>'Sales Forecast'!BB$14</f>
        <v>0</v>
      </c>
      <c r="BI8" s="20">
        <f>'Sales Forecast'!BC$14</f>
        <v>0</v>
      </c>
      <c r="BJ8" s="20">
        <f>'Sales Forecast'!BD$14</f>
        <v>0</v>
      </c>
      <c r="BK8" s="20">
        <f>'Sales Forecast'!BE$14</f>
        <v>0</v>
      </c>
      <c r="BL8" s="20">
        <f>'Sales Forecast'!BF$14</f>
        <v>0</v>
      </c>
      <c r="BM8" s="20">
        <f>'Sales Forecast'!BG$14</f>
        <v>0</v>
      </c>
      <c r="BN8" s="20">
        <f>'Sales Forecast'!BH$14</f>
        <v>0</v>
      </c>
      <c r="BO8" s="20">
        <f>'Sales Forecast'!BI$14</f>
        <v>0</v>
      </c>
      <c r="BP8" s="20">
        <f>'Sales Forecast'!BJ$14</f>
        <v>0</v>
      </c>
      <c r="BQ8" s="20">
        <f>'Sales Forecast'!BK$14</f>
        <v>0</v>
      </c>
      <c r="BR8" s="20">
        <f>'Sales Forecast'!BL$14</f>
        <v>0</v>
      </c>
      <c r="BS8" s="20">
        <f>'Sales Forecast'!BM$14</f>
        <v>0</v>
      </c>
      <c r="BT8" s="20">
        <f>'Sales Forecast'!BN$14</f>
        <v>0</v>
      </c>
      <c r="BU8" s="20">
        <f>'Sales Forecast'!BO$14</f>
        <v>0</v>
      </c>
      <c r="BV8" s="20">
        <f>'Sales Forecast'!BP$14</f>
        <v>0</v>
      </c>
      <c r="BW8" s="20">
        <f>'Sales Forecast'!BQ$14</f>
        <v>0</v>
      </c>
      <c r="BX8" s="20">
        <f>'Sales Forecast'!BR$14</f>
        <v>0</v>
      </c>
      <c r="BY8" s="20">
        <f>'Sales Forecast'!BS$14</f>
        <v>0</v>
      </c>
      <c r="BZ8" s="20">
        <f>'Sales Forecast'!BT$14</f>
        <v>0</v>
      </c>
      <c r="CA8" s="20">
        <f>'Sales Forecast'!BU$14</f>
        <v>0</v>
      </c>
      <c r="CB8" s="20">
        <f>'Sales Forecast'!BV$14</f>
        <v>0</v>
      </c>
      <c r="CC8" s="20">
        <f>'Sales Forecast'!BW$14</f>
        <v>0</v>
      </c>
      <c r="CD8" s="20">
        <f>'Sales Forecast'!BX$14</f>
        <v>0</v>
      </c>
      <c r="CE8" s="20">
        <f>'Sales Forecast'!BY$14</f>
        <v>0</v>
      </c>
      <c r="CF8" s="20">
        <f>'Sales Forecast'!BZ$14</f>
        <v>0</v>
      </c>
      <c r="CG8" s="20">
        <f>'Sales Forecast'!CA$14</f>
        <v>0</v>
      </c>
      <c r="CH8" s="20">
        <f>'Sales Forecast'!CB$14</f>
        <v>0</v>
      </c>
      <c r="CI8" s="20">
        <f>'Sales Forecast'!CC$14</f>
        <v>0</v>
      </c>
      <c r="CJ8" s="20">
        <f>'Sales Forecast'!CD$14</f>
        <v>0</v>
      </c>
      <c r="CK8" s="20">
        <f>'Sales Forecast'!CE$14</f>
        <v>0</v>
      </c>
      <c r="CL8" s="20">
        <f>'Sales Forecast'!CF$14</f>
        <v>0</v>
      </c>
      <c r="CM8" s="20">
        <f>'Sales Forecast'!CG$14</f>
        <v>0</v>
      </c>
      <c r="CN8" s="20">
        <f>'Sales Forecast'!CH$14</f>
        <v>0</v>
      </c>
      <c r="CO8" s="20">
        <f>'Sales Forecast'!CI$14</f>
        <v>0</v>
      </c>
      <c r="CP8" s="20">
        <f>'Sales Forecast'!CJ$14</f>
        <v>0</v>
      </c>
      <c r="CQ8" s="20">
        <f>'Sales Forecast'!CK$14</f>
        <v>0</v>
      </c>
      <c r="CR8" s="20">
        <f>'Sales Forecast'!CL$14</f>
        <v>0</v>
      </c>
      <c r="CS8" s="20">
        <f>'Sales Forecast'!CM$14</f>
        <v>0</v>
      </c>
      <c r="CT8" s="20">
        <f>'Sales Forecast'!CN$14</f>
        <v>0</v>
      </c>
      <c r="CU8" s="20">
        <f>'Sales Forecast'!CO$14</f>
        <v>0</v>
      </c>
      <c r="CV8" s="20">
        <f>'Sales Forecast'!CP$14</f>
        <v>0</v>
      </c>
      <c r="CW8" s="20">
        <f>'Sales Forecast'!CQ$14</f>
        <v>0</v>
      </c>
      <c r="CX8" s="20">
        <f>'Sales Forecast'!CR$14</f>
        <v>0</v>
      </c>
      <c r="CY8" s="20">
        <f>'Sales Forecast'!CS$14</f>
        <v>0</v>
      </c>
      <c r="CZ8" s="20">
        <f>'Sales Forecast'!CT$14</f>
        <v>0</v>
      </c>
      <c r="DA8" s="20">
        <f>'Sales Forecast'!CU$14</f>
        <v>0</v>
      </c>
      <c r="DB8" s="20">
        <f>'Sales Forecast'!CV$14</f>
        <v>0</v>
      </c>
      <c r="DC8" s="20">
        <f>'Sales Forecast'!CW$14</f>
        <v>0</v>
      </c>
      <c r="DD8" s="20">
        <f>'Sales Forecast'!CX$14</f>
        <v>0</v>
      </c>
      <c r="DE8" s="20">
        <f>'Sales Forecast'!CY$14</f>
        <v>0</v>
      </c>
      <c r="DF8" s="20">
        <f>'Sales Forecast'!CZ$14</f>
        <v>0</v>
      </c>
      <c r="DG8" s="20">
        <f>'Sales Forecast'!DA$14</f>
        <v>0</v>
      </c>
      <c r="DH8" s="20">
        <f>'Sales Forecast'!DB$14</f>
        <v>0</v>
      </c>
      <c r="DI8" s="20">
        <f>'Sales Forecast'!DC$14</f>
        <v>0</v>
      </c>
      <c r="DJ8" s="20">
        <f>'Sales Forecast'!DD$14</f>
        <v>0</v>
      </c>
      <c r="DK8" s="20">
        <f>'Sales Forecast'!DE$14</f>
        <v>0</v>
      </c>
      <c r="DL8" s="20">
        <f>'Sales Forecast'!DF$14</f>
        <v>0</v>
      </c>
      <c r="DM8" s="20">
        <f>'Sales Forecast'!DG$14</f>
        <v>0</v>
      </c>
      <c r="DN8" s="20">
        <f>'Sales Forecast'!DH$14</f>
        <v>0</v>
      </c>
      <c r="DO8" s="20">
        <f>'Sales Forecast'!DI$14</f>
        <v>0</v>
      </c>
      <c r="DP8" s="20">
        <f>'Sales Forecast'!DJ$14</f>
        <v>0</v>
      </c>
      <c r="DQ8" s="20">
        <f>'Sales Forecast'!DK$14</f>
        <v>0</v>
      </c>
      <c r="DR8" s="20">
        <f>'Sales Forecast'!DL$14</f>
        <v>0</v>
      </c>
      <c r="DS8" s="20">
        <f>'Sales Forecast'!DM$14</f>
        <v>0</v>
      </c>
      <c r="DT8" s="20">
        <f>'Sales Forecast'!DN$14</f>
        <v>0</v>
      </c>
      <c r="DU8" s="20">
        <f>'Sales Forecast'!DO$14</f>
        <v>0</v>
      </c>
      <c r="DV8" s="20">
        <f>'Sales Forecast'!DP$14</f>
        <v>0</v>
      </c>
      <c r="DW8" s="20">
        <f>'Sales Forecast'!DQ$14</f>
        <v>0</v>
      </c>
      <c r="DX8" s="20">
        <f>'Sales Forecast'!DR$14</f>
        <v>0</v>
      </c>
      <c r="DY8" s="20">
        <f>'Sales Forecast'!DS$14</f>
        <v>0</v>
      </c>
      <c r="DZ8" s="20">
        <f>'Sales Forecast'!DT$14</f>
        <v>0</v>
      </c>
      <c r="EA8" s="20">
        <f>'Sales Forecast'!DU$14</f>
        <v>0</v>
      </c>
      <c r="EB8" s="20">
        <f>'Sales Forecast'!DV$14</f>
        <v>0</v>
      </c>
      <c r="EC8" s="20">
        <f>'Sales Forecast'!DW$14</f>
        <v>0</v>
      </c>
      <c r="ED8" s="20">
        <f>'Sales Forecast'!DX$14</f>
        <v>0</v>
      </c>
      <c r="EE8" s="20">
        <f>'Sales Forecast'!DY$14</f>
        <v>0</v>
      </c>
      <c r="EF8" s="20">
        <f>'Sales Forecast'!DZ$14</f>
        <v>0</v>
      </c>
      <c r="EG8" s="20">
        <f>'Sales Forecast'!EA$14</f>
        <v>0</v>
      </c>
      <c r="EH8" s="20">
        <f>'Sales Forecast'!EB$14</f>
        <v>0</v>
      </c>
      <c r="EI8" s="20">
        <f>'Sales Forecast'!EC$14</f>
        <v>0</v>
      </c>
      <c r="EJ8" s="20">
        <f>'Sales Forecast'!ED$14</f>
        <v>0</v>
      </c>
    </row>
    <row r="9" spans="2:140">
      <c r="B9" s="5" t="s">
        <v>163</v>
      </c>
      <c r="J9" s="14">
        <f>SUMIFS($U$9:$EK$9, $U$6:$EK$6, "&gt;=" &amp; DATE(YEAR(J6),1,1), $U$6:$EK$6, "&lt;=" &amp; DATE(YEAR(J6),12,31))</f>
        <v>0</v>
      </c>
      <c r="K9" s="14">
        <f>SUMIFS($U$9:$EK$9, $U$6:$EK$6, "&gt;=" &amp; DATE(YEAR(K6),1,1), $U$6:$EK$6, "&lt;=" &amp; DATE(YEAR(K6),12,31))</f>
        <v>0</v>
      </c>
      <c r="L9" s="14">
        <f>SUMIFS($U$9:$EK$9, $U$6:$EK$6, "&gt;=" &amp; DATE(YEAR(L6),1,1), $U$6:$EK$6, "&lt;=" &amp; DATE(YEAR(L6),12,31))</f>
        <v>0</v>
      </c>
      <c r="M9" s="14">
        <f>SUMIFS($U$9:$EK$9, $U$6:$EK$6, "&gt;=" &amp; DATE(YEAR(M6),1,1), $U$6:$EK$6, "&lt;=" &amp; DATE(YEAR(M6),12,31))</f>
        <v>0</v>
      </c>
      <c r="N9" s="14">
        <f>SUMIFS($U$9:$EK$9, $U$6:$EK$6, "&gt;=" &amp; DATE(YEAR(N6),1,1), $U$6:$EK$6, "&lt;=" &amp; DATE(YEAR(N6),12,31))</f>
        <v>0</v>
      </c>
      <c r="O9" s="14">
        <f>SUMIFS($U$9:$EK$9, $U$6:$EK$6, "&gt;=" &amp; DATE(YEAR(O6),1,1), $U$6:$EK$6, "&lt;=" &amp; DATE(YEAR(O6),12,31))</f>
        <v>0</v>
      </c>
      <c r="P9" s="14">
        <f>SUMIFS($U$9:$EK$9, $U$6:$EK$6, "&gt;=" &amp; DATE(YEAR(P6),1,1), $U$6:$EK$6, "&lt;=" &amp; DATE(YEAR(P6),12,31))</f>
        <v>0</v>
      </c>
      <c r="Q9" s="14">
        <f>SUMIFS($U$9:$EK$9, $U$6:$EK$6, "&gt;=" &amp; DATE(YEAR(Q6),1,1), $U$6:$EK$6, "&lt;=" &amp; DATE(YEAR(Q6),12,31))</f>
        <v>0</v>
      </c>
      <c r="R9" s="14">
        <f>SUMIFS($U$9:$EK$9, $U$6:$EK$6, "&gt;=" &amp; DATE(YEAR(R6),1,1), $U$6:$EK$6, "&lt;=" &amp; DATE(YEAR(R6),12,31))</f>
        <v>0</v>
      </c>
      <c r="S9" s="14">
        <f>SUMIFS($U$9:$EK$9, $U$6:$EK$6, "&gt;=" &amp; DATE(YEAR(S6),1,1), $U$6:$EK$6, "&lt;=" &amp; DATE(YEAR(S6),12,31))</f>
        <v>0</v>
      </c>
      <c r="U9" s="20">
        <f>'Sales Forecast'!O$22</f>
        <v>0</v>
      </c>
      <c r="V9" s="20">
        <f>'Sales Forecast'!P$22</f>
        <v>0</v>
      </c>
      <c r="W9" s="20">
        <f>'Sales Forecast'!Q$22</f>
        <v>0</v>
      </c>
      <c r="X9" s="20">
        <f>'Sales Forecast'!R$22</f>
        <v>0</v>
      </c>
      <c r="Y9" s="20">
        <f>'Sales Forecast'!S$22</f>
        <v>0</v>
      </c>
      <c r="Z9" s="20">
        <f>'Sales Forecast'!T$22</f>
        <v>0</v>
      </c>
      <c r="AA9" s="20">
        <f>'Sales Forecast'!U$22</f>
        <v>0</v>
      </c>
      <c r="AB9" s="20">
        <f>'Sales Forecast'!V$22</f>
        <v>0</v>
      </c>
      <c r="AC9" s="20">
        <f>'Sales Forecast'!W$22</f>
        <v>0</v>
      </c>
      <c r="AD9" s="20">
        <f>'Sales Forecast'!X$22</f>
        <v>0</v>
      </c>
      <c r="AE9" s="20">
        <f>'Sales Forecast'!Y$22</f>
        <v>0</v>
      </c>
      <c r="AF9" s="20">
        <f>'Sales Forecast'!Z$22</f>
        <v>0</v>
      </c>
      <c r="AG9" s="20">
        <f>'Sales Forecast'!AA$22</f>
        <v>0</v>
      </c>
      <c r="AH9" s="20">
        <f>'Sales Forecast'!AB$22</f>
        <v>0</v>
      </c>
      <c r="AI9" s="20">
        <f>'Sales Forecast'!AC$22</f>
        <v>0</v>
      </c>
      <c r="AJ9" s="20">
        <f>'Sales Forecast'!AD$22</f>
        <v>0</v>
      </c>
      <c r="AK9" s="20">
        <f>'Sales Forecast'!AE$22</f>
        <v>0</v>
      </c>
      <c r="AL9" s="20">
        <f>'Sales Forecast'!AF$22</f>
        <v>0</v>
      </c>
      <c r="AM9" s="20">
        <f>'Sales Forecast'!AG$22</f>
        <v>0</v>
      </c>
      <c r="AN9" s="20">
        <f>'Sales Forecast'!AH$22</f>
        <v>0</v>
      </c>
      <c r="AO9" s="20">
        <f>'Sales Forecast'!AI$22</f>
        <v>0</v>
      </c>
      <c r="AP9" s="20">
        <f>'Sales Forecast'!AJ$22</f>
        <v>0</v>
      </c>
      <c r="AQ9" s="20">
        <f>'Sales Forecast'!AK$22</f>
        <v>0</v>
      </c>
      <c r="AR9" s="20">
        <f>'Sales Forecast'!AL$22</f>
        <v>0</v>
      </c>
      <c r="AS9" s="20">
        <f>'Sales Forecast'!AM$22</f>
        <v>0</v>
      </c>
      <c r="AT9" s="20">
        <f>'Sales Forecast'!AN$22</f>
        <v>0</v>
      </c>
      <c r="AU9" s="20">
        <f>'Sales Forecast'!AO$22</f>
        <v>0</v>
      </c>
      <c r="AV9" s="20">
        <f>'Sales Forecast'!AP$22</f>
        <v>0</v>
      </c>
      <c r="AW9" s="20">
        <f>'Sales Forecast'!AQ$22</f>
        <v>0</v>
      </c>
      <c r="AX9" s="20">
        <f>'Sales Forecast'!AR$22</f>
        <v>0</v>
      </c>
      <c r="AY9" s="20">
        <f>'Sales Forecast'!AS$22</f>
        <v>0</v>
      </c>
      <c r="AZ9" s="20">
        <f>'Sales Forecast'!AT$22</f>
        <v>0</v>
      </c>
      <c r="BA9" s="20">
        <f>'Sales Forecast'!AU$22</f>
        <v>0</v>
      </c>
      <c r="BB9" s="20">
        <f>'Sales Forecast'!AV$22</f>
        <v>0</v>
      </c>
      <c r="BC9" s="20">
        <f>'Sales Forecast'!AW$22</f>
        <v>0</v>
      </c>
      <c r="BD9" s="20">
        <f>'Sales Forecast'!AX$22</f>
        <v>0</v>
      </c>
      <c r="BE9" s="20">
        <f>'Sales Forecast'!AY$22</f>
        <v>0</v>
      </c>
      <c r="BF9" s="20">
        <f>'Sales Forecast'!AZ$22</f>
        <v>0</v>
      </c>
      <c r="BG9" s="20">
        <f>'Sales Forecast'!BA$22</f>
        <v>0</v>
      </c>
      <c r="BH9" s="20">
        <f>'Sales Forecast'!BB$22</f>
        <v>0</v>
      </c>
      <c r="BI9" s="20">
        <f>'Sales Forecast'!BC$22</f>
        <v>0</v>
      </c>
      <c r="BJ9" s="20">
        <f>'Sales Forecast'!BD$22</f>
        <v>0</v>
      </c>
      <c r="BK9" s="20">
        <f>'Sales Forecast'!BE$22</f>
        <v>0</v>
      </c>
      <c r="BL9" s="20">
        <f>'Sales Forecast'!BF$22</f>
        <v>0</v>
      </c>
      <c r="BM9" s="20">
        <f>'Sales Forecast'!BG$22</f>
        <v>0</v>
      </c>
      <c r="BN9" s="20">
        <f>'Sales Forecast'!BH$22</f>
        <v>0</v>
      </c>
      <c r="BO9" s="20">
        <f>'Sales Forecast'!BI$22</f>
        <v>0</v>
      </c>
      <c r="BP9" s="20">
        <f>'Sales Forecast'!BJ$22</f>
        <v>0</v>
      </c>
      <c r="BQ9" s="20">
        <f>'Sales Forecast'!BK$22</f>
        <v>0</v>
      </c>
      <c r="BR9" s="20">
        <f>'Sales Forecast'!BL$22</f>
        <v>0</v>
      </c>
      <c r="BS9" s="20">
        <f>'Sales Forecast'!BM$22</f>
        <v>0</v>
      </c>
      <c r="BT9" s="20">
        <f>'Sales Forecast'!BN$22</f>
        <v>0</v>
      </c>
      <c r="BU9" s="20">
        <f>'Sales Forecast'!BO$22</f>
        <v>0</v>
      </c>
      <c r="BV9" s="20">
        <f>'Sales Forecast'!BP$22</f>
        <v>0</v>
      </c>
      <c r="BW9" s="20">
        <f>'Sales Forecast'!BQ$22</f>
        <v>0</v>
      </c>
      <c r="BX9" s="20">
        <f>'Sales Forecast'!BR$22</f>
        <v>0</v>
      </c>
      <c r="BY9" s="20">
        <f>'Sales Forecast'!BS$22</f>
        <v>0</v>
      </c>
      <c r="BZ9" s="20">
        <f>'Sales Forecast'!BT$22</f>
        <v>0</v>
      </c>
      <c r="CA9" s="20">
        <f>'Sales Forecast'!BU$22</f>
        <v>0</v>
      </c>
      <c r="CB9" s="20">
        <f>'Sales Forecast'!BV$22</f>
        <v>0</v>
      </c>
      <c r="CC9" s="20">
        <f>'Sales Forecast'!BW$22</f>
        <v>0</v>
      </c>
      <c r="CD9" s="20">
        <f>'Sales Forecast'!BX$22</f>
        <v>0</v>
      </c>
      <c r="CE9" s="20">
        <f>'Sales Forecast'!BY$22</f>
        <v>0</v>
      </c>
      <c r="CF9" s="20">
        <f>'Sales Forecast'!BZ$22</f>
        <v>0</v>
      </c>
      <c r="CG9" s="20">
        <f>'Sales Forecast'!CA$22</f>
        <v>0</v>
      </c>
      <c r="CH9" s="20">
        <f>'Sales Forecast'!CB$22</f>
        <v>0</v>
      </c>
      <c r="CI9" s="20">
        <f>'Sales Forecast'!CC$22</f>
        <v>0</v>
      </c>
      <c r="CJ9" s="20">
        <f>'Sales Forecast'!CD$22</f>
        <v>0</v>
      </c>
      <c r="CK9" s="20">
        <f>'Sales Forecast'!CE$22</f>
        <v>0</v>
      </c>
      <c r="CL9" s="20">
        <f>'Sales Forecast'!CF$22</f>
        <v>0</v>
      </c>
      <c r="CM9" s="20">
        <f>'Sales Forecast'!CG$22</f>
        <v>0</v>
      </c>
      <c r="CN9" s="20">
        <f>'Sales Forecast'!CH$22</f>
        <v>0</v>
      </c>
      <c r="CO9" s="20">
        <f>'Sales Forecast'!CI$22</f>
        <v>0</v>
      </c>
      <c r="CP9" s="20">
        <f>'Sales Forecast'!CJ$22</f>
        <v>0</v>
      </c>
      <c r="CQ9" s="20">
        <f>'Sales Forecast'!CK$22</f>
        <v>0</v>
      </c>
      <c r="CR9" s="20">
        <f>'Sales Forecast'!CL$22</f>
        <v>0</v>
      </c>
      <c r="CS9" s="20">
        <f>'Sales Forecast'!CM$22</f>
        <v>0</v>
      </c>
      <c r="CT9" s="20">
        <f>'Sales Forecast'!CN$22</f>
        <v>0</v>
      </c>
      <c r="CU9" s="20">
        <f>'Sales Forecast'!CO$22</f>
        <v>0</v>
      </c>
      <c r="CV9" s="20">
        <f>'Sales Forecast'!CP$22</f>
        <v>0</v>
      </c>
      <c r="CW9" s="20">
        <f>'Sales Forecast'!CQ$22</f>
        <v>0</v>
      </c>
      <c r="CX9" s="20">
        <f>'Sales Forecast'!CR$22</f>
        <v>0</v>
      </c>
      <c r="CY9" s="20">
        <f>'Sales Forecast'!CS$22</f>
        <v>0</v>
      </c>
      <c r="CZ9" s="20">
        <f>'Sales Forecast'!CT$22</f>
        <v>0</v>
      </c>
      <c r="DA9" s="20">
        <f>'Sales Forecast'!CU$22</f>
        <v>0</v>
      </c>
      <c r="DB9" s="20">
        <f>'Sales Forecast'!CV$22</f>
        <v>0</v>
      </c>
      <c r="DC9" s="20">
        <f>'Sales Forecast'!CW$22</f>
        <v>0</v>
      </c>
      <c r="DD9" s="20">
        <f>'Sales Forecast'!CX$22</f>
        <v>0</v>
      </c>
      <c r="DE9" s="20">
        <f>'Sales Forecast'!CY$22</f>
        <v>0</v>
      </c>
      <c r="DF9" s="20">
        <f>'Sales Forecast'!CZ$22</f>
        <v>0</v>
      </c>
      <c r="DG9" s="20">
        <f>'Sales Forecast'!DA$22</f>
        <v>0</v>
      </c>
      <c r="DH9" s="20">
        <f>'Sales Forecast'!DB$22</f>
        <v>0</v>
      </c>
      <c r="DI9" s="20">
        <f>'Sales Forecast'!DC$22</f>
        <v>0</v>
      </c>
      <c r="DJ9" s="20">
        <f>'Sales Forecast'!DD$22</f>
        <v>0</v>
      </c>
      <c r="DK9" s="20">
        <f>'Sales Forecast'!DE$22</f>
        <v>0</v>
      </c>
      <c r="DL9" s="20">
        <f>'Sales Forecast'!DF$22</f>
        <v>0</v>
      </c>
      <c r="DM9" s="20">
        <f>'Sales Forecast'!DG$22</f>
        <v>0</v>
      </c>
      <c r="DN9" s="20">
        <f>'Sales Forecast'!DH$22</f>
        <v>0</v>
      </c>
      <c r="DO9" s="20">
        <f>'Sales Forecast'!DI$22</f>
        <v>0</v>
      </c>
      <c r="DP9" s="20">
        <f>'Sales Forecast'!DJ$22</f>
        <v>0</v>
      </c>
      <c r="DQ9" s="20">
        <f>'Sales Forecast'!DK$22</f>
        <v>0</v>
      </c>
      <c r="DR9" s="20">
        <f>'Sales Forecast'!DL$22</f>
        <v>0</v>
      </c>
      <c r="DS9" s="20">
        <f>'Sales Forecast'!DM$22</f>
        <v>0</v>
      </c>
      <c r="DT9" s="20">
        <f>'Sales Forecast'!DN$22</f>
        <v>0</v>
      </c>
      <c r="DU9" s="20">
        <f>'Sales Forecast'!DO$22</f>
        <v>0</v>
      </c>
      <c r="DV9" s="20">
        <f>'Sales Forecast'!DP$22</f>
        <v>0</v>
      </c>
      <c r="DW9" s="20">
        <f>'Sales Forecast'!DQ$22</f>
        <v>0</v>
      </c>
      <c r="DX9" s="20">
        <f>'Sales Forecast'!DR$22</f>
        <v>0</v>
      </c>
      <c r="DY9" s="20">
        <f>'Sales Forecast'!DS$22</f>
        <v>0</v>
      </c>
      <c r="DZ9" s="20">
        <f>'Sales Forecast'!DT$22</f>
        <v>0</v>
      </c>
      <c r="EA9" s="20">
        <f>'Sales Forecast'!DU$22</f>
        <v>0</v>
      </c>
      <c r="EB9" s="20">
        <f>'Sales Forecast'!DV$22</f>
        <v>0</v>
      </c>
      <c r="EC9" s="20">
        <f>'Sales Forecast'!DW$22</f>
        <v>0</v>
      </c>
      <c r="ED9" s="20">
        <f>'Sales Forecast'!DX$22</f>
        <v>0</v>
      </c>
      <c r="EE9" s="20">
        <f>'Sales Forecast'!DY$22</f>
        <v>0</v>
      </c>
      <c r="EF9" s="20">
        <f>'Sales Forecast'!DZ$22</f>
        <v>0</v>
      </c>
      <c r="EG9" s="20">
        <f>'Sales Forecast'!EA$22</f>
        <v>0</v>
      </c>
      <c r="EH9" s="20">
        <f>'Sales Forecast'!EB$22</f>
        <v>0</v>
      </c>
      <c r="EI9" s="20">
        <f>'Sales Forecast'!EC$22</f>
        <v>0</v>
      </c>
      <c r="EJ9" s="20">
        <f>'Sales Forecast'!ED$22</f>
        <v>0</v>
      </c>
    </row>
    <row r="10" spans="2:140">
      <c r="B10" s="3" t="s">
        <v>168</v>
      </c>
      <c r="J10" s="15">
        <f>J$8-J$9</f>
        <v>0</v>
      </c>
      <c r="K10" s="15">
        <f>K$8-K$9</f>
        <v>0</v>
      </c>
      <c r="L10" s="15">
        <f>L$8-L$9</f>
        <v>0</v>
      </c>
      <c r="M10" s="15">
        <f>M$8-M$9</f>
        <v>0</v>
      </c>
      <c r="N10" s="15">
        <f>N$8-N$9</f>
        <v>0</v>
      </c>
      <c r="O10" s="15">
        <f>O$8-O$9</f>
        <v>0</v>
      </c>
      <c r="P10" s="15">
        <f>P$8-P$9</f>
        <v>0</v>
      </c>
      <c r="Q10" s="15">
        <f>Q$8-Q$9</f>
        <v>0</v>
      </c>
      <c r="R10" s="15">
        <f>R$8-R$9</f>
        <v>0</v>
      </c>
      <c r="S10" s="15">
        <f>S$8-S$9</f>
        <v>0</v>
      </c>
      <c r="U10" s="15">
        <f>U$8-U$9</f>
        <v>0</v>
      </c>
      <c r="V10" s="15">
        <f>V$8-V$9</f>
        <v>0</v>
      </c>
      <c r="W10" s="15">
        <f>W$8-W$9</f>
        <v>0</v>
      </c>
      <c r="X10" s="15">
        <f>X$8-X$9</f>
        <v>0</v>
      </c>
      <c r="Y10" s="15">
        <f>Y$8-Y$9</f>
        <v>0</v>
      </c>
      <c r="Z10" s="15">
        <f>Z$8-Z$9</f>
        <v>0</v>
      </c>
      <c r="AA10" s="15">
        <f>AA$8-AA$9</f>
        <v>0</v>
      </c>
      <c r="AB10" s="15">
        <f>AB$8-AB$9</f>
        <v>0</v>
      </c>
      <c r="AC10" s="15">
        <f>AC$8-AC$9</f>
        <v>0</v>
      </c>
      <c r="AD10" s="15">
        <f>AD$8-AD$9</f>
        <v>0</v>
      </c>
      <c r="AE10" s="15">
        <f>AE$8-AE$9</f>
        <v>0</v>
      </c>
      <c r="AF10" s="15">
        <f>AF$8-AF$9</f>
        <v>0</v>
      </c>
      <c r="AG10" s="15">
        <f>AG$8-AG$9</f>
        <v>0</v>
      </c>
      <c r="AH10" s="15">
        <f>AH$8-AH$9</f>
        <v>0</v>
      </c>
      <c r="AI10" s="15">
        <f>AI$8-AI$9</f>
        <v>0</v>
      </c>
      <c r="AJ10" s="15">
        <f>AJ$8-AJ$9</f>
        <v>0</v>
      </c>
      <c r="AK10" s="15">
        <f>AK$8-AK$9</f>
        <v>0</v>
      </c>
      <c r="AL10" s="15">
        <f>AL$8-AL$9</f>
        <v>0</v>
      </c>
      <c r="AM10" s="15">
        <f>AM$8-AM$9</f>
        <v>0</v>
      </c>
      <c r="AN10" s="15">
        <f>AN$8-AN$9</f>
        <v>0</v>
      </c>
      <c r="AO10" s="15">
        <f>AO$8-AO$9</f>
        <v>0</v>
      </c>
      <c r="AP10" s="15">
        <f>AP$8-AP$9</f>
        <v>0</v>
      </c>
      <c r="AQ10" s="15">
        <f>AQ$8-AQ$9</f>
        <v>0</v>
      </c>
      <c r="AR10" s="15">
        <f>AR$8-AR$9</f>
        <v>0</v>
      </c>
      <c r="AS10" s="15">
        <f>AS$8-AS$9</f>
        <v>0</v>
      </c>
      <c r="AT10" s="15">
        <f>AT$8-AT$9</f>
        <v>0</v>
      </c>
      <c r="AU10" s="15">
        <f>AU$8-AU$9</f>
        <v>0</v>
      </c>
      <c r="AV10" s="15">
        <f>AV$8-AV$9</f>
        <v>0</v>
      </c>
      <c r="AW10" s="15">
        <f>AW$8-AW$9</f>
        <v>0</v>
      </c>
      <c r="AX10" s="15">
        <f>AX$8-AX$9</f>
        <v>0</v>
      </c>
      <c r="AY10" s="15">
        <f>AY$8-AY$9</f>
        <v>0</v>
      </c>
      <c r="AZ10" s="15">
        <f>AZ$8-AZ$9</f>
        <v>0</v>
      </c>
      <c r="BA10" s="15">
        <f>BA$8-BA$9</f>
        <v>0</v>
      </c>
      <c r="BB10" s="15">
        <f>BB$8-BB$9</f>
        <v>0</v>
      </c>
      <c r="BC10" s="15">
        <f>BC$8-BC$9</f>
        <v>0</v>
      </c>
      <c r="BD10" s="15">
        <f>BD$8-BD$9</f>
        <v>0</v>
      </c>
      <c r="BE10" s="15">
        <f>BE$8-BE$9</f>
        <v>0</v>
      </c>
      <c r="BF10" s="15">
        <f>BF$8-BF$9</f>
        <v>0</v>
      </c>
      <c r="BG10" s="15">
        <f>BG$8-BG$9</f>
        <v>0</v>
      </c>
      <c r="BH10" s="15">
        <f>BH$8-BH$9</f>
        <v>0</v>
      </c>
      <c r="BI10" s="15">
        <f>BI$8-BI$9</f>
        <v>0</v>
      </c>
      <c r="BJ10" s="15">
        <f>BJ$8-BJ$9</f>
        <v>0</v>
      </c>
      <c r="BK10" s="15">
        <f>BK$8-BK$9</f>
        <v>0</v>
      </c>
      <c r="BL10" s="15">
        <f>BL$8-BL$9</f>
        <v>0</v>
      </c>
      <c r="BM10" s="15">
        <f>BM$8-BM$9</f>
        <v>0</v>
      </c>
      <c r="BN10" s="15">
        <f>BN$8-BN$9</f>
        <v>0</v>
      </c>
      <c r="BO10" s="15">
        <f>BO$8-BO$9</f>
        <v>0</v>
      </c>
      <c r="BP10" s="15">
        <f>BP$8-BP$9</f>
        <v>0</v>
      </c>
      <c r="BQ10" s="15">
        <f>BQ$8-BQ$9</f>
        <v>0</v>
      </c>
      <c r="BR10" s="15">
        <f>BR$8-BR$9</f>
        <v>0</v>
      </c>
      <c r="BS10" s="15">
        <f>BS$8-BS$9</f>
        <v>0</v>
      </c>
      <c r="BT10" s="15">
        <f>BT$8-BT$9</f>
        <v>0</v>
      </c>
      <c r="BU10" s="15">
        <f>BU$8-BU$9</f>
        <v>0</v>
      </c>
      <c r="BV10" s="15">
        <f>BV$8-BV$9</f>
        <v>0</v>
      </c>
      <c r="BW10" s="15">
        <f>BW$8-BW$9</f>
        <v>0</v>
      </c>
      <c r="BX10" s="15">
        <f>BX$8-BX$9</f>
        <v>0</v>
      </c>
      <c r="BY10" s="15">
        <f>BY$8-BY$9</f>
        <v>0</v>
      </c>
      <c r="BZ10" s="15">
        <f>BZ$8-BZ$9</f>
        <v>0</v>
      </c>
      <c r="CA10" s="15">
        <f>CA$8-CA$9</f>
        <v>0</v>
      </c>
      <c r="CB10" s="15">
        <f>CB$8-CB$9</f>
        <v>0</v>
      </c>
      <c r="CC10" s="15">
        <f>CC$8-CC$9</f>
        <v>0</v>
      </c>
      <c r="CD10" s="15">
        <f>CD$8-CD$9</f>
        <v>0</v>
      </c>
      <c r="CE10" s="15">
        <f>CE$8-CE$9</f>
        <v>0</v>
      </c>
      <c r="CF10" s="15">
        <f>CF$8-CF$9</f>
        <v>0</v>
      </c>
      <c r="CG10" s="15">
        <f>CG$8-CG$9</f>
        <v>0</v>
      </c>
      <c r="CH10" s="15">
        <f>CH$8-CH$9</f>
        <v>0</v>
      </c>
      <c r="CI10" s="15">
        <f>CI$8-CI$9</f>
        <v>0</v>
      </c>
      <c r="CJ10" s="15">
        <f>CJ$8-CJ$9</f>
        <v>0</v>
      </c>
      <c r="CK10" s="15">
        <f>CK$8-CK$9</f>
        <v>0</v>
      </c>
      <c r="CL10" s="15">
        <f>CL$8-CL$9</f>
        <v>0</v>
      </c>
      <c r="CM10" s="15">
        <f>CM$8-CM$9</f>
        <v>0</v>
      </c>
      <c r="CN10" s="15">
        <f>CN$8-CN$9</f>
        <v>0</v>
      </c>
      <c r="CO10" s="15">
        <f>CO$8-CO$9</f>
        <v>0</v>
      </c>
      <c r="CP10" s="15">
        <f>CP$8-CP$9</f>
        <v>0</v>
      </c>
      <c r="CQ10" s="15">
        <f>CQ$8-CQ$9</f>
        <v>0</v>
      </c>
      <c r="CR10" s="15">
        <f>CR$8-CR$9</f>
        <v>0</v>
      </c>
      <c r="CS10" s="15">
        <f>CS$8-CS$9</f>
        <v>0</v>
      </c>
      <c r="CT10" s="15">
        <f>CT$8-CT$9</f>
        <v>0</v>
      </c>
      <c r="CU10" s="15">
        <f>CU$8-CU$9</f>
        <v>0</v>
      </c>
      <c r="CV10" s="15">
        <f>CV$8-CV$9</f>
        <v>0</v>
      </c>
      <c r="CW10" s="15">
        <f>CW$8-CW$9</f>
        <v>0</v>
      </c>
      <c r="CX10" s="15">
        <f>CX$8-CX$9</f>
        <v>0</v>
      </c>
      <c r="CY10" s="15">
        <f>CY$8-CY$9</f>
        <v>0</v>
      </c>
      <c r="CZ10" s="15">
        <f>CZ$8-CZ$9</f>
        <v>0</v>
      </c>
      <c r="DA10" s="15">
        <f>DA$8-DA$9</f>
        <v>0</v>
      </c>
      <c r="DB10" s="15">
        <f>DB$8-DB$9</f>
        <v>0</v>
      </c>
      <c r="DC10" s="15">
        <f>DC$8-DC$9</f>
        <v>0</v>
      </c>
      <c r="DD10" s="15">
        <f>DD$8-DD$9</f>
        <v>0</v>
      </c>
      <c r="DE10" s="15">
        <f>DE$8-DE$9</f>
        <v>0</v>
      </c>
      <c r="DF10" s="15">
        <f>DF$8-DF$9</f>
        <v>0</v>
      </c>
      <c r="DG10" s="15">
        <f>DG$8-DG$9</f>
        <v>0</v>
      </c>
      <c r="DH10" s="15">
        <f>DH$8-DH$9</f>
        <v>0</v>
      </c>
      <c r="DI10" s="15">
        <f>DI$8-DI$9</f>
        <v>0</v>
      </c>
      <c r="DJ10" s="15">
        <f>DJ$8-DJ$9</f>
        <v>0</v>
      </c>
      <c r="DK10" s="15">
        <f>DK$8-DK$9</f>
        <v>0</v>
      </c>
      <c r="DL10" s="15">
        <f>DL$8-DL$9</f>
        <v>0</v>
      </c>
      <c r="DM10" s="15">
        <f>DM$8-DM$9</f>
        <v>0</v>
      </c>
      <c r="DN10" s="15">
        <f>DN$8-DN$9</f>
        <v>0</v>
      </c>
      <c r="DO10" s="15">
        <f>DO$8-DO$9</f>
        <v>0</v>
      </c>
      <c r="DP10" s="15">
        <f>DP$8-DP$9</f>
        <v>0</v>
      </c>
      <c r="DQ10" s="15">
        <f>DQ$8-DQ$9</f>
        <v>0</v>
      </c>
      <c r="DR10" s="15">
        <f>DR$8-DR$9</f>
        <v>0</v>
      </c>
      <c r="DS10" s="15">
        <f>DS$8-DS$9</f>
        <v>0</v>
      </c>
      <c r="DT10" s="15">
        <f>DT$8-DT$9</f>
        <v>0</v>
      </c>
      <c r="DU10" s="15">
        <f>DU$8-DU$9</f>
        <v>0</v>
      </c>
      <c r="DV10" s="15">
        <f>DV$8-DV$9</f>
        <v>0</v>
      </c>
      <c r="DW10" s="15">
        <f>DW$8-DW$9</f>
        <v>0</v>
      </c>
      <c r="DX10" s="15">
        <f>DX$8-DX$9</f>
        <v>0</v>
      </c>
      <c r="DY10" s="15">
        <f>DY$8-DY$9</f>
        <v>0</v>
      </c>
      <c r="DZ10" s="15">
        <f>DZ$8-DZ$9</f>
        <v>0</v>
      </c>
      <c r="EA10" s="15">
        <f>EA$8-EA$9</f>
        <v>0</v>
      </c>
      <c r="EB10" s="15">
        <f>EB$8-EB$9</f>
        <v>0</v>
      </c>
      <c r="EC10" s="15">
        <f>EC$8-EC$9</f>
        <v>0</v>
      </c>
      <c r="ED10" s="15">
        <f>ED$8-ED$9</f>
        <v>0</v>
      </c>
      <c r="EE10" s="15">
        <f>EE$8-EE$9</f>
        <v>0</v>
      </c>
      <c r="EF10" s="15">
        <f>EF$8-EF$9</f>
        <v>0</v>
      </c>
      <c r="EG10" s="15">
        <f>EG$8-EG$9</f>
        <v>0</v>
      </c>
      <c r="EH10" s="15">
        <f>EH$8-EH$9</f>
        <v>0</v>
      </c>
      <c r="EI10" s="15">
        <f>EI$8-EI$9</f>
        <v>0</v>
      </c>
      <c r="EJ10" s="15">
        <f>EJ$8-EJ$9</f>
        <v>0</v>
      </c>
    </row>
    <row r="11" spans="2:140">
      <c r="B11" s="24" t="s">
        <v>167</v>
      </c>
      <c r="K11" s="23">
        <f>K10/K$8</f>
        <v>0</v>
      </c>
      <c r="L11" s="23">
        <f>L10/L$8</f>
        <v>0</v>
      </c>
      <c r="M11" s="23">
        <f>M10/M$8</f>
        <v>0</v>
      </c>
      <c r="N11" s="23">
        <f>N10/N$8</f>
        <v>0</v>
      </c>
      <c r="O11" s="23">
        <f>O10/O$8</f>
        <v>0</v>
      </c>
      <c r="P11" s="23">
        <f>P10/P$8</f>
        <v>0</v>
      </c>
      <c r="Q11" s="23">
        <f>Q10/Q$8</f>
        <v>0</v>
      </c>
      <c r="R11" s="23">
        <f>R10/R$8</f>
        <v>0</v>
      </c>
      <c r="S11" s="23">
        <f>S10/S$8</f>
        <v>0</v>
      </c>
      <c r="V11" s="23">
        <f>V10/V$8</f>
        <v>0</v>
      </c>
      <c r="W11" s="23">
        <f>W10/W$8</f>
        <v>0</v>
      </c>
      <c r="X11" s="23">
        <f>X10/X$8</f>
        <v>0</v>
      </c>
      <c r="Y11" s="23">
        <f>Y10/Y$8</f>
        <v>0</v>
      </c>
      <c r="Z11" s="23">
        <f>Z10/Z$8</f>
        <v>0</v>
      </c>
      <c r="AA11" s="23">
        <f>AA10/AA$8</f>
        <v>0</v>
      </c>
      <c r="AB11" s="23">
        <f>AB10/AB$8</f>
        <v>0</v>
      </c>
      <c r="AC11" s="23">
        <f>AC10/AC$8</f>
        <v>0</v>
      </c>
      <c r="AD11" s="23">
        <f>AD10/AD$8</f>
        <v>0</v>
      </c>
      <c r="AE11" s="23">
        <f>AE10/AE$8</f>
        <v>0</v>
      </c>
      <c r="AF11" s="23">
        <f>AF10/AF$8</f>
        <v>0</v>
      </c>
      <c r="AG11" s="23">
        <f>AG10/AG$8</f>
        <v>0</v>
      </c>
      <c r="AH11" s="23">
        <f>AH10/AH$8</f>
        <v>0</v>
      </c>
      <c r="AI11" s="23">
        <f>AI10/AI$8</f>
        <v>0</v>
      </c>
      <c r="AJ11" s="23">
        <f>AJ10/AJ$8</f>
        <v>0</v>
      </c>
      <c r="AK11" s="23">
        <f>AK10/AK$8</f>
        <v>0</v>
      </c>
      <c r="AL11" s="23">
        <f>AL10/AL$8</f>
        <v>0</v>
      </c>
      <c r="AM11" s="23">
        <f>AM10/AM$8</f>
        <v>0</v>
      </c>
      <c r="AN11" s="23">
        <f>AN10/AN$8</f>
        <v>0</v>
      </c>
      <c r="AO11" s="23">
        <f>AO10/AO$8</f>
        <v>0</v>
      </c>
      <c r="AP11" s="23">
        <f>AP10/AP$8</f>
        <v>0</v>
      </c>
      <c r="AQ11" s="23">
        <f>AQ10/AQ$8</f>
        <v>0</v>
      </c>
      <c r="AR11" s="23">
        <f>AR10/AR$8</f>
        <v>0</v>
      </c>
      <c r="AS11" s="23">
        <f>AS10/AS$8</f>
        <v>0</v>
      </c>
      <c r="AT11" s="23">
        <f>AT10/AT$8</f>
        <v>0</v>
      </c>
      <c r="AU11" s="23">
        <f>AU10/AU$8</f>
        <v>0</v>
      </c>
      <c r="AV11" s="23">
        <f>AV10/AV$8</f>
        <v>0</v>
      </c>
      <c r="AW11" s="23">
        <f>AW10/AW$8</f>
        <v>0</v>
      </c>
      <c r="AX11" s="23">
        <f>AX10/AX$8</f>
        <v>0</v>
      </c>
      <c r="AY11" s="23">
        <f>AY10/AY$8</f>
        <v>0</v>
      </c>
      <c r="AZ11" s="23">
        <f>AZ10/AZ$8</f>
        <v>0</v>
      </c>
      <c r="BA11" s="23">
        <f>BA10/BA$8</f>
        <v>0</v>
      </c>
      <c r="BB11" s="23">
        <f>BB10/BB$8</f>
        <v>0</v>
      </c>
      <c r="BC11" s="23">
        <f>BC10/BC$8</f>
        <v>0</v>
      </c>
      <c r="BD11" s="23">
        <f>BD10/BD$8</f>
        <v>0</v>
      </c>
      <c r="BE11" s="23">
        <f>BE10/BE$8</f>
        <v>0</v>
      </c>
      <c r="BF11" s="23">
        <f>BF10/BF$8</f>
        <v>0</v>
      </c>
      <c r="BG11" s="23">
        <f>BG10/BG$8</f>
        <v>0</v>
      </c>
      <c r="BH11" s="23">
        <f>BH10/BH$8</f>
        <v>0</v>
      </c>
      <c r="BI11" s="23">
        <f>BI10/BI$8</f>
        <v>0</v>
      </c>
      <c r="BJ11" s="23">
        <f>BJ10/BJ$8</f>
        <v>0</v>
      </c>
      <c r="BK11" s="23">
        <f>BK10/BK$8</f>
        <v>0</v>
      </c>
      <c r="BL11" s="23">
        <f>BL10/BL$8</f>
        <v>0</v>
      </c>
      <c r="BM11" s="23">
        <f>BM10/BM$8</f>
        <v>0</v>
      </c>
      <c r="BN11" s="23">
        <f>BN10/BN$8</f>
        <v>0</v>
      </c>
      <c r="BO11" s="23">
        <f>BO10/BO$8</f>
        <v>0</v>
      </c>
      <c r="BP11" s="23">
        <f>BP10/BP$8</f>
        <v>0</v>
      </c>
      <c r="BQ11" s="23">
        <f>BQ10/BQ$8</f>
        <v>0</v>
      </c>
      <c r="BR11" s="23">
        <f>BR10/BR$8</f>
        <v>0</v>
      </c>
      <c r="BS11" s="23">
        <f>BS10/BS$8</f>
        <v>0</v>
      </c>
      <c r="BT11" s="23">
        <f>BT10/BT$8</f>
        <v>0</v>
      </c>
      <c r="BU11" s="23">
        <f>BU10/BU$8</f>
        <v>0</v>
      </c>
      <c r="BV11" s="23">
        <f>BV10/BV$8</f>
        <v>0</v>
      </c>
      <c r="BW11" s="23">
        <f>BW10/BW$8</f>
        <v>0</v>
      </c>
      <c r="BX11" s="23">
        <f>BX10/BX$8</f>
        <v>0</v>
      </c>
      <c r="BY11" s="23">
        <f>BY10/BY$8</f>
        <v>0</v>
      </c>
      <c r="BZ11" s="23">
        <f>BZ10/BZ$8</f>
        <v>0</v>
      </c>
      <c r="CA11" s="23">
        <f>CA10/CA$8</f>
        <v>0</v>
      </c>
      <c r="CB11" s="23">
        <f>CB10/CB$8</f>
        <v>0</v>
      </c>
      <c r="CC11" s="23">
        <f>CC10/CC$8</f>
        <v>0</v>
      </c>
      <c r="CD11" s="23">
        <f>CD10/CD$8</f>
        <v>0</v>
      </c>
      <c r="CE11" s="23">
        <f>CE10/CE$8</f>
        <v>0</v>
      </c>
      <c r="CF11" s="23">
        <f>CF10/CF$8</f>
        <v>0</v>
      </c>
      <c r="CG11" s="23">
        <f>CG10/CG$8</f>
        <v>0</v>
      </c>
      <c r="CH11" s="23">
        <f>CH10/CH$8</f>
        <v>0</v>
      </c>
      <c r="CI11" s="23">
        <f>CI10/CI$8</f>
        <v>0</v>
      </c>
      <c r="CJ11" s="23">
        <f>CJ10/CJ$8</f>
        <v>0</v>
      </c>
      <c r="CK11" s="23">
        <f>CK10/CK$8</f>
        <v>0</v>
      </c>
      <c r="CL11" s="23">
        <f>CL10/CL$8</f>
        <v>0</v>
      </c>
      <c r="CM11" s="23">
        <f>CM10/CM$8</f>
        <v>0</v>
      </c>
      <c r="CN11" s="23">
        <f>CN10/CN$8</f>
        <v>0</v>
      </c>
      <c r="CO11" s="23">
        <f>CO10/CO$8</f>
        <v>0</v>
      </c>
      <c r="CP11" s="23">
        <f>CP10/CP$8</f>
        <v>0</v>
      </c>
      <c r="CQ11" s="23">
        <f>CQ10/CQ$8</f>
        <v>0</v>
      </c>
      <c r="CR11" s="23">
        <f>CR10/CR$8</f>
        <v>0</v>
      </c>
      <c r="CS11" s="23">
        <f>CS10/CS$8</f>
        <v>0</v>
      </c>
      <c r="CT11" s="23">
        <f>CT10/CT$8</f>
        <v>0</v>
      </c>
      <c r="CU11" s="23">
        <f>CU10/CU$8</f>
        <v>0</v>
      </c>
      <c r="CV11" s="23">
        <f>CV10/CV$8</f>
        <v>0</v>
      </c>
      <c r="CW11" s="23">
        <f>CW10/CW$8</f>
        <v>0</v>
      </c>
      <c r="CX11" s="23">
        <f>CX10/CX$8</f>
        <v>0</v>
      </c>
      <c r="CY11" s="23">
        <f>CY10/CY$8</f>
        <v>0</v>
      </c>
      <c r="CZ11" s="23">
        <f>CZ10/CZ$8</f>
        <v>0</v>
      </c>
      <c r="DA11" s="23">
        <f>DA10/DA$8</f>
        <v>0</v>
      </c>
      <c r="DB11" s="23">
        <f>DB10/DB$8</f>
        <v>0</v>
      </c>
      <c r="DC11" s="23">
        <f>DC10/DC$8</f>
        <v>0</v>
      </c>
      <c r="DD11" s="23">
        <f>DD10/DD$8</f>
        <v>0</v>
      </c>
      <c r="DE11" s="23">
        <f>DE10/DE$8</f>
        <v>0</v>
      </c>
      <c r="DF11" s="23">
        <f>DF10/DF$8</f>
        <v>0</v>
      </c>
      <c r="DG11" s="23">
        <f>DG10/DG$8</f>
        <v>0</v>
      </c>
      <c r="DH11" s="23">
        <f>DH10/DH$8</f>
        <v>0</v>
      </c>
      <c r="DI11" s="23">
        <f>DI10/DI$8</f>
        <v>0</v>
      </c>
      <c r="DJ11" s="23">
        <f>DJ10/DJ$8</f>
        <v>0</v>
      </c>
      <c r="DK11" s="23">
        <f>DK10/DK$8</f>
        <v>0</v>
      </c>
      <c r="DL11" s="23">
        <f>DL10/DL$8</f>
        <v>0</v>
      </c>
      <c r="DM11" s="23">
        <f>DM10/DM$8</f>
        <v>0</v>
      </c>
      <c r="DN11" s="23">
        <f>DN10/DN$8</f>
        <v>0</v>
      </c>
      <c r="DO11" s="23">
        <f>DO10/DO$8</f>
        <v>0</v>
      </c>
      <c r="DP11" s="23">
        <f>DP10/DP$8</f>
        <v>0</v>
      </c>
      <c r="DQ11" s="23">
        <f>DQ10/DQ$8</f>
        <v>0</v>
      </c>
      <c r="DR11" s="23">
        <f>DR10/DR$8</f>
        <v>0</v>
      </c>
      <c r="DS11" s="23">
        <f>DS10/DS$8</f>
        <v>0</v>
      </c>
      <c r="DT11" s="23">
        <f>DT10/DT$8</f>
        <v>0</v>
      </c>
      <c r="DU11" s="23">
        <f>DU10/DU$8</f>
        <v>0</v>
      </c>
      <c r="DV11" s="23">
        <f>DV10/DV$8</f>
        <v>0</v>
      </c>
      <c r="DW11" s="23">
        <f>DW10/DW$8</f>
        <v>0</v>
      </c>
      <c r="DX11" s="23">
        <f>DX10/DX$8</f>
        <v>0</v>
      </c>
      <c r="DY11" s="23">
        <f>DY10/DY$8</f>
        <v>0</v>
      </c>
      <c r="DZ11" s="23">
        <f>DZ10/DZ$8</f>
        <v>0</v>
      </c>
    </row>
    <row r="13" spans="2:140">
      <c r="B13" s="5" t="s">
        <v>169</v>
      </c>
      <c r="U13" s="20">
        <f>'OPEX_CAPEX'!U$13</f>
        <v>0</v>
      </c>
      <c r="V13" s="20">
        <f>'OPEX_CAPEX'!V$13</f>
        <v>0</v>
      </c>
      <c r="W13" s="20">
        <f>'OPEX_CAPEX'!W$13</f>
        <v>0</v>
      </c>
      <c r="X13" s="20">
        <f>'OPEX_CAPEX'!X$13</f>
        <v>0</v>
      </c>
      <c r="Y13" s="20">
        <f>'OPEX_CAPEX'!Y$13</f>
        <v>0</v>
      </c>
      <c r="Z13" s="20">
        <f>'OPEX_CAPEX'!Z$13</f>
        <v>0</v>
      </c>
      <c r="AA13" s="20">
        <f>'OPEX_CAPEX'!AA$13</f>
        <v>0</v>
      </c>
      <c r="AB13" s="20">
        <f>'OPEX_CAPEX'!AB$13</f>
        <v>0</v>
      </c>
      <c r="AC13" s="20">
        <f>'OPEX_CAPEX'!AC$13</f>
        <v>0</v>
      </c>
      <c r="AD13" s="20">
        <f>'OPEX_CAPEX'!AD$13</f>
        <v>0</v>
      </c>
      <c r="AE13" s="20">
        <f>'OPEX_CAPEX'!AE$13</f>
        <v>0</v>
      </c>
      <c r="AF13" s="20">
        <f>'OPEX_CAPEX'!AF$13</f>
        <v>0</v>
      </c>
      <c r="AG13" s="20">
        <f>'OPEX_CAPEX'!AG$13</f>
        <v>0</v>
      </c>
      <c r="AH13" s="20">
        <f>'OPEX_CAPEX'!AH$13</f>
        <v>0</v>
      </c>
      <c r="AI13" s="20">
        <f>'OPEX_CAPEX'!AI$13</f>
        <v>0</v>
      </c>
      <c r="AJ13" s="20">
        <f>'OPEX_CAPEX'!AJ$13</f>
        <v>0</v>
      </c>
      <c r="AK13" s="20">
        <f>'OPEX_CAPEX'!AK$13</f>
        <v>0</v>
      </c>
      <c r="AL13" s="20">
        <f>'OPEX_CAPEX'!AL$13</f>
        <v>0</v>
      </c>
      <c r="AM13" s="20">
        <f>'OPEX_CAPEX'!AM$13</f>
        <v>0</v>
      </c>
      <c r="AN13" s="20">
        <f>'OPEX_CAPEX'!AN$13</f>
        <v>0</v>
      </c>
      <c r="AO13" s="20">
        <f>'OPEX_CAPEX'!AO$13</f>
        <v>0</v>
      </c>
      <c r="AP13" s="20">
        <f>'OPEX_CAPEX'!AP$13</f>
        <v>0</v>
      </c>
      <c r="AQ13" s="20">
        <f>'OPEX_CAPEX'!AQ$13</f>
        <v>0</v>
      </c>
      <c r="AR13" s="20">
        <f>'OPEX_CAPEX'!AR$13</f>
        <v>0</v>
      </c>
      <c r="AS13" s="20">
        <f>'OPEX_CAPEX'!AS$13</f>
        <v>0</v>
      </c>
      <c r="AT13" s="20">
        <f>'OPEX_CAPEX'!AT$13</f>
        <v>0</v>
      </c>
      <c r="AU13" s="20">
        <f>'OPEX_CAPEX'!AU$13</f>
        <v>0</v>
      </c>
      <c r="AV13" s="20">
        <f>'OPEX_CAPEX'!AV$13</f>
        <v>0</v>
      </c>
      <c r="AW13" s="20">
        <f>'OPEX_CAPEX'!AW$13</f>
        <v>0</v>
      </c>
      <c r="AX13" s="20">
        <f>'OPEX_CAPEX'!AX$13</f>
        <v>0</v>
      </c>
      <c r="AY13" s="20">
        <f>'OPEX_CAPEX'!AY$13</f>
        <v>0</v>
      </c>
      <c r="AZ13" s="20">
        <f>'OPEX_CAPEX'!AZ$13</f>
        <v>0</v>
      </c>
      <c r="BA13" s="20">
        <f>'OPEX_CAPEX'!BA$13</f>
        <v>0</v>
      </c>
      <c r="BB13" s="20">
        <f>'OPEX_CAPEX'!BB$13</f>
        <v>0</v>
      </c>
      <c r="BC13" s="20">
        <f>'OPEX_CAPEX'!BC$13</f>
        <v>0</v>
      </c>
      <c r="BD13" s="20">
        <f>'OPEX_CAPEX'!BD$13</f>
        <v>0</v>
      </c>
      <c r="BE13" s="20">
        <f>'OPEX_CAPEX'!BE$13</f>
        <v>0</v>
      </c>
      <c r="BF13" s="20">
        <f>'OPEX_CAPEX'!BF$13</f>
        <v>0</v>
      </c>
      <c r="BG13" s="20">
        <f>'OPEX_CAPEX'!BG$13</f>
        <v>0</v>
      </c>
      <c r="BH13" s="20">
        <f>'OPEX_CAPEX'!BH$13</f>
        <v>0</v>
      </c>
      <c r="BI13" s="20">
        <f>'OPEX_CAPEX'!BI$13</f>
        <v>0</v>
      </c>
      <c r="BJ13" s="20">
        <f>'OPEX_CAPEX'!BJ$13</f>
        <v>0</v>
      </c>
      <c r="BK13" s="20">
        <f>'OPEX_CAPEX'!BK$13</f>
        <v>0</v>
      </c>
      <c r="BL13" s="20">
        <f>'OPEX_CAPEX'!BL$13</f>
        <v>0</v>
      </c>
      <c r="BM13" s="20">
        <f>'OPEX_CAPEX'!BM$13</f>
        <v>0</v>
      </c>
      <c r="BN13" s="20">
        <f>'OPEX_CAPEX'!BN$13</f>
        <v>0</v>
      </c>
      <c r="BO13" s="20">
        <f>'OPEX_CAPEX'!BO$13</f>
        <v>0</v>
      </c>
      <c r="BP13" s="20">
        <f>'OPEX_CAPEX'!BP$13</f>
        <v>0</v>
      </c>
      <c r="BQ13" s="20">
        <f>'OPEX_CAPEX'!BQ$13</f>
        <v>0</v>
      </c>
      <c r="BR13" s="20">
        <f>'OPEX_CAPEX'!BR$13</f>
        <v>0</v>
      </c>
      <c r="BS13" s="20">
        <f>'OPEX_CAPEX'!BS$13</f>
        <v>0</v>
      </c>
      <c r="BT13" s="20">
        <f>'OPEX_CAPEX'!BT$13</f>
        <v>0</v>
      </c>
      <c r="BU13" s="20">
        <f>'OPEX_CAPEX'!BU$13</f>
        <v>0</v>
      </c>
      <c r="BV13" s="20">
        <f>'OPEX_CAPEX'!BV$13</f>
        <v>0</v>
      </c>
      <c r="BW13" s="20">
        <f>'OPEX_CAPEX'!BW$13</f>
        <v>0</v>
      </c>
      <c r="BX13" s="20">
        <f>'OPEX_CAPEX'!BX$13</f>
        <v>0</v>
      </c>
      <c r="BY13" s="20">
        <f>'OPEX_CAPEX'!BY$13</f>
        <v>0</v>
      </c>
      <c r="BZ13" s="20">
        <f>'OPEX_CAPEX'!BZ$13</f>
        <v>0</v>
      </c>
      <c r="CA13" s="20">
        <f>'OPEX_CAPEX'!CA$13</f>
        <v>0</v>
      </c>
      <c r="CB13" s="20">
        <f>'OPEX_CAPEX'!CB$13</f>
        <v>0</v>
      </c>
      <c r="CC13" s="20">
        <f>'OPEX_CAPEX'!CC$13</f>
        <v>0</v>
      </c>
      <c r="CD13" s="20">
        <f>'OPEX_CAPEX'!CD$13</f>
        <v>0</v>
      </c>
      <c r="CE13" s="20">
        <f>'OPEX_CAPEX'!CE$13</f>
        <v>0</v>
      </c>
      <c r="CF13" s="20">
        <f>'OPEX_CAPEX'!CF$13</f>
        <v>0</v>
      </c>
      <c r="CG13" s="20">
        <f>'OPEX_CAPEX'!CG$13</f>
        <v>0</v>
      </c>
      <c r="CH13" s="20">
        <f>'OPEX_CAPEX'!CH$13</f>
        <v>0</v>
      </c>
      <c r="CI13" s="20">
        <f>'OPEX_CAPEX'!CI$13</f>
        <v>0</v>
      </c>
      <c r="CJ13" s="20">
        <f>'OPEX_CAPEX'!CJ$13</f>
        <v>0</v>
      </c>
      <c r="CK13" s="20">
        <f>'OPEX_CAPEX'!CK$13</f>
        <v>0</v>
      </c>
      <c r="CL13" s="20">
        <f>'OPEX_CAPEX'!CL$13</f>
        <v>0</v>
      </c>
      <c r="CM13" s="20">
        <f>'OPEX_CAPEX'!CM$13</f>
        <v>0</v>
      </c>
      <c r="CN13" s="20">
        <f>'OPEX_CAPEX'!CN$13</f>
        <v>0</v>
      </c>
      <c r="CO13" s="20">
        <f>'OPEX_CAPEX'!CO$13</f>
        <v>0</v>
      </c>
      <c r="CP13" s="20">
        <f>'OPEX_CAPEX'!CP$13</f>
        <v>0</v>
      </c>
      <c r="CQ13" s="20">
        <f>'OPEX_CAPEX'!CQ$13</f>
        <v>0</v>
      </c>
      <c r="CR13" s="20">
        <f>'OPEX_CAPEX'!CR$13</f>
        <v>0</v>
      </c>
      <c r="CS13" s="20">
        <f>'OPEX_CAPEX'!CS$13</f>
        <v>0</v>
      </c>
      <c r="CT13" s="20">
        <f>'OPEX_CAPEX'!CT$13</f>
        <v>0</v>
      </c>
      <c r="CU13" s="20">
        <f>'OPEX_CAPEX'!CU$13</f>
        <v>0</v>
      </c>
      <c r="CV13" s="20">
        <f>'OPEX_CAPEX'!CV$13</f>
        <v>0</v>
      </c>
      <c r="CW13" s="20">
        <f>'OPEX_CAPEX'!CW$13</f>
        <v>0</v>
      </c>
      <c r="CX13" s="20">
        <f>'OPEX_CAPEX'!CX$13</f>
        <v>0</v>
      </c>
      <c r="CY13" s="20">
        <f>'OPEX_CAPEX'!CY$13</f>
        <v>0</v>
      </c>
      <c r="CZ13" s="20">
        <f>'OPEX_CAPEX'!CZ$13</f>
        <v>0</v>
      </c>
      <c r="DA13" s="20">
        <f>'OPEX_CAPEX'!DA$13</f>
        <v>0</v>
      </c>
      <c r="DB13" s="20">
        <f>'OPEX_CAPEX'!DB$13</f>
        <v>0</v>
      </c>
      <c r="DC13" s="20">
        <f>'OPEX_CAPEX'!DC$13</f>
        <v>0</v>
      </c>
      <c r="DD13" s="20">
        <f>'OPEX_CAPEX'!DD$13</f>
        <v>0</v>
      </c>
      <c r="DE13" s="20">
        <f>'OPEX_CAPEX'!DE$13</f>
        <v>0</v>
      </c>
      <c r="DF13" s="20">
        <f>'OPEX_CAPEX'!DF$13</f>
        <v>0</v>
      </c>
      <c r="DG13" s="20">
        <f>'OPEX_CAPEX'!DG$13</f>
        <v>0</v>
      </c>
      <c r="DH13" s="20">
        <f>'OPEX_CAPEX'!DH$13</f>
        <v>0</v>
      </c>
      <c r="DI13" s="20">
        <f>'OPEX_CAPEX'!DI$13</f>
        <v>0</v>
      </c>
      <c r="DJ13" s="20">
        <f>'OPEX_CAPEX'!DJ$13</f>
        <v>0</v>
      </c>
      <c r="DK13" s="20">
        <f>'OPEX_CAPEX'!DK$13</f>
        <v>0</v>
      </c>
      <c r="DL13" s="20">
        <f>'OPEX_CAPEX'!DL$13</f>
        <v>0</v>
      </c>
      <c r="DM13" s="20">
        <f>'OPEX_CAPEX'!DM$13</f>
        <v>0</v>
      </c>
      <c r="DN13" s="20">
        <f>'OPEX_CAPEX'!DN$13</f>
        <v>0</v>
      </c>
      <c r="DO13" s="20">
        <f>'OPEX_CAPEX'!DO$13</f>
        <v>0</v>
      </c>
      <c r="DP13" s="20">
        <f>'OPEX_CAPEX'!DP$13</f>
        <v>0</v>
      </c>
      <c r="DQ13" s="20">
        <f>'OPEX_CAPEX'!DQ$13</f>
        <v>0</v>
      </c>
      <c r="DR13" s="20">
        <f>'OPEX_CAPEX'!DR$13</f>
        <v>0</v>
      </c>
      <c r="DS13" s="20">
        <f>'OPEX_CAPEX'!DS$13</f>
        <v>0</v>
      </c>
      <c r="DT13" s="20">
        <f>'OPEX_CAPEX'!DT$13</f>
        <v>0</v>
      </c>
      <c r="DU13" s="20">
        <f>'OPEX_CAPEX'!DU$13</f>
        <v>0</v>
      </c>
      <c r="DV13" s="20">
        <f>'OPEX_CAPEX'!DV$13</f>
        <v>0</v>
      </c>
      <c r="DW13" s="20">
        <f>'OPEX_CAPEX'!DW$13</f>
        <v>0</v>
      </c>
      <c r="DX13" s="20">
        <f>'OPEX_CAPEX'!DX$13</f>
        <v>0</v>
      </c>
      <c r="DY13" s="20">
        <f>'OPEX_CAPEX'!DY$13</f>
        <v>0</v>
      </c>
      <c r="DZ13" s="20">
        <f>'OPEX_CAPEX'!DZ$13</f>
        <v>0</v>
      </c>
      <c r="EA13" s="20">
        <f>'OPEX_CAPEX'!EA$13</f>
        <v>0</v>
      </c>
      <c r="EB13" s="20">
        <f>'OPEX_CAPEX'!EB$13</f>
        <v>0</v>
      </c>
      <c r="EC13" s="20">
        <f>'OPEX_CAPEX'!EC$13</f>
        <v>0</v>
      </c>
      <c r="ED13" s="20">
        <f>'OPEX_CAPEX'!ED$13</f>
        <v>0</v>
      </c>
      <c r="EE13" s="20">
        <f>'OPEX_CAPEX'!EE$13</f>
        <v>0</v>
      </c>
      <c r="EF13" s="20">
        <f>'OPEX_CAPEX'!EF$13</f>
        <v>0</v>
      </c>
      <c r="EG13" s="20">
        <f>'OPEX_CAPEX'!EG$13</f>
        <v>0</v>
      </c>
      <c r="EH13" s="20">
        <f>'OPEX_CAPEX'!EH$13</f>
        <v>0</v>
      </c>
      <c r="EI13" s="20">
        <f>'OPEX_CAPEX'!EI$13</f>
        <v>0</v>
      </c>
      <c r="EJ13" s="20">
        <f>'OPEX_CAPEX'!EJ$13</f>
        <v>0</v>
      </c>
    </row>
    <row r="14" spans="2:140">
      <c r="B14" s="5" t="s">
        <v>170</v>
      </c>
      <c r="J14" s="14">
        <f>SUMIFS($U$14:$EK$14, $U$6:$EK$6, "&gt;=" &amp; DATE(YEAR(J6),1,1), $U$6:$EK$6, "&lt;=" &amp; DATE(YEAR(J6),12,31))</f>
        <v>0</v>
      </c>
      <c r="K14" s="14">
        <f>SUMIFS($U$14:$EK$14, $U$6:$EK$6, "&gt;=" &amp; DATE(YEAR(K6),1,1), $U$6:$EK$6, "&lt;=" &amp; DATE(YEAR(K6),12,31))</f>
        <v>0</v>
      </c>
      <c r="L14" s="14">
        <f>SUMIFS($U$14:$EK$14, $U$6:$EK$6, "&gt;=" &amp; DATE(YEAR(L6),1,1), $U$6:$EK$6, "&lt;=" &amp; DATE(YEAR(L6),12,31))</f>
        <v>0</v>
      </c>
      <c r="M14" s="14">
        <f>SUMIFS($U$14:$EK$14, $U$6:$EK$6, "&gt;=" &amp; DATE(YEAR(M6),1,1), $U$6:$EK$6, "&lt;=" &amp; DATE(YEAR(M6),12,31))</f>
        <v>0</v>
      </c>
      <c r="N14" s="14">
        <f>SUMIFS($U$14:$EK$14, $U$6:$EK$6, "&gt;=" &amp; DATE(YEAR(N6),1,1), $U$6:$EK$6, "&lt;=" &amp; DATE(YEAR(N6),12,31))</f>
        <v>0</v>
      </c>
      <c r="O14" s="14">
        <f>SUMIFS($U$14:$EK$14, $U$6:$EK$6, "&gt;=" &amp; DATE(YEAR(O6),1,1), $U$6:$EK$6, "&lt;=" &amp; DATE(YEAR(O6),12,31))</f>
        <v>0</v>
      </c>
      <c r="P14" s="14">
        <f>SUMIFS($U$14:$EK$14, $U$6:$EK$6, "&gt;=" &amp; DATE(YEAR(P6),1,1), $U$6:$EK$6, "&lt;=" &amp; DATE(YEAR(P6),12,31))</f>
        <v>0</v>
      </c>
      <c r="Q14" s="14">
        <f>SUMIFS($U$14:$EK$14, $U$6:$EK$6, "&gt;=" &amp; DATE(YEAR(Q6),1,1), $U$6:$EK$6, "&lt;=" &amp; DATE(YEAR(Q6),12,31))</f>
        <v>0</v>
      </c>
      <c r="R14" s="14">
        <f>SUMIFS($U$14:$EK$14, $U$6:$EK$6, "&gt;=" &amp; DATE(YEAR(R6),1,1), $U$6:$EK$6, "&lt;=" &amp; DATE(YEAR(R6),12,31))</f>
        <v>0</v>
      </c>
      <c r="S14" s="14">
        <f>SUMIFS($U$14:$EK$14, $U$6:$EK$6, "&gt;=" &amp; DATE(YEAR(S6),1,1), $U$6:$EK$6, "&lt;=" &amp; DATE(YEAR(S6),12,31))</f>
        <v>0</v>
      </c>
      <c r="U14" s="20">
        <f>'Unit Employees'!W$14</f>
        <v>0</v>
      </c>
      <c r="V14" s="20">
        <f>'Unit Employees'!X$14</f>
        <v>0</v>
      </c>
      <c r="W14" s="20">
        <f>'Unit Employees'!Y$14</f>
        <v>0</v>
      </c>
      <c r="X14" s="20">
        <f>'Unit Employees'!Z$14</f>
        <v>0</v>
      </c>
      <c r="Y14" s="20">
        <f>'Unit Employees'!AA$14</f>
        <v>0</v>
      </c>
      <c r="Z14" s="20">
        <f>'Unit Employees'!AB$14</f>
        <v>0</v>
      </c>
      <c r="AA14" s="20">
        <f>'Unit Employees'!AC$14</f>
        <v>0</v>
      </c>
      <c r="AB14" s="20">
        <f>'Unit Employees'!AD$14</f>
        <v>0</v>
      </c>
      <c r="AC14" s="20">
        <f>'Unit Employees'!AE$14</f>
        <v>0</v>
      </c>
      <c r="AD14" s="20">
        <f>'Unit Employees'!AF$14</f>
        <v>0</v>
      </c>
      <c r="AE14" s="20">
        <f>'Unit Employees'!AG$14</f>
        <v>0</v>
      </c>
      <c r="AF14" s="20">
        <f>'Unit Employees'!AH$14</f>
        <v>0</v>
      </c>
      <c r="AG14" s="20">
        <f>'Unit Employees'!AI$14</f>
        <v>0</v>
      </c>
      <c r="AH14" s="20">
        <f>'Unit Employees'!AJ$14</f>
        <v>0</v>
      </c>
      <c r="AI14" s="20">
        <f>'Unit Employees'!AK$14</f>
        <v>0</v>
      </c>
      <c r="AJ14" s="20">
        <f>'Unit Employees'!AL$14</f>
        <v>0</v>
      </c>
      <c r="AK14" s="20">
        <f>'Unit Employees'!AM$14</f>
        <v>0</v>
      </c>
      <c r="AL14" s="20">
        <f>'Unit Employees'!AN$14</f>
        <v>0</v>
      </c>
      <c r="AM14" s="20">
        <f>'Unit Employees'!AO$14</f>
        <v>0</v>
      </c>
      <c r="AN14" s="20">
        <f>'Unit Employees'!AP$14</f>
        <v>0</v>
      </c>
      <c r="AO14" s="20">
        <f>'Unit Employees'!AQ$14</f>
        <v>0</v>
      </c>
      <c r="AP14" s="20">
        <f>'Unit Employees'!AR$14</f>
        <v>0</v>
      </c>
      <c r="AQ14" s="20">
        <f>'Unit Employees'!AS$14</f>
        <v>0</v>
      </c>
      <c r="AR14" s="20">
        <f>'Unit Employees'!AT$14</f>
        <v>0</v>
      </c>
      <c r="AS14" s="20">
        <f>'Unit Employees'!AU$14</f>
        <v>0</v>
      </c>
      <c r="AT14" s="20">
        <f>'Unit Employees'!AV$14</f>
        <v>0</v>
      </c>
      <c r="AU14" s="20">
        <f>'Unit Employees'!AW$14</f>
        <v>0</v>
      </c>
      <c r="AV14" s="20">
        <f>'Unit Employees'!AX$14</f>
        <v>0</v>
      </c>
      <c r="AW14" s="20">
        <f>'Unit Employees'!AY$14</f>
        <v>0</v>
      </c>
      <c r="AX14" s="20">
        <f>'Unit Employees'!AZ$14</f>
        <v>0</v>
      </c>
      <c r="AY14" s="20">
        <f>'Unit Employees'!BA$14</f>
        <v>0</v>
      </c>
      <c r="AZ14" s="20">
        <f>'Unit Employees'!BB$14</f>
        <v>0</v>
      </c>
      <c r="BA14" s="20">
        <f>'Unit Employees'!BC$14</f>
        <v>0</v>
      </c>
      <c r="BB14" s="20">
        <f>'Unit Employees'!BD$14</f>
        <v>0</v>
      </c>
      <c r="BC14" s="20">
        <f>'Unit Employees'!BE$14</f>
        <v>0</v>
      </c>
      <c r="BD14" s="20">
        <f>'Unit Employees'!BF$14</f>
        <v>0</v>
      </c>
      <c r="BE14" s="20">
        <f>'Unit Employees'!BG$14</f>
        <v>0</v>
      </c>
      <c r="BF14" s="20">
        <f>'Unit Employees'!BH$14</f>
        <v>0</v>
      </c>
      <c r="BG14" s="20">
        <f>'Unit Employees'!BI$14</f>
        <v>0</v>
      </c>
      <c r="BH14" s="20">
        <f>'Unit Employees'!BJ$14</f>
        <v>0</v>
      </c>
      <c r="BI14" s="20">
        <f>'Unit Employees'!BK$14</f>
        <v>0</v>
      </c>
      <c r="BJ14" s="20">
        <f>'Unit Employees'!BL$14</f>
        <v>0</v>
      </c>
      <c r="BK14" s="20">
        <f>'Unit Employees'!BM$14</f>
        <v>0</v>
      </c>
      <c r="BL14" s="20">
        <f>'Unit Employees'!BN$14</f>
        <v>0</v>
      </c>
      <c r="BM14" s="20">
        <f>'Unit Employees'!BO$14</f>
        <v>0</v>
      </c>
      <c r="BN14" s="20">
        <f>'Unit Employees'!BP$14</f>
        <v>0</v>
      </c>
      <c r="BO14" s="20">
        <f>'Unit Employees'!BQ$14</f>
        <v>0</v>
      </c>
      <c r="BP14" s="20">
        <f>'Unit Employees'!BR$14</f>
        <v>0</v>
      </c>
      <c r="BQ14" s="20">
        <f>'Unit Employees'!BS$14</f>
        <v>0</v>
      </c>
      <c r="BR14" s="20">
        <f>'Unit Employees'!BT$14</f>
        <v>0</v>
      </c>
      <c r="BS14" s="20">
        <f>'Unit Employees'!BU$14</f>
        <v>0</v>
      </c>
      <c r="BT14" s="20">
        <f>'Unit Employees'!BV$14</f>
        <v>0</v>
      </c>
      <c r="BU14" s="20">
        <f>'Unit Employees'!BW$14</f>
        <v>0</v>
      </c>
      <c r="BV14" s="20">
        <f>'Unit Employees'!BX$14</f>
        <v>0</v>
      </c>
      <c r="BW14" s="20">
        <f>'Unit Employees'!BY$14</f>
        <v>0</v>
      </c>
      <c r="BX14" s="20">
        <f>'Unit Employees'!BZ$14</f>
        <v>0</v>
      </c>
      <c r="BY14" s="20">
        <f>'Unit Employees'!CA$14</f>
        <v>0</v>
      </c>
      <c r="BZ14" s="20">
        <f>'Unit Employees'!CB$14</f>
        <v>0</v>
      </c>
      <c r="CA14" s="20">
        <f>'Unit Employees'!CC$14</f>
        <v>0</v>
      </c>
      <c r="CB14" s="20">
        <f>'Unit Employees'!CD$14</f>
        <v>0</v>
      </c>
      <c r="CC14" s="20">
        <f>'Unit Employees'!CE$14</f>
        <v>0</v>
      </c>
      <c r="CD14" s="20">
        <f>'Unit Employees'!CF$14</f>
        <v>0</v>
      </c>
      <c r="CE14" s="20">
        <f>'Unit Employees'!CG$14</f>
        <v>0</v>
      </c>
      <c r="CF14" s="20">
        <f>'Unit Employees'!CH$14</f>
        <v>0</v>
      </c>
      <c r="CG14" s="20">
        <f>'Unit Employees'!CI$14</f>
        <v>0</v>
      </c>
      <c r="CH14" s="20">
        <f>'Unit Employees'!CJ$14</f>
        <v>0</v>
      </c>
      <c r="CI14" s="20">
        <f>'Unit Employees'!CK$14</f>
        <v>0</v>
      </c>
      <c r="CJ14" s="20">
        <f>'Unit Employees'!CL$14</f>
        <v>0</v>
      </c>
      <c r="CK14" s="20">
        <f>'Unit Employees'!CM$14</f>
        <v>0</v>
      </c>
      <c r="CL14" s="20">
        <f>'Unit Employees'!CN$14</f>
        <v>0</v>
      </c>
      <c r="CM14" s="20">
        <f>'Unit Employees'!CO$14</f>
        <v>0</v>
      </c>
      <c r="CN14" s="20">
        <f>'Unit Employees'!CP$14</f>
        <v>0</v>
      </c>
      <c r="CO14" s="20">
        <f>'Unit Employees'!CQ$14</f>
        <v>0</v>
      </c>
      <c r="CP14" s="20">
        <f>'Unit Employees'!CR$14</f>
        <v>0</v>
      </c>
      <c r="CQ14" s="20">
        <f>'Unit Employees'!CS$14</f>
        <v>0</v>
      </c>
      <c r="CR14" s="20">
        <f>'Unit Employees'!CT$14</f>
        <v>0</v>
      </c>
      <c r="CS14" s="20">
        <f>'Unit Employees'!CU$14</f>
        <v>0</v>
      </c>
      <c r="CT14" s="20">
        <f>'Unit Employees'!CV$14</f>
        <v>0</v>
      </c>
      <c r="CU14" s="20">
        <f>'Unit Employees'!CW$14</f>
        <v>0</v>
      </c>
      <c r="CV14" s="20">
        <f>'Unit Employees'!CX$14</f>
        <v>0</v>
      </c>
      <c r="CW14" s="20">
        <f>'Unit Employees'!CY$14</f>
        <v>0</v>
      </c>
      <c r="CX14" s="20">
        <f>'Unit Employees'!CZ$14</f>
        <v>0</v>
      </c>
      <c r="CY14" s="20">
        <f>'Unit Employees'!DA$14</f>
        <v>0</v>
      </c>
      <c r="CZ14" s="20">
        <f>'Unit Employees'!DB$14</f>
        <v>0</v>
      </c>
      <c r="DA14" s="20">
        <f>'Unit Employees'!DC$14</f>
        <v>0</v>
      </c>
      <c r="DB14" s="20">
        <f>'Unit Employees'!DD$14</f>
        <v>0</v>
      </c>
      <c r="DC14" s="20">
        <f>'Unit Employees'!DE$14</f>
        <v>0</v>
      </c>
      <c r="DD14" s="20">
        <f>'Unit Employees'!DF$14</f>
        <v>0</v>
      </c>
      <c r="DE14" s="20">
        <f>'Unit Employees'!DG$14</f>
        <v>0</v>
      </c>
      <c r="DF14" s="20">
        <f>'Unit Employees'!DH$14</f>
        <v>0</v>
      </c>
      <c r="DG14" s="20">
        <f>'Unit Employees'!DI$14</f>
        <v>0</v>
      </c>
      <c r="DH14" s="20">
        <f>'Unit Employees'!DJ$14</f>
        <v>0</v>
      </c>
      <c r="DI14" s="20">
        <f>'Unit Employees'!DK$14</f>
        <v>0</v>
      </c>
      <c r="DJ14" s="20">
        <f>'Unit Employees'!DL$14</f>
        <v>0</v>
      </c>
      <c r="DK14" s="20">
        <f>'Unit Employees'!DM$14</f>
        <v>0</v>
      </c>
      <c r="DL14" s="20">
        <f>'Unit Employees'!DN$14</f>
        <v>0</v>
      </c>
      <c r="DM14" s="20">
        <f>'Unit Employees'!DO$14</f>
        <v>0</v>
      </c>
      <c r="DN14" s="20">
        <f>'Unit Employees'!DP$14</f>
        <v>0</v>
      </c>
      <c r="DO14" s="20">
        <f>'Unit Employees'!DQ$14</f>
        <v>0</v>
      </c>
      <c r="DP14" s="20">
        <f>'Unit Employees'!DR$14</f>
        <v>0</v>
      </c>
      <c r="DQ14" s="20">
        <f>'Unit Employees'!DS$14</f>
        <v>0</v>
      </c>
      <c r="DR14" s="20">
        <f>'Unit Employees'!DT$14</f>
        <v>0</v>
      </c>
      <c r="DS14" s="20">
        <f>'Unit Employees'!DU$14</f>
        <v>0</v>
      </c>
      <c r="DT14" s="20">
        <f>'Unit Employees'!DV$14</f>
        <v>0</v>
      </c>
      <c r="DU14" s="20">
        <f>'Unit Employees'!DW$14</f>
        <v>0</v>
      </c>
      <c r="DV14" s="20">
        <f>'Unit Employees'!DX$14</f>
        <v>0</v>
      </c>
      <c r="DW14" s="20">
        <f>'Unit Employees'!DY$14</f>
        <v>0</v>
      </c>
      <c r="DX14" s="20">
        <f>'Unit Employees'!DZ$14</f>
        <v>0</v>
      </c>
      <c r="DY14" s="20">
        <f>'Unit Employees'!EA$14</f>
        <v>0</v>
      </c>
      <c r="DZ14" s="20">
        <f>'Unit Employees'!EB$14</f>
        <v>0</v>
      </c>
      <c r="EA14" s="20">
        <f>'Unit Employees'!EC$14</f>
        <v>0</v>
      </c>
      <c r="EB14" s="20">
        <f>'Unit Employees'!ED$14</f>
        <v>0</v>
      </c>
      <c r="EC14" s="20">
        <f>'Unit Employees'!EE$14</f>
        <v>0</v>
      </c>
      <c r="ED14" s="20">
        <f>'Unit Employees'!EF$14</f>
        <v>0</v>
      </c>
      <c r="EE14" s="20">
        <f>'Unit Employees'!EG$14</f>
        <v>0</v>
      </c>
      <c r="EF14" s="20">
        <f>'Unit Employees'!EH$14</f>
        <v>0</v>
      </c>
      <c r="EG14" s="20">
        <f>'Unit Employees'!EI$14</f>
        <v>0</v>
      </c>
      <c r="EH14" s="20">
        <f>'Unit Employees'!EJ$14</f>
        <v>0</v>
      </c>
      <c r="EI14" s="20">
        <f>'Unit Employees'!EK$14</f>
        <v>0</v>
      </c>
      <c r="EJ14" s="20">
        <f>'Unit Employees'!EL$14</f>
        <v>0</v>
      </c>
    </row>
    <row r="15" spans="2:140">
      <c r="B15" s="5" t="s">
        <v>171</v>
      </c>
    </row>
    <row r="16" spans="2:140">
      <c r="B16" s="3" t="s">
        <v>173</v>
      </c>
      <c r="J16" s="15">
        <f>J$10-J$13-J$14</f>
        <v>0</v>
      </c>
      <c r="K16" s="15">
        <f>K$10-K$13-K$14</f>
        <v>0</v>
      </c>
      <c r="L16" s="15">
        <f>L$10-L$13-L$14</f>
        <v>0</v>
      </c>
      <c r="M16" s="15">
        <f>M$10-M$13-M$14</f>
        <v>0</v>
      </c>
      <c r="N16" s="15">
        <f>N$10-N$13-N$14</f>
        <v>0</v>
      </c>
      <c r="O16" s="15">
        <f>O$10-O$13-O$14</f>
        <v>0</v>
      </c>
      <c r="P16" s="15">
        <f>P$10-P$13-P$14</f>
        <v>0</v>
      </c>
      <c r="Q16" s="15">
        <f>Q$10-Q$13-Q$14</f>
        <v>0</v>
      </c>
      <c r="R16" s="15">
        <f>R$10-R$13-R$14</f>
        <v>0</v>
      </c>
      <c r="S16" s="15">
        <f>S$10-S$13-S$14</f>
        <v>0</v>
      </c>
      <c r="U16" s="15">
        <f>U$10-U$13-U$14</f>
        <v>0</v>
      </c>
      <c r="V16" s="15">
        <f>V$10-V$13-V$14</f>
        <v>0</v>
      </c>
      <c r="W16" s="15">
        <f>W$10-W$13-W$14</f>
        <v>0</v>
      </c>
      <c r="X16" s="15">
        <f>X$10-X$13-X$14</f>
        <v>0</v>
      </c>
      <c r="Y16" s="15">
        <f>Y$10-Y$13-Y$14</f>
        <v>0</v>
      </c>
      <c r="Z16" s="15">
        <f>Z$10-Z$13-Z$14</f>
        <v>0</v>
      </c>
      <c r="AA16" s="15">
        <f>AA$10-AA$13-AA$14</f>
        <v>0</v>
      </c>
      <c r="AB16" s="15">
        <f>AB$10-AB$13-AB$14</f>
        <v>0</v>
      </c>
      <c r="AC16" s="15">
        <f>AC$10-AC$13-AC$14</f>
        <v>0</v>
      </c>
      <c r="AD16" s="15">
        <f>AD$10-AD$13-AD$14</f>
        <v>0</v>
      </c>
      <c r="AE16" s="15">
        <f>AE$10-AE$13-AE$14</f>
        <v>0</v>
      </c>
      <c r="AF16" s="15">
        <f>AF$10-AF$13-AF$14</f>
        <v>0</v>
      </c>
      <c r="AG16" s="15">
        <f>AG$10-AG$13-AG$14</f>
        <v>0</v>
      </c>
      <c r="AH16" s="15">
        <f>AH$10-AH$13-AH$14</f>
        <v>0</v>
      </c>
      <c r="AI16" s="15">
        <f>AI$10-AI$13-AI$14</f>
        <v>0</v>
      </c>
      <c r="AJ16" s="15">
        <f>AJ$10-AJ$13-AJ$14</f>
        <v>0</v>
      </c>
      <c r="AK16" s="15">
        <f>AK$10-AK$13-AK$14</f>
        <v>0</v>
      </c>
      <c r="AL16" s="15">
        <f>AL$10-AL$13-AL$14</f>
        <v>0</v>
      </c>
      <c r="AM16" s="15">
        <f>AM$10-AM$13-AM$14</f>
        <v>0</v>
      </c>
      <c r="AN16" s="15">
        <f>AN$10-AN$13-AN$14</f>
        <v>0</v>
      </c>
      <c r="AO16" s="15">
        <f>AO$10-AO$13-AO$14</f>
        <v>0</v>
      </c>
      <c r="AP16" s="15">
        <f>AP$10-AP$13-AP$14</f>
        <v>0</v>
      </c>
      <c r="AQ16" s="15">
        <f>AQ$10-AQ$13-AQ$14</f>
        <v>0</v>
      </c>
      <c r="AR16" s="15">
        <f>AR$10-AR$13-AR$14</f>
        <v>0</v>
      </c>
      <c r="AS16" s="15">
        <f>AS$10-AS$13-AS$14</f>
        <v>0</v>
      </c>
      <c r="AT16" s="15">
        <f>AT$10-AT$13-AT$14</f>
        <v>0</v>
      </c>
      <c r="AU16" s="15">
        <f>AU$10-AU$13-AU$14</f>
        <v>0</v>
      </c>
      <c r="AV16" s="15">
        <f>AV$10-AV$13-AV$14</f>
        <v>0</v>
      </c>
      <c r="AW16" s="15">
        <f>AW$10-AW$13-AW$14</f>
        <v>0</v>
      </c>
      <c r="AX16" s="15">
        <f>AX$10-AX$13-AX$14</f>
        <v>0</v>
      </c>
      <c r="AY16" s="15">
        <f>AY$10-AY$13-AY$14</f>
        <v>0</v>
      </c>
      <c r="AZ16" s="15">
        <f>AZ$10-AZ$13-AZ$14</f>
        <v>0</v>
      </c>
      <c r="BA16" s="15">
        <f>BA$10-BA$13-BA$14</f>
        <v>0</v>
      </c>
      <c r="BB16" s="15">
        <f>BB$10-BB$13-BB$14</f>
        <v>0</v>
      </c>
      <c r="BC16" s="15">
        <f>BC$10-BC$13-BC$14</f>
        <v>0</v>
      </c>
      <c r="BD16" s="15">
        <f>BD$10-BD$13-BD$14</f>
        <v>0</v>
      </c>
      <c r="BE16" s="15">
        <f>BE$10-BE$13-BE$14</f>
        <v>0</v>
      </c>
      <c r="BF16" s="15">
        <f>BF$10-BF$13-BF$14</f>
        <v>0</v>
      </c>
      <c r="BG16" s="15">
        <f>BG$10-BG$13-BG$14</f>
        <v>0</v>
      </c>
      <c r="BH16" s="15">
        <f>BH$10-BH$13-BH$14</f>
        <v>0</v>
      </c>
      <c r="BI16" s="15">
        <f>BI$10-BI$13-BI$14</f>
        <v>0</v>
      </c>
      <c r="BJ16" s="15">
        <f>BJ$10-BJ$13-BJ$14</f>
        <v>0</v>
      </c>
      <c r="BK16" s="15">
        <f>BK$10-BK$13-BK$14</f>
        <v>0</v>
      </c>
      <c r="BL16" s="15">
        <f>BL$10-BL$13-BL$14</f>
        <v>0</v>
      </c>
      <c r="BM16" s="15">
        <f>BM$10-BM$13-BM$14</f>
        <v>0</v>
      </c>
      <c r="BN16" s="15">
        <f>BN$10-BN$13-BN$14</f>
        <v>0</v>
      </c>
      <c r="BO16" s="15">
        <f>BO$10-BO$13-BO$14</f>
        <v>0</v>
      </c>
      <c r="BP16" s="15">
        <f>BP$10-BP$13-BP$14</f>
        <v>0</v>
      </c>
      <c r="BQ16" s="15">
        <f>BQ$10-BQ$13-BQ$14</f>
        <v>0</v>
      </c>
      <c r="BR16" s="15">
        <f>BR$10-BR$13-BR$14</f>
        <v>0</v>
      </c>
      <c r="BS16" s="15">
        <f>BS$10-BS$13-BS$14</f>
        <v>0</v>
      </c>
      <c r="BT16" s="15">
        <f>BT$10-BT$13-BT$14</f>
        <v>0</v>
      </c>
      <c r="BU16" s="15">
        <f>BU$10-BU$13-BU$14</f>
        <v>0</v>
      </c>
      <c r="BV16" s="15">
        <f>BV$10-BV$13-BV$14</f>
        <v>0</v>
      </c>
      <c r="BW16" s="15">
        <f>BW$10-BW$13-BW$14</f>
        <v>0</v>
      </c>
      <c r="BX16" s="15">
        <f>BX$10-BX$13-BX$14</f>
        <v>0</v>
      </c>
      <c r="BY16" s="15">
        <f>BY$10-BY$13-BY$14</f>
        <v>0</v>
      </c>
      <c r="BZ16" s="15">
        <f>BZ$10-BZ$13-BZ$14</f>
        <v>0</v>
      </c>
      <c r="CA16" s="15">
        <f>CA$10-CA$13-CA$14</f>
        <v>0</v>
      </c>
      <c r="CB16" s="15">
        <f>CB$10-CB$13-CB$14</f>
        <v>0</v>
      </c>
      <c r="CC16" s="15">
        <f>CC$10-CC$13-CC$14</f>
        <v>0</v>
      </c>
      <c r="CD16" s="15">
        <f>CD$10-CD$13-CD$14</f>
        <v>0</v>
      </c>
      <c r="CE16" s="15">
        <f>CE$10-CE$13-CE$14</f>
        <v>0</v>
      </c>
      <c r="CF16" s="15">
        <f>CF$10-CF$13-CF$14</f>
        <v>0</v>
      </c>
      <c r="CG16" s="15">
        <f>CG$10-CG$13-CG$14</f>
        <v>0</v>
      </c>
      <c r="CH16" s="15">
        <f>CH$10-CH$13-CH$14</f>
        <v>0</v>
      </c>
      <c r="CI16" s="15">
        <f>CI$10-CI$13-CI$14</f>
        <v>0</v>
      </c>
      <c r="CJ16" s="15">
        <f>CJ$10-CJ$13-CJ$14</f>
        <v>0</v>
      </c>
      <c r="CK16" s="15">
        <f>CK$10-CK$13-CK$14</f>
        <v>0</v>
      </c>
      <c r="CL16" s="15">
        <f>CL$10-CL$13-CL$14</f>
        <v>0</v>
      </c>
      <c r="CM16" s="15">
        <f>CM$10-CM$13-CM$14</f>
        <v>0</v>
      </c>
      <c r="CN16" s="15">
        <f>CN$10-CN$13-CN$14</f>
        <v>0</v>
      </c>
      <c r="CO16" s="15">
        <f>CO$10-CO$13-CO$14</f>
        <v>0</v>
      </c>
      <c r="CP16" s="15">
        <f>CP$10-CP$13-CP$14</f>
        <v>0</v>
      </c>
      <c r="CQ16" s="15">
        <f>CQ$10-CQ$13-CQ$14</f>
        <v>0</v>
      </c>
      <c r="CR16" s="15">
        <f>CR$10-CR$13-CR$14</f>
        <v>0</v>
      </c>
      <c r="CS16" s="15">
        <f>CS$10-CS$13-CS$14</f>
        <v>0</v>
      </c>
      <c r="CT16" s="15">
        <f>CT$10-CT$13-CT$14</f>
        <v>0</v>
      </c>
      <c r="CU16" s="15">
        <f>CU$10-CU$13-CU$14</f>
        <v>0</v>
      </c>
      <c r="CV16" s="15">
        <f>CV$10-CV$13-CV$14</f>
        <v>0</v>
      </c>
      <c r="CW16" s="15">
        <f>CW$10-CW$13-CW$14</f>
        <v>0</v>
      </c>
      <c r="CX16" s="15">
        <f>CX$10-CX$13-CX$14</f>
        <v>0</v>
      </c>
      <c r="CY16" s="15">
        <f>CY$10-CY$13-CY$14</f>
        <v>0</v>
      </c>
      <c r="CZ16" s="15">
        <f>CZ$10-CZ$13-CZ$14</f>
        <v>0</v>
      </c>
      <c r="DA16" s="15">
        <f>DA$10-DA$13-DA$14</f>
        <v>0</v>
      </c>
      <c r="DB16" s="15">
        <f>DB$10-DB$13-DB$14</f>
        <v>0</v>
      </c>
      <c r="DC16" s="15">
        <f>DC$10-DC$13-DC$14</f>
        <v>0</v>
      </c>
      <c r="DD16" s="15">
        <f>DD$10-DD$13-DD$14</f>
        <v>0</v>
      </c>
      <c r="DE16" s="15">
        <f>DE$10-DE$13-DE$14</f>
        <v>0</v>
      </c>
      <c r="DF16" s="15">
        <f>DF$10-DF$13-DF$14</f>
        <v>0</v>
      </c>
      <c r="DG16" s="15">
        <f>DG$10-DG$13-DG$14</f>
        <v>0</v>
      </c>
      <c r="DH16" s="15">
        <f>DH$10-DH$13-DH$14</f>
        <v>0</v>
      </c>
      <c r="DI16" s="15">
        <f>DI$10-DI$13-DI$14</f>
        <v>0</v>
      </c>
      <c r="DJ16" s="15">
        <f>DJ$10-DJ$13-DJ$14</f>
        <v>0</v>
      </c>
      <c r="DK16" s="15">
        <f>DK$10-DK$13-DK$14</f>
        <v>0</v>
      </c>
      <c r="DL16" s="15">
        <f>DL$10-DL$13-DL$14</f>
        <v>0</v>
      </c>
      <c r="DM16" s="15">
        <f>DM$10-DM$13-DM$14</f>
        <v>0</v>
      </c>
      <c r="DN16" s="15">
        <f>DN$10-DN$13-DN$14</f>
        <v>0</v>
      </c>
      <c r="DO16" s="15">
        <f>DO$10-DO$13-DO$14</f>
        <v>0</v>
      </c>
      <c r="DP16" s="15">
        <f>DP$10-DP$13-DP$14</f>
        <v>0</v>
      </c>
      <c r="DQ16" s="15">
        <f>DQ$10-DQ$13-DQ$14</f>
        <v>0</v>
      </c>
      <c r="DR16" s="15">
        <f>DR$10-DR$13-DR$14</f>
        <v>0</v>
      </c>
      <c r="DS16" s="15">
        <f>DS$10-DS$13-DS$14</f>
        <v>0</v>
      </c>
      <c r="DT16" s="15">
        <f>DT$10-DT$13-DT$14</f>
        <v>0</v>
      </c>
      <c r="DU16" s="15">
        <f>DU$10-DU$13-DU$14</f>
        <v>0</v>
      </c>
      <c r="DV16" s="15">
        <f>DV$10-DV$13-DV$14</f>
        <v>0</v>
      </c>
      <c r="DW16" s="15">
        <f>DW$10-DW$13-DW$14</f>
        <v>0</v>
      </c>
      <c r="DX16" s="15">
        <f>DX$10-DX$13-DX$14</f>
        <v>0</v>
      </c>
      <c r="DY16" s="15">
        <f>DY$10-DY$13-DY$14</f>
        <v>0</v>
      </c>
      <c r="DZ16" s="15">
        <f>DZ$10-DZ$13-DZ$14</f>
        <v>0</v>
      </c>
      <c r="EA16" s="15">
        <f>EA$10-EA$13-EA$14</f>
        <v>0</v>
      </c>
      <c r="EB16" s="15">
        <f>EB$10-EB$13-EB$14</f>
        <v>0</v>
      </c>
      <c r="EC16" s="15">
        <f>EC$10-EC$13-EC$14</f>
        <v>0</v>
      </c>
      <c r="ED16" s="15">
        <f>ED$10-ED$13-ED$14</f>
        <v>0</v>
      </c>
      <c r="EE16" s="15">
        <f>EE$10-EE$13-EE$14</f>
        <v>0</v>
      </c>
      <c r="EF16" s="15">
        <f>EF$10-EF$13-EF$14</f>
        <v>0</v>
      </c>
      <c r="EG16" s="15">
        <f>EG$10-EG$13-EG$14</f>
        <v>0</v>
      </c>
      <c r="EH16" s="15">
        <f>EH$10-EH$13-EH$14</f>
        <v>0</v>
      </c>
      <c r="EI16" s="15">
        <f>EI$10-EI$13-EI$14</f>
        <v>0</v>
      </c>
      <c r="EJ16" s="15">
        <f>EJ$10-EJ$13-EJ$14</f>
        <v>0</v>
      </c>
    </row>
    <row r="17" spans="2:140">
      <c r="B17" s="24" t="s">
        <v>167</v>
      </c>
      <c r="K17" s="23">
        <f>K16/K$8</f>
        <v>0</v>
      </c>
      <c r="L17" s="23">
        <f>L16/L$8</f>
        <v>0</v>
      </c>
      <c r="M17" s="23">
        <f>M16/M$8</f>
        <v>0</v>
      </c>
      <c r="N17" s="23">
        <f>N16/N$8</f>
        <v>0</v>
      </c>
      <c r="O17" s="23">
        <f>O16/O$8</f>
        <v>0</v>
      </c>
      <c r="P17" s="23">
        <f>P16/P$8</f>
        <v>0</v>
      </c>
      <c r="Q17" s="23">
        <f>Q16/Q$8</f>
        <v>0</v>
      </c>
      <c r="R17" s="23">
        <f>R16/R$8</f>
        <v>0</v>
      </c>
      <c r="S17" s="23">
        <f>S16/S$8</f>
        <v>0</v>
      </c>
      <c r="V17" s="23">
        <f>V16/V$8</f>
        <v>0</v>
      </c>
      <c r="W17" s="23">
        <f>W16/W$8</f>
        <v>0</v>
      </c>
      <c r="X17" s="23">
        <f>X16/X$8</f>
        <v>0</v>
      </c>
      <c r="Y17" s="23">
        <f>Y16/Y$8</f>
        <v>0</v>
      </c>
      <c r="Z17" s="23">
        <f>Z16/Z$8</f>
        <v>0</v>
      </c>
      <c r="AA17" s="23">
        <f>AA16/AA$8</f>
        <v>0</v>
      </c>
      <c r="AB17" s="23">
        <f>AB16/AB$8</f>
        <v>0</v>
      </c>
      <c r="AC17" s="23">
        <f>AC16/AC$8</f>
        <v>0</v>
      </c>
      <c r="AD17" s="23">
        <f>AD16/AD$8</f>
        <v>0</v>
      </c>
      <c r="AE17" s="23">
        <f>AE16/AE$8</f>
        <v>0</v>
      </c>
      <c r="AF17" s="23">
        <f>AF16/AF$8</f>
        <v>0</v>
      </c>
      <c r="AG17" s="23">
        <f>AG16/AG$8</f>
        <v>0</v>
      </c>
      <c r="AH17" s="23">
        <f>AH16/AH$8</f>
        <v>0</v>
      </c>
      <c r="AI17" s="23">
        <f>AI16/AI$8</f>
        <v>0</v>
      </c>
      <c r="AJ17" s="23">
        <f>AJ16/AJ$8</f>
        <v>0</v>
      </c>
      <c r="AK17" s="23">
        <f>AK16/AK$8</f>
        <v>0</v>
      </c>
      <c r="AL17" s="23">
        <f>AL16/AL$8</f>
        <v>0</v>
      </c>
      <c r="AM17" s="23">
        <f>AM16/AM$8</f>
        <v>0</v>
      </c>
      <c r="AN17" s="23">
        <f>AN16/AN$8</f>
        <v>0</v>
      </c>
      <c r="AO17" s="23">
        <f>AO16/AO$8</f>
        <v>0</v>
      </c>
      <c r="AP17" s="23">
        <f>AP16/AP$8</f>
        <v>0</v>
      </c>
      <c r="AQ17" s="23">
        <f>AQ16/AQ$8</f>
        <v>0</v>
      </c>
      <c r="AR17" s="23">
        <f>AR16/AR$8</f>
        <v>0</v>
      </c>
      <c r="AS17" s="23">
        <f>AS16/AS$8</f>
        <v>0</v>
      </c>
      <c r="AT17" s="23">
        <f>AT16/AT$8</f>
        <v>0</v>
      </c>
      <c r="AU17" s="23">
        <f>AU16/AU$8</f>
        <v>0</v>
      </c>
      <c r="AV17" s="23">
        <f>AV16/AV$8</f>
        <v>0</v>
      </c>
      <c r="AW17" s="23">
        <f>AW16/AW$8</f>
        <v>0</v>
      </c>
      <c r="AX17" s="23">
        <f>AX16/AX$8</f>
        <v>0</v>
      </c>
      <c r="AY17" s="23">
        <f>AY16/AY$8</f>
        <v>0</v>
      </c>
      <c r="AZ17" s="23">
        <f>AZ16/AZ$8</f>
        <v>0</v>
      </c>
      <c r="BA17" s="23">
        <f>BA16/BA$8</f>
        <v>0</v>
      </c>
      <c r="BB17" s="23">
        <f>BB16/BB$8</f>
        <v>0</v>
      </c>
      <c r="BC17" s="23">
        <f>BC16/BC$8</f>
        <v>0</v>
      </c>
      <c r="BD17" s="23">
        <f>BD16/BD$8</f>
        <v>0</v>
      </c>
      <c r="BE17" s="23">
        <f>BE16/BE$8</f>
        <v>0</v>
      </c>
      <c r="BF17" s="23">
        <f>BF16/BF$8</f>
        <v>0</v>
      </c>
      <c r="BG17" s="23">
        <f>BG16/BG$8</f>
        <v>0</v>
      </c>
      <c r="BH17" s="23">
        <f>BH16/BH$8</f>
        <v>0</v>
      </c>
      <c r="BI17" s="23">
        <f>BI16/BI$8</f>
        <v>0</v>
      </c>
      <c r="BJ17" s="23">
        <f>BJ16/BJ$8</f>
        <v>0</v>
      </c>
      <c r="BK17" s="23">
        <f>BK16/BK$8</f>
        <v>0</v>
      </c>
      <c r="BL17" s="23">
        <f>BL16/BL$8</f>
        <v>0</v>
      </c>
      <c r="BM17" s="23">
        <f>BM16/BM$8</f>
        <v>0</v>
      </c>
      <c r="BN17" s="23">
        <f>BN16/BN$8</f>
        <v>0</v>
      </c>
      <c r="BO17" s="23">
        <f>BO16/BO$8</f>
        <v>0</v>
      </c>
      <c r="BP17" s="23">
        <f>BP16/BP$8</f>
        <v>0</v>
      </c>
      <c r="BQ17" s="23">
        <f>BQ16/BQ$8</f>
        <v>0</v>
      </c>
      <c r="BR17" s="23">
        <f>BR16/BR$8</f>
        <v>0</v>
      </c>
      <c r="BS17" s="23">
        <f>BS16/BS$8</f>
        <v>0</v>
      </c>
      <c r="BT17" s="23">
        <f>BT16/BT$8</f>
        <v>0</v>
      </c>
      <c r="BU17" s="23">
        <f>BU16/BU$8</f>
        <v>0</v>
      </c>
      <c r="BV17" s="23">
        <f>BV16/BV$8</f>
        <v>0</v>
      </c>
      <c r="BW17" s="23">
        <f>BW16/BW$8</f>
        <v>0</v>
      </c>
      <c r="BX17" s="23">
        <f>BX16/BX$8</f>
        <v>0</v>
      </c>
      <c r="BY17" s="23">
        <f>BY16/BY$8</f>
        <v>0</v>
      </c>
      <c r="BZ17" s="23">
        <f>BZ16/BZ$8</f>
        <v>0</v>
      </c>
      <c r="CA17" s="23">
        <f>CA16/CA$8</f>
        <v>0</v>
      </c>
      <c r="CB17" s="23">
        <f>CB16/CB$8</f>
        <v>0</v>
      </c>
      <c r="CC17" s="23">
        <f>CC16/CC$8</f>
        <v>0</v>
      </c>
      <c r="CD17" s="23">
        <f>CD16/CD$8</f>
        <v>0</v>
      </c>
      <c r="CE17" s="23">
        <f>CE16/CE$8</f>
        <v>0</v>
      </c>
      <c r="CF17" s="23">
        <f>CF16/CF$8</f>
        <v>0</v>
      </c>
      <c r="CG17" s="23">
        <f>CG16/CG$8</f>
        <v>0</v>
      </c>
      <c r="CH17" s="23">
        <f>CH16/CH$8</f>
        <v>0</v>
      </c>
      <c r="CI17" s="23">
        <f>CI16/CI$8</f>
        <v>0</v>
      </c>
      <c r="CJ17" s="23">
        <f>CJ16/CJ$8</f>
        <v>0</v>
      </c>
      <c r="CK17" s="23">
        <f>CK16/CK$8</f>
        <v>0</v>
      </c>
      <c r="CL17" s="23">
        <f>CL16/CL$8</f>
        <v>0</v>
      </c>
      <c r="CM17" s="23">
        <f>CM16/CM$8</f>
        <v>0</v>
      </c>
      <c r="CN17" s="23">
        <f>CN16/CN$8</f>
        <v>0</v>
      </c>
      <c r="CO17" s="23">
        <f>CO16/CO$8</f>
        <v>0</v>
      </c>
      <c r="CP17" s="23">
        <f>CP16/CP$8</f>
        <v>0</v>
      </c>
      <c r="CQ17" s="23">
        <f>CQ16/CQ$8</f>
        <v>0</v>
      </c>
      <c r="CR17" s="23">
        <f>CR16/CR$8</f>
        <v>0</v>
      </c>
      <c r="CS17" s="23">
        <f>CS16/CS$8</f>
        <v>0</v>
      </c>
      <c r="CT17" s="23">
        <f>CT16/CT$8</f>
        <v>0</v>
      </c>
      <c r="CU17" s="23">
        <f>CU16/CU$8</f>
        <v>0</v>
      </c>
      <c r="CV17" s="23">
        <f>CV16/CV$8</f>
        <v>0</v>
      </c>
      <c r="CW17" s="23">
        <f>CW16/CW$8</f>
        <v>0</v>
      </c>
      <c r="CX17" s="23">
        <f>CX16/CX$8</f>
        <v>0</v>
      </c>
      <c r="CY17" s="23">
        <f>CY16/CY$8</f>
        <v>0</v>
      </c>
      <c r="CZ17" s="23">
        <f>CZ16/CZ$8</f>
        <v>0</v>
      </c>
      <c r="DA17" s="23">
        <f>DA16/DA$8</f>
        <v>0</v>
      </c>
      <c r="DB17" s="23">
        <f>DB16/DB$8</f>
        <v>0</v>
      </c>
      <c r="DC17" s="23">
        <f>DC16/DC$8</f>
        <v>0</v>
      </c>
      <c r="DD17" s="23">
        <f>DD16/DD$8</f>
        <v>0</v>
      </c>
      <c r="DE17" s="23">
        <f>DE16/DE$8</f>
        <v>0</v>
      </c>
      <c r="DF17" s="23">
        <f>DF16/DF$8</f>
        <v>0</v>
      </c>
      <c r="DG17" s="23">
        <f>DG16/DG$8</f>
        <v>0</v>
      </c>
      <c r="DH17" s="23">
        <f>DH16/DH$8</f>
        <v>0</v>
      </c>
      <c r="DI17" s="23">
        <f>DI16/DI$8</f>
        <v>0</v>
      </c>
      <c r="DJ17" s="23">
        <f>DJ16/DJ$8</f>
        <v>0</v>
      </c>
      <c r="DK17" s="23">
        <f>DK16/DK$8</f>
        <v>0</v>
      </c>
      <c r="DL17" s="23">
        <f>DL16/DL$8</f>
        <v>0</v>
      </c>
      <c r="DM17" s="23">
        <f>DM16/DM$8</f>
        <v>0</v>
      </c>
      <c r="DN17" s="23">
        <f>DN16/DN$8</f>
        <v>0</v>
      </c>
      <c r="DO17" s="23">
        <f>DO16/DO$8</f>
        <v>0</v>
      </c>
      <c r="DP17" s="23">
        <f>DP16/DP$8</f>
        <v>0</v>
      </c>
      <c r="DQ17" s="23">
        <f>DQ16/DQ$8</f>
        <v>0</v>
      </c>
      <c r="DR17" s="23">
        <f>DR16/DR$8</f>
        <v>0</v>
      </c>
      <c r="DS17" s="23">
        <f>DS16/DS$8</f>
        <v>0</v>
      </c>
      <c r="DT17" s="23">
        <f>DT16/DT$8</f>
        <v>0</v>
      </c>
      <c r="DU17" s="23">
        <f>DU16/DU$8</f>
        <v>0</v>
      </c>
      <c r="DV17" s="23">
        <f>DV16/DV$8</f>
        <v>0</v>
      </c>
      <c r="DW17" s="23">
        <f>DW16/DW$8</f>
        <v>0</v>
      </c>
      <c r="DX17" s="23">
        <f>DX16/DX$8</f>
        <v>0</v>
      </c>
      <c r="DY17" s="23">
        <f>DY16/DY$8</f>
        <v>0</v>
      </c>
      <c r="DZ17" s="23">
        <f>DZ16/DZ$8</f>
        <v>0</v>
      </c>
    </row>
    <row r="19" spans="2:140">
      <c r="B19" s="5" t="s">
        <v>174</v>
      </c>
      <c r="J19" s="14">
        <f>SUMIFS($U$19:$EK$19, $U$6:$EK$6, "&gt;=" &amp; DATE(YEAR(J6),1,1), $U$6:$EK$6, "&lt;=" &amp; DATE(YEAR(J6),12,31))</f>
        <v>0</v>
      </c>
      <c r="K19" s="14">
        <f>SUMIFS($U$19:$EK$19, $U$6:$EK$6, "&gt;=" &amp; DATE(YEAR(K6),1,1), $U$6:$EK$6, "&lt;=" &amp; DATE(YEAR(K6),12,31))</f>
        <v>0</v>
      </c>
      <c r="L19" s="14">
        <f>SUMIFS($U$19:$EK$19, $U$6:$EK$6, "&gt;=" &amp; DATE(YEAR(L6),1,1), $U$6:$EK$6, "&lt;=" &amp; DATE(YEAR(L6),12,31))</f>
        <v>0</v>
      </c>
      <c r="M19" s="14">
        <f>SUMIFS($U$19:$EK$19, $U$6:$EK$6, "&gt;=" &amp; DATE(YEAR(M6),1,1), $U$6:$EK$6, "&lt;=" &amp; DATE(YEAR(M6),12,31))</f>
        <v>0</v>
      </c>
      <c r="N19" s="14">
        <f>SUMIFS($U$19:$EK$19, $U$6:$EK$6, "&gt;=" &amp; DATE(YEAR(N6),1,1), $U$6:$EK$6, "&lt;=" &amp; DATE(YEAR(N6),12,31))</f>
        <v>0</v>
      </c>
      <c r="O19" s="14">
        <f>SUMIFS($U$19:$EK$19, $U$6:$EK$6, "&gt;=" &amp; DATE(YEAR(O6),1,1), $U$6:$EK$6, "&lt;=" &amp; DATE(YEAR(O6),12,31))</f>
        <v>0</v>
      </c>
      <c r="P19" s="14">
        <f>SUMIFS($U$19:$EK$19, $U$6:$EK$6, "&gt;=" &amp; DATE(YEAR(P6),1,1), $U$6:$EK$6, "&lt;=" &amp; DATE(YEAR(P6),12,31))</f>
        <v>0</v>
      </c>
      <c r="Q19" s="14">
        <f>SUMIFS($U$19:$EK$19, $U$6:$EK$6, "&gt;=" &amp; DATE(YEAR(Q6),1,1), $U$6:$EK$6, "&lt;=" &amp; DATE(YEAR(Q6),12,31))</f>
        <v>0</v>
      </c>
      <c r="R19" s="14">
        <f>SUMIFS($U$19:$EK$19, $U$6:$EK$6, "&gt;=" &amp; DATE(YEAR(R6),1,1), $U$6:$EK$6, "&lt;=" &amp; DATE(YEAR(R6),12,31))</f>
        <v>0</v>
      </c>
      <c r="S19" s="14">
        <f>SUMIFS($U$19:$EK$19, $U$6:$EK$6, "&gt;=" &amp; DATE(YEAR(S6),1,1), $U$6:$EK$6, "&lt;=" &amp; DATE(YEAR(S6),12,31))</f>
        <v>0</v>
      </c>
      <c r="U19" s="20">
        <f>'OPEX_CAPEX'!U$31</f>
        <v>0</v>
      </c>
      <c r="V19" s="20">
        <f>'OPEX_CAPEX'!V$31</f>
        <v>0</v>
      </c>
      <c r="W19" s="20">
        <f>'OPEX_CAPEX'!W$31</f>
        <v>0</v>
      </c>
      <c r="X19" s="20">
        <f>'OPEX_CAPEX'!X$31</f>
        <v>0</v>
      </c>
      <c r="Y19" s="20">
        <f>'OPEX_CAPEX'!Y$31</f>
        <v>0</v>
      </c>
      <c r="Z19" s="20">
        <f>'OPEX_CAPEX'!Z$31</f>
        <v>0</v>
      </c>
      <c r="AA19" s="20">
        <f>'OPEX_CAPEX'!AA$31</f>
        <v>0</v>
      </c>
      <c r="AB19" s="20">
        <f>'OPEX_CAPEX'!AB$31</f>
        <v>0</v>
      </c>
      <c r="AC19" s="20">
        <f>'OPEX_CAPEX'!AC$31</f>
        <v>0</v>
      </c>
      <c r="AD19" s="20">
        <f>'OPEX_CAPEX'!AD$31</f>
        <v>0</v>
      </c>
      <c r="AE19" s="20">
        <f>'OPEX_CAPEX'!AE$31</f>
        <v>0</v>
      </c>
      <c r="AF19" s="20">
        <f>'OPEX_CAPEX'!AF$31</f>
        <v>0</v>
      </c>
      <c r="AG19" s="20">
        <f>'OPEX_CAPEX'!AG$31</f>
        <v>0</v>
      </c>
      <c r="AH19" s="20">
        <f>'OPEX_CAPEX'!AH$31</f>
        <v>0</v>
      </c>
      <c r="AI19" s="20">
        <f>'OPEX_CAPEX'!AI$31</f>
        <v>0</v>
      </c>
      <c r="AJ19" s="20">
        <f>'OPEX_CAPEX'!AJ$31</f>
        <v>0</v>
      </c>
      <c r="AK19" s="20">
        <f>'OPEX_CAPEX'!AK$31</f>
        <v>0</v>
      </c>
      <c r="AL19" s="20">
        <f>'OPEX_CAPEX'!AL$31</f>
        <v>0</v>
      </c>
      <c r="AM19" s="20">
        <f>'OPEX_CAPEX'!AM$31</f>
        <v>0</v>
      </c>
      <c r="AN19" s="20">
        <f>'OPEX_CAPEX'!AN$31</f>
        <v>0</v>
      </c>
      <c r="AO19" s="20">
        <f>'OPEX_CAPEX'!AO$31</f>
        <v>0</v>
      </c>
      <c r="AP19" s="20">
        <f>'OPEX_CAPEX'!AP$31</f>
        <v>0</v>
      </c>
      <c r="AQ19" s="20">
        <f>'OPEX_CAPEX'!AQ$31</f>
        <v>0</v>
      </c>
      <c r="AR19" s="20">
        <f>'OPEX_CAPEX'!AR$31</f>
        <v>0</v>
      </c>
      <c r="AS19" s="20">
        <f>'OPEX_CAPEX'!AS$31</f>
        <v>0</v>
      </c>
      <c r="AT19" s="20">
        <f>'OPEX_CAPEX'!AT$31</f>
        <v>0</v>
      </c>
      <c r="AU19" s="20">
        <f>'OPEX_CAPEX'!AU$31</f>
        <v>0</v>
      </c>
      <c r="AV19" s="20">
        <f>'OPEX_CAPEX'!AV$31</f>
        <v>0</v>
      </c>
      <c r="AW19" s="20">
        <f>'OPEX_CAPEX'!AW$31</f>
        <v>0</v>
      </c>
      <c r="AX19" s="20">
        <f>'OPEX_CAPEX'!AX$31</f>
        <v>0</v>
      </c>
      <c r="AY19" s="20">
        <f>'OPEX_CAPEX'!AY$31</f>
        <v>0</v>
      </c>
      <c r="AZ19" s="20">
        <f>'OPEX_CAPEX'!AZ$31</f>
        <v>0</v>
      </c>
      <c r="BA19" s="20">
        <f>'OPEX_CAPEX'!BA$31</f>
        <v>0</v>
      </c>
      <c r="BB19" s="20">
        <f>'OPEX_CAPEX'!BB$31</f>
        <v>0</v>
      </c>
      <c r="BC19" s="20">
        <f>'OPEX_CAPEX'!BC$31</f>
        <v>0</v>
      </c>
      <c r="BD19" s="20">
        <f>'OPEX_CAPEX'!BD$31</f>
        <v>0</v>
      </c>
      <c r="BE19" s="20">
        <f>'OPEX_CAPEX'!BE$31</f>
        <v>0</v>
      </c>
      <c r="BF19" s="20">
        <f>'OPEX_CAPEX'!BF$31</f>
        <v>0</v>
      </c>
      <c r="BG19" s="20">
        <f>'OPEX_CAPEX'!BG$31</f>
        <v>0</v>
      </c>
      <c r="BH19" s="20">
        <f>'OPEX_CAPEX'!BH$31</f>
        <v>0</v>
      </c>
      <c r="BI19" s="20">
        <f>'OPEX_CAPEX'!BI$31</f>
        <v>0</v>
      </c>
      <c r="BJ19" s="20">
        <f>'OPEX_CAPEX'!BJ$31</f>
        <v>0</v>
      </c>
      <c r="BK19" s="20">
        <f>'OPEX_CAPEX'!BK$31</f>
        <v>0</v>
      </c>
      <c r="BL19" s="20">
        <f>'OPEX_CAPEX'!BL$31</f>
        <v>0</v>
      </c>
      <c r="BM19" s="20">
        <f>'OPEX_CAPEX'!BM$31</f>
        <v>0</v>
      </c>
      <c r="BN19" s="20">
        <f>'OPEX_CAPEX'!BN$31</f>
        <v>0</v>
      </c>
      <c r="BO19" s="20">
        <f>'OPEX_CAPEX'!BO$31</f>
        <v>0</v>
      </c>
      <c r="BP19" s="20">
        <f>'OPEX_CAPEX'!BP$31</f>
        <v>0</v>
      </c>
      <c r="BQ19" s="20">
        <f>'OPEX_CAPEX'!BQ$31</f>
        <v>0</v>
      </c>
      <c r="BR19" s="20">
        <f>'OPEX_CAPEX'!BR$31</f>
        <v>0</v>
      </c>
      <c r="BS19" s="20">
        <f>'OPEX_CAPEX'!BS$31</f>
        <v>0</v>
      </c>
      <c r="BT19" s="20">
        <f>'OPEX_CAPEX'!BT$31</f>
        <v>0</v>
      </c>
      <c r="BU19" s="20">
        <f>'OPEX_CAPEX'!BU$31</f>
        <v>0</v>
      </c>
      <c r="BV19" s="20">
        <f>'OPEX_CAPEX'!BV$31</f>
        <v>0</v>
      </c>
      <c r="BW19" s="20">
        <f>'OPEX_CAPEX'!BW$31</f>
        <v>0</v>
      </c>
      <c r="BX19" s="20">
        <f>'OPEX_CAPEX'!BX$31</f>
        <v>0</v>
      </c>
      <c r="BY19" s="20">
        <f>'OPEX_CAPEX'!BY$31</f>
        <v>0</v>
      </c>
      <c r="BZ19" s="20">
        <f>'OPEX_CAPEX'!BZ$31</f>
        <v>0</v>
      </c>
      <c r="CA19" s="20">
        <f>'OPEX_CAPEX'!CA$31</f>
        <v>0</v>
      </c>
      <c r="CB19" s="20">
        <f>'OPEX_CAPEX'!CB$31</f>
        <v>0</v>
      </c>
      <c r="CC19" s="20">
        <f>'OPEX_CAPEX'!CC$31</f>
        <v>0</v>
      </c>
      <c r="CD19" s="20">
        <f>'OPEX_CAPEX'!CD$31</f>
        <v>0</v>
      </c>
      <c r="CE19" s="20">
        <f>'OPEX_CAPEX'!CE$31</f>
        <v>0</v>
      </c>
      <c r="CF19" s="20">
        <f>'OPEX_CAPEX'!CF$31</f>
        <v>0</v>
      </c>
      <c r="CG19" s="20">
        <f>'OPEX_CAPEX'!CG$31</f>
        <v>0</v>
      </c>
      <c r="CH19" s="20">
        <f>'OPEX_CAPEX'!CH$31</f>
        <v>0</v>
      </c>
      <c r="CI19" s="20">
        <f>'OPEX_CAPEX'!CI$31</f>
        <v>0</v>
      </c>
      <c r="CJ19" s="20">
        <f>'OPEX_CAPEX'!CJ$31</f>
        <v>0</v>
      </c>
      <c r="CK19" s="20">
        <f>'OPEX_CAPEX'!CK$31</f>
        <v>0</v>
      </c>
      <c r="CL19" s="20">
        <f>'OPEX_CAPEX'!CL$31</f>
        <v>0</v>
      </c>
      <c r="CM19" s="20">
        <f>'OPEX_CAPEX'!CM$31</f>
        <v>0</v>
      </c>
      <c r="CN19" s="20">
        <f>'OPEX_CAPEX'!CN$31</f>
        <v>0</v>
      </c>
      <c r="CO19" s="20">
        <f>'OPEX_CAPEX'!CO$31</f>
        <v>0</v>
      </c>
      <c r="CP19" s="20">
        <f>'OPEX_CAPEX'!CP$31</f>
        <v>0</v>
      </c>
      <c r="CQ19" s="20">
        <f>'OPEX_CAPEX'!CQ$31</f>
        <v>0</v>
      </c>
      <c r="CR19" s="20">
        <f>'OPEX_CAPEX'!CR$31</f>
        <v>0</v>
      </c>
      <c r="CS19" s="20">
        <f>'OPEX_CAPEX'!CS$31</f>
        <v>0</v>
      </c>
      <c r="CT19" s="20">
        <f>'OPEX_CAPEX'!CT$31</f>
        <v>0</v>
      </c>
      <c r="CU19" s="20">
        <f>'OPEX_CAPEX'!CU$31</f>
        <v>0</v>
      </c>
      <c r="CV19" s="20">
        <f>'OPEX_CAPEX'!CV$31</f>
        <v>0</v>
      </c>
      <c r="CW19" s="20">
        <f>'OPEX_CAPEX'!CW$31</f>
        <v>0</v>
      </c>
      <c r="CX19" s="20">
        <f>'OPEX_CAPEX'!CX$31</f>
        <v>0</v>
      </c>
      <c r="CY19" s="20">
        <f>'OPEX_CAPEX'!CY$31</f>
        <v>0</v>
      </c>
      <c r="CZ19" s="20">
        <f>'OPEX_CAPEX'!CZ$31</f>
        <v>0</v>
      </c>
      <c r="DA19" s="20">
        <f>'OPEX_CAPEX'!DA$31</f>
        <v>0</v>
      </c>
      <c r="DB19" s="20">
        <f>'OPEX_CAPEX'!DB$31</f>
        <v>0</v>
      </c>
      <c r="DC19" s="20">
        <f>'OPEX_CAPEX'!DC$31</f>
        <v>0</v>
      </c>
      <c r="DD19" s="20">
        <f>'OPEX_CAPEX'!DD$31</f>
        <v>0</v>
      </c>
      <c r="DE19" s="20">
        <f>'OPEX_CAPEX'!DE$31</f>
        <v>0</v>
      </c>
      <c r="DF19" s="20">
        <f>'OPEX_CAPEX'!DF$31</f>
        <v>0</v>
      </c>
      <c r="DG19" s="20">
        <f>'OPEX_CAPEX'!DG$31</f>
        <v>0</v>
      </c>
      <c r="DH19" s="20">
        <f>'OPEX_CAPEX'!DH$31</f>
        <v>0</v>
      </c>
      <c r="DI19" s="20">
        <f>'OPEX_CAPEX'!DI$31</f>
        <v>0</v>
      </c>
      <c r="DJ19" s="20">
        <f>'OPEX_CAPEX'!DJ$31</f>
        <v>0</v>
      </c>
      <c r="DK19" s="20">
        <f>'OPEX_CAPEX'!DK$31</f>
        <v>0</v>
      </c>
      <c r="DL19" s="20">
        <f>'OPEX_CAPEX'!DL$31</f>
        <v>0</v>
      </c>
      <c r="DM19" s="20">
        <f>'OPEX_CAPEX'!DM$31</f>
        <v>0</v>
      </c>
      <c r="DN19" s="20">
        <f>'OPEX_CAPEX'!DN$31</f>
        <v>0</v>
      </c>
      <c r="DO19" s="20">
        <f>'OPEX_CAPEX'!DO$31</f>
        <v>0</v>
      </c>
      <c r="DP19" s="20">
        <f>'OPEX_CAPEX'!DP$31</f>
        <v>0</v>
      </c>
      <c r="DQ19" s="20">
        <f>'OPEX_CAPEX'!DQ$31</f>
        <v>0</v>
      </c>
      <c r="DR19" s="20">
        <f>'OPEX_CAPEX'!DR$31</f>
        <v>0</v>
      </c>
      <c r="DS19" s="20">
        <f>'OPEX_CAPEX'!DS$31</f>
        <v>0</v>
      </c>
      <c r="DT19" s="20">
        <f>'OPEX_CAPEX'!DT$31</f>
        <v>0</v>
      </c>
      <c r="DU19" s="20">
        <f>'OPEX_CAPEX'!DU$31</f>
        <v>0</v>
      </c>
      <c r="DV19" s="20">
        <f>'OPEX_CAPEX'!DV$31</f>
        <v>0</v>
      </c>
      <c r="DW19" s="20">
        <f>'OPEX_CAPEX'!DW$31</f>
        <v>0</v>
      </c>
      <c r="DX19" s="20">
        <f>'OPEX_CAPEX'!DX$31</f>
        <v>0</v>
      </c>
      <c r="DY19" s="20">
        <f>'OPEX_CAPEX'!DY$31</f>
        <v>0</v>
      </c>
      <c r="DZ19" s="20">
        <f>'OPEX_CAPEX'!DZ$31</f>
        <v>0</v>
      </c>
      <c r="EA19" s="20">
        <f>'OPEX_CAPEX'!EA$31</f>
        <v>0</v>
      </c>
      <c r="EB19" s="20">
        <f>'OPEX_CAPEX'!EB$31</f>
        <v>0</v>
      </c>
      <c r="EC19" s="20">
        <f>'OPEX_CAPEX'!EC$31</f>
        <v>0</v>
      </c>
      <c r="ED19" s="20">
        <f>'OPEX_CAPEX'!ED$31</f>
        <v>0</v>
      </c>
      <c r="EE19" s="20">
        <f>'OPEX_CAPEX'!EE$31</f>
        <v>0</v>
      </c>
      <c r="EF19" s="20">
        <f>'OPEX_CAPEX'!EF$31</f>
        <v>0</v>
      </c>
      <c r="EG19" s="20">
        <f>'OPEX_CAPEX'!EG$31</f>
        <v>0</v>
      </c>
      <c r="EH19" s="20">
        <f>'OPEX_CAPEX'!EH$31</f>
        <v>0</v>
      </c>
      <c r="EI19" s="20">
        <f>'OPEX_CAPEX'!EI$31</f>
        <v>0</v>
      </c>
      <c r="EJ19" s="20">
        <f>'OPEX_CAPEX'!EJ$31</f>
        <v>0</v>
      </c>
    </row>
    <row r="20" spans="2:140">
      <c r="B20" s="3" t="s">
        <v>175</v>
      </c>
      <c r="J20" s="15">
        <f>J$16-J$19</f>
        <v>0</v>
      </c>
      <c r="K20" s="15">
        <f>K$16-K$19</f>
        <v>0</v>
      </c>
      <c r="L20" s="15">
        <f>L$16-L$19</f>
        <v>0</v>
      </c>
      <c r="M20" s="15">
        <f>M$16-M$19</f>
        <v>0</v>
      </c>
      <c r="N20" s="15">
        <f>N$16-N$19</f>
        <v>0</v>
      </c>
      <c r="O20" s="15">
        <f>O$16-O$19</f>
        <v>0</v>
      </c>
      <c r="P20" s="15">
        <f>P$16-P$19</f>
        <v>0</v>
      </c>
      <c r="Q20" s="15">
        <f>Q$16-Q$19</f>
        <v>0</v>
      </c>
      <c r="R20" s="15">
        <f>R$16-R$19</f>
        <v>0</v>
      </c>
      <c r="S20" s="15">
        <f>S$16-S$19</f>
        <v>0</v>
      </c>
      <c r="U20" s="15">
        <f>U$16-U$19</f>
        <v>0</v>
      </c>
      <c r="V20" s="15">
        <f>V$16-V$19</f>
        <v>0</v>
      </c>
      <c r="W20" s="15">
        <f>W$16-W$19</f>
        <v>0</v>
      </c>
      <c r="X20" s="15">
        <f>X$16-X$19</f>
        <v>0</v>
      </c>
      <c r="Y20" s="15">
        <f>Y$16-Y$19</f>
        <v>0</v>
      </c>
      <c r="Z20" s="15">
        <f>Z$16-Z$19</f>
        <v>0</v>
      </c>
      <c r="AA20" s="15">
        <f>AA$16-AA$19</f>
        <v>0</v>
      </c>
      <c r="AB20" s="15">
        <f>AB$16-AB$19</f>
        <v>0</v>
      </c>
      <c r="AC20" s="15">
        <f>AC$16-AC$19</f>
        <v>0</v>
      </c>
      <c r="AD20" s="15">
        <f>AD$16-AD$19</f>
        <v>0</v>
      </c>
      <c r="AE20" s="15">
        <f>AE$16-AE$19</f>
        <v>0</v>
      </c>
      <c r="AF20" s="15">
        <f>AF$16-AF$19</f>
        <v>0</v>
      </c>
      <c r="AG20" s="15">
        <f>AG$16-AG$19</f>
        <v>0</v>
      </c>
      <c r="AH20" s="15">
        <f>AH$16-AH$19</f>
        <v>0</v>
      </c>
      <c r="AI20" s="15">
        <f>AI$16-AI$19</f>
        <v>0</v>
      </c>
      <c r="AJ20" s="15">
        <f>AJ$16-AJ$19</f>
        <v>0</v>
      </c>
      <c r="AK20" s="15">
        <f>AK$16-AK$19</f>
        <v>0</v>
      </c>
      <c r="AL20" s="15">
        <f>AL$16-AL$19</f>
        <v>0</v>
      </c>
      <c r="AM20" s="15">
        <f>AM$16-AM$19</f>
        <v>0</v>
      </c>
      <c r="AN20" s="15">
        <f>AN$16-AN$19</f>
        <v>0</v>
      </c>
      <c r="AO20" s="15">
        <f>AO$16-AO$19</f>
        <v>0</v>
      </c>
      <c r="AP20" s="15">
        <f>AP$16-AP$19</f>
        <v>0</v>
      </c>
      <c r="AQ20" s="15">
        <f>AQ$16-AQ$19</f>
        <v>0</v>
      </c>
      <c r="AR20" s="15">
        <f>AR$16-AR$19</f>
        <v>0</v>
      </c>
      <c r="AS20" s="15">
        <f>AS$16-AS$19</f>
        <v>0</v>
      </c>
      <c r="AT20" s="15">
        <f>AT$16-AT$19</f>
        <v>0</v>
      </c>
      <c r="AU20" s="15">
        <f>AU$16-AU$19</f>
        <v>0</v>
      </c>
      <c r="AV20" s="15">
        <f>AV$16-AV$19</f>
        <v>0</v>
      </c>
      <c r="AW20" s="15">
        <f>AW$16-AW$19</f>
        <v>0</v>
      </c>
      <c r="AX20" s="15">
        <f>AX$16-AX$19</f>
        <v>0</v>
      </c>
      <c r="AY20" s="15">
        <f>AY$16-AY$19</f>
        <v>0</v>
      </c>
      <c r="AZ20" s="15">
        <f>AZ$16-AZ$19</f>
        <v>0</v>
      </c>
      <c r="BA20" s="15">
        <f>BA$16-BA$19</f>
        <v>0</v>
      </c>
      <c r="BB20" s="15">
        <f>BB$16-BB$19</f>
        <v>0</v>
      </c>
      <c r="BC20" s="15">
        <f>BC$16-BC$19</f>
        <v>0</v>
      </c>
      <c r="BD20" s="15">
        <f>BD$16-BD$19</f>
        <v>0</v>
      </c>
      <c r="BE20" s="15">
        <f>BE$16-BE$19</f>
        <v>0</v>
      </c>
      <c r="BF20" s="15">
        <f>BF$16-BF$19</f>
        <v>0</v>
      </c>
      <c r="BG20" s="15">
        <f>BG$16-BG$19</f>
        <v>0</v>
      </c>
      <c r="BH20" s="15">
        <f>BH$16-BH$19</f>
        <v>0</v>
      </c>
      <c r="BI20" s="15">
        <f>BI$16-BI$19</f>
        <v>0</v>
      </c>
      <c r="BJ20" s="15">
        <f>BJ$16-BJ$19</f>
        <v>0</v>
      </c>
      <c r="BK20" s="15">
        <f>BK$16-BK$19</f>
        <v>0</v>
      </c>
      <c r="BL20" s="15">
        <f>BL$16-BL$19</f>
        <v>0</v>
      </c>
      <c r="BM20" s="15">
        <f>BM$16-BM$19</f>
        <v>0</v>
      </c>
      <c r="BN20" s="15">
        <f>BN$16-BN$19</f>
        <v>0</v>
      </c>
      <c r="BO20" s="15">
        <f>BO$16-BO$19</f>
        <v>0</v>
      </c>
      <c r="BP20" s="15">
        <f>BP$16-BP$19</f>
        <v>0</v>
      </c>
      <c r="BQ20" s="15">
        <f>BQ$16-BQ$19</f>
        <v>0</v>
      </c>
      <c r="BR20" s="15">
        <f>BR$16-BR$19</f>
        <v>0</v>
      </c>
      <c r="BS20" s="15">
        <f>BS$16-BS$19</f>
        <v>0</v>
      </c>
      <c r="BT20" s="15">
        <f>BT$16-BT$19</f>
        <v>0</v>
      </c>
      <c r="BU20" s="15">
        <f>BU$16-BU$19</f>
        <v>0</v>
      </c>
      <c r="BV20" s="15">
        <f>BV$16-BV$19</f>
        <v>0</v>
      </c>
      <c r="BW20" s="15">
        <f>BW$16-BW$19</f>
        <v>0</v>
      </c>
      <c r="BX20" s="15">
        <f>BX$16-BX$19</f>
        <v>0</v>
      </c>
      <c r="BY20" s="15">
        <f>BY$16-BY$19</f>
        <v>0</v>
      </c>
      <c r="BZ20" s="15">
        <f>BZ$16-BZ$19</f>
        <v>0</v>
      </c>
      <c r="CA20" s="15">
        <f>CA$16-CA$19</f>
        <v>0</v>
      </c>
      <c r="CB20" s="15">
        <f>CB$16-CB$19</f>
        <v>0</v>
      </c>
      <c r="CC20" s="15">
        <f>CC$16-CC$19</f>
        <v>0</v>
      </c>
      <c r="CD20" s="15">
        <f>CD$16-CD$19</f>
        <v>0</v>
      </c>
      <c r="CE20" s="15">
        <f>CE$16-CE$19</f>
        <v>0</v>
      </c>
      <c r="CF20" s="15">
        <f>CF$16-CF$19</f>
        <v>0</v>
      </c>
      <c r="CG20" s="15">
        <f>CG$16-CG$19</f>
        <v>0</v>
      </c>
      <c r="CH20" s="15">
        <f>CH$16-CH$19</f>
        <v>0</v>
      </c>
      <c r="CI20" s="15">
        <f>CI$16-CI$19</f>
        <v>0</v>
      </c>
      <c r="CJ20" s="15">
        <f>CJ$16-CJ$19</f>
        <v>0</v>
      </c>
      <c r="CK20" s="15">
        <f>CK$16-CK$19</f>
        <v>0</v>
      </c>
      <c r="CL20" s="15">
        <f>CL$16-CL$19</f>
        <v>0</v>
      </c>
      <c r="CM20" s="15">
        <f>CM$16-CM$19</f>
        <v>0</v>
      </c>
      <c r="CN20" s="15">
        <f>CN$16-CN$19</f>
        <v>0</v>
      </c>
      <c r="CO20" s="15">
        <f>CO$16-CO$19</f>
        <v>0</v>
      </c>
      <c r="CP20" s="15">
        <f>CP$16-CP$19</f>
        <v>0</v>
      </c>
      <c r="CQ20" s="15">
        <f>CQ$16-CQ$19</f>
        <v>0</v>
      </c>
      <c r="CR20" s="15">
        <f>CR$16-CR$19</f>
        <v>0</v>
      </c>
      <c r="CS20" s="15">
        <f>CS$16-CS$19</f>
        <v>0</v>
      </c>
      <c r="CT20" s="15">
        <f>CT$16-CT$19</f>
        <v>0</v>
      </c>
      <c r="CU20" s="15">
        <f>CU$16-CU$19</f>
        <v>0</v>
      </c>
      <c r="CV20" s="15">
        <f>CV$16-CV$19</f>
        <v>0</v>
      </c>
      <c r="CW20" s="15">
        <f>CW$16-CW$19</f>
        <v>0</v>
      </c>
      <c r="CX20" s="15">
        <f>CX$16-CX$19</f>
        <v>0</v>
      </c>
      <c r="CY20" s="15">
        <f>CY$16-CY$19</f>
        <v>0</v>
      </c>
      <c r="CZ20" s="15">
        <f>CZ$16-CZ$19</f>
        <v>0</v>
      </c>
      <c r="DA20" s="15">
        <f>DA$16-DA$19</f>
        <v>0</v>
      </c>
      <c r="DB20" s="15">
        <f>DB$16-DB$19</f>
        <v>0</v>
      </c>
      <c r="DC20" s="15">
        <f>DC$16-DC$19</f>
        <v>0</v>
      </c>
      <c r="DD20" s="15">
        <f>DD$16-DD$19</f>
        <v>0</v>
      </c>
      <c r="DE20" s="15">
        <f>DE$16-DE$19</f>
        <v>0</v>
      </c>
      <c r="DF20" s="15">
        <f>DF$16-DF$19</f>
        <v>0</v>
      </c>
      <c r="DG20" s="15">
        <f>DG$16-DG$19</f>
        <v>0</v>
      </c>
      <c r="DH20" s="15">
        <f>DH$16-DH$19</f>
        <v>0</v>
      </c>
      <c r="DI20" s="15">
        <f>DI$16-DI$19</f>
        <v>0</v>
      </c>
      <c r="DJ20" s="15">
        <f>DJ$16-DJ$19</f>
        <v>0</v>
      </c>
      <c r="DK20" s="15">
        <f>DK$16-DK$19</f>
        <v>0</v>
      </c>
      <c r="DL20" s="15">
        <f>DL$16-DL$19</f>
        <v>0</v>
      </c>
      <c r="DM20" s="15">
        <f>DM$16-DM$19</f>
        <v>0</v>
      </c>
      <c r="DN20" s="15">
        <f>DN$16-DN$19</f>
        <v>0</v>
      </c>
      <c r="DO20" s="15">
        <f>DO$16-DO$19</f>
        <v>0</v>
      </c>
      <c r="DP20" s="15">
        <f>DP$16-DP$19</f>
        <v>0</v>
      </c>
      <c r="DQ20" s="15">
        <f>DQ$16-DQ$19</f>
        <v>0</v>
      </c>
      <c r="DR20" s="15">
        <f>DR$16-DR$19</f>
        <v>0</v>
      </c>
      <c r="DS20" s="15">
        <f>DS$16-DS$19</f>
        <v>0</v>
      </c>
      <c r="DT20" s="15">
        <f>DT$16-DT$19</f>
        <v>0</v>
      </c>
      <c r="DU20" s="15">
        <f>DU$16-DU$19</f>
        <v>0</v>
      </c>
      <c r="DV20" s="15">
        <f>DV$16-DV$19</f>
        <v>0</v>
      </c>
      <c r="DW20" s="15">
        <f>DW$16-DW$19</f>
        <v>0</v>
      </c>
      <c r="DX20" s="15">
        <f>DX$16-DX$19</f>
        <v>0</v>
      </c>
      <c r="DY20" s="15">
        <f>DY$16-DY$19</f>
        <v>0</v>
      </c>
      <c r="DZ20" s="15">
        <f>DZ$16-DZ$19</f>
        <v>0</v>
      </c>
      <c r="EA20" s="15">
        <f>EA$16-EA$19</f>
        <v>0</v>
      </c>
      <c r="EB20" s="15">
        <f>EB$16-EB$19</f>
        <v>0</v>
      </c>
      <c r="EC20" s="15">
        <f>EC$16-EC$19</f>
        <v>0</v>
      </c>
      <c r="ED20" s="15">
        <f>ED$16-ED$19</f>
        <v>0</v>
      </c>
      <c r="EE20" s="15">
        <f>EE$16-EE$19</f>
        <v>0</v>
      </c>
      <c r="EF20" s="15">
        <f>EF$16-EF$19</f>
        <v>0</v>
      </c>
      <c r="EG20" s="15">
        <f>EG$16-EG$19</f>
        <v>0</v>
      </c>
      <c r="EH20" s="15">
        <f>EH$16-EH$19</f>
        <v>0</v>
      </c>
      <c r="EI20" s="15">
        <f>EI$16-EI$19</f>
        <v>0</v>
      </c>
      <c r="EJ20" s="15">
        <f>EJ$16-EJ$19</f>
        <v>0</v>
      </c>
    </row>
    <row r="21" spans="2:140">
      <c r="B21" s="24" t="s">
        <v>167</v>
      </c>
      <c r="K21" s="23">
        <f>K20/K$8</f>
        <v>0</v>
      </c>
      <c r="L21" s="23">
        <f>L20/L$8</f>
        <v>0</v>
      </c>
      <c r="M21" s="23">
        <f>M20/M$8</f>
        <v>0</v>
      </c>
      <c r="N21" s="23">
        <f>N20/N$8</f>
        <v>0</v>
      </c>
      <c r="O21" s="23">
        <f>O20/O$8</f>
        <v>0</v>
      </c>
      <c r="P21" s="23">
        <f>P20/P$8</f>
        <v>0</v>
      </c>
      <c r="Q21" s="23">
        <f>Q20/Q$8</f>
        <v>0</v>
      </c>
      <c r="R21" s="23">
        <f>R20/R$8</f>
        <v>0</v>
      </c>
      <c r="S21" s="23">
        <f>S20/S$8</f>
        <v>0</v>
      </c>
      <c r="V21" s="23">
        <f>V20/V$8</f>
        <v>0</v>
      </c>
      <c r="W21" s="23">
        <f>W20/W$8</f>
        <v>0</v>
      </c>
      <c r="X21" s="23">
        <f>X20/X$8</f>
        <v>0</v>
      </c>
      <c r="Y21" s="23">
        <f>Y20/Y$8</f>
        <v>0</v>
      </c>
      <c r="Z21" s="23">
        <f>Z20/Z$8</f>
        <v>0</v>
      </c>
      <c r="AA21" s="23">
        <f>AA20/AA$8</f>
        <v>0</v>
      </c>
      <c r="AB21" s="23">
        <f>AB20/AB$8</f>
        <v>0</v>
      </c>
      <c r="AC21" s="23">
        <f>AC20/AC$8</f>
        <v>0</v>
      </c>
      <c r="AD21" s="23">
        <f>AD20/AD$8</f>
        <v>0</v>
      </c>
      <c r="AE21" s="23">
        <f>AE20/AE$8</f>
        <v>0</v>
      </c>
      <c r="AF21" s="23">
        <f>AF20/AF$8</f>
        <v>0</v>
      </c>
      <c r="AG21" s="23">
        <f>AG20/AG$8</f>
        <v>0</v>
      </c>
      <c r="AH21" s="23">
        <f>AH20/AH$8</f>
        <v>0</v>
      </c>
      <c r="AI21" s="23">
        <f>AI20/AI$8</f>
        <v>0</v>
      </c>
      <c r="AJ21" s="23">
        <f>AJ20/AJ$8</f>
        <v>0</v>
      </c>
      <c r="AK21" s="23">
        <f>AK20/AK$8</f>
        <v>0</v>
      </c>
      <c r="AL21" s="23">
        <f>AL20/AL$8</f>
        <v>0</v>
      </c>
      <c r="AM21" s="23">
        <f>AM20/AM$8</f>
        <v>0</v>
      </c>
      <c r="AN21" s="23">
        <f>AN20/AN$8</f>
        <v>0</v>
      </c>
      <c r="AO21" s="23">
        <f>AO20/AO$8</f>
        <v>0</v>
      </c>
      <c r="AP21" s="23">
        <f>AP20/AP$8</f>
        <v>0</v>
      </c>
      <c r="AQ21" s="23">
        <f>AQ20/AQ$8</f>
        <v>0</v>
      </c>
      <c r="AR21" s="23">
        <f>AR20/AR$8</f>
        <v>0</v>
      </c>
      <c r="AS21" s="23">
        <f>AS20/AS$8</f>
        <v>0</v>
      </c>
      <c r="AT21" s="23">
        <f>AT20/AT$8</f>
        <v>0</v>
      </c>
      <c r="AU21" s="23">
        <f>AU20/AU$8</f>
        <v>0</v>
      </c>
      <c r="AV21" s="23">
        <f>AV20/AV$8</f>
        <v>0</v>
      </c>
      <c r="AW21" s="23">
        <f>AW20/AW$8</f>
        <v>0</v>
      </c>
      <c r="AX21" s="23">
        <f>AX20/AX$8</f>
        <v>0</v>
      </c>
      <c r="AY21" s="23">
        <f>AY20/AY$8</f>
        <v>0</v>
      </c>
      <c r="AZ21" s="23">
        <f>AZ20/AZ$8</f>
        <v>0</v>
      </c>
      <c r="BA21" s="23">
        <f>BA20/BA$8</f>
        <v>0</v>
      </c>
      <c r="BB21" s="23">
        <f>BB20/BB$8</f>
        <v>0</v>
      </c>
      <c r="BC21" s="23">
        <f>BC20/BC$8</f>
        <v>0</v>
      </c>
      <c r="BD21" s="23">
        <f>BD20/BD$8</f>
        <v>0</v>
      </c>
      <c r="BE21" s="23">
        <f>BE20/BE$8</f>
        <v>0</v>
      </c>
      <c r="BF21" s="23">
        <f>BF20/BF$8</f>
        <v>0</v>
      </c>
      <c r="BG21" s="23">
        <f>BG20/BG$8</f>
        <v>0</v>
      </c>
      <c r="BH21" s="23">
        <f>BH20/BH$8</f>
        <v>0</v>
      </c>
      <c r="BI21" s="23">
        <f>BI20/BI$8</f>
        <v>0</v>
      </c>
      <c r="BJ21" s="23">
        <f>BJ20/BJ$8</f>
        <v>0</v>
      </c>
      <c r="BK21" s="23">
        <f>BK20/BK$8</f>
        <v>0</v>
      </c>
      <c r="BL21" s="23">
        <f>BL20/BL$8</f>
        <v>0</v>
      </c>
      <c r="BM21" s="23">
        <f>BM20/BM$8</f>
        <v>0</v>
      </c>
      <c r="BN21" s="23">
        <f>BN20/BN$8</f>
        <v>0</v>
      </c>
      <c r="BO21" s="23">
        <f>BO20/BO$8</f>
        <v>0</v>
      </c>
      <c r="BP21" s="23">
        <f>BP20/BP$8</f>
        <v>0</v>
      </c>
      <c r="BQ21" s="23">
        <f>BQ20/BQ$8</f>
        <v>0</v>
      </c>
      <c r="BR21" s="23">
        <f>BR20/BR$8</f>
        <v>0</v>
      </c>
      <c r="BS21" s="23">
        <f>BS20/BS$8</f>
        <v>0</v>
      </c>
      <c r="BT21" s="23">
        <f>BT20/BT$8</f>
        <v>0</v>
      </c>
      <c r="BU21" s="23">
        <f>BU20/BU$8</f>
        <v>0</v>
      </c>
      <c r="BV21" s="23">
        <f>BV20/BV$8</f>
        <v>0</v>
      </c>
      <c r="BW21" s="23">
        <f>BW20/BW$8</f>
        <v>0</v>
      </c>
      <c r="BX21" s="23">
        <f>BX20/BX$8</f>
        <v>0</v>
      </c>
      <c r="BY21" s="23">
        <f>BY20/BY$8</f>
        <v>0</v>
      </c>
      <c r="BZ21" s="23">
        <f>BZ20/BZ$8</f>
        <v>0</v>
      </c>
      <c r="CA21" s="23">
        <f>CA20/CA$8</f>
        <v>0</v>
      </c>
      <c r="CB21" s="23">
        <f>CB20/CB$8</f>
        <v>0</v>
      </c>
      <c r="CC21" s="23">
        <f>CC20/CC$8</f>
        <v>0</v>
      </c>
      <c r="CD21" s="23">
        <f>CD20/CD$8</f>
        <v>0</v>
      </c>
      <c r="CE21" s="23">
        <f>CE20/CE$8</f>
        <v>0</v>
      </c>
      <c r="CF21" s="23">
        <f>CF20/CF$8</f>
        <v>0</v>
      </c>
      <c r="CG21" s="23">
        <f>CG20/CG$8</f>
        <v>0</v>
      </c>
      <c r="CH21" s="23">
        <f>CH20/CH$8</f>
        <v>0</v>
      </c>
      <c r="CI21" s="23">
        <f>CI20/CI$8</f>
        <v>0</v>
      </c>
      <c r="CJ21" s="23">
        <f>CJ20/CJ$8</f>
        <v>0</v>
      </c>
      <c r="CK21" s="23">
        <f>CK20/CK$8</f>
        <v>0</v>
      </c>
      <c r="CL21" s="23">
        <f>CL20/CL$8</f>
        <v>0</v>
      </c>
      <c r="CM21" s="23">
        <f>CM20/CM$8</f>
        <v>0</v>
      </c>
      <c r="CN21" s="23">
        <f>CN20/CN$8</f>
        <v>0</v>
      </c>
      <c r="CO21" s="23">
        <f>CO20/CO$8</f>
        <v>0</v>
      </c>
      <c r="CP21" s="23">
        <f>CP20/CP$8</f>
        <v>0</v>
      </c>
      <c r="CQ21" s="23">
        <f>CQ20/CQ$8</f>
        <v>0</v>
      </c>
      <c r="CR21" s="23">
        <f>CR20/CR$8</f>
        <v>0</v>
      </c>
      <c r="CS21" s="23">
        <f>CS20/CS$8</f>
        <v>0</v>
      </c>
      <c r="CT21" s="23">
        <f>CT20/CT$8</f>
        <v>0</v>
      </c>
      <c r="CU21" s="23">
        <f>CU20/CU$8</f>
        <v>0</v>
      </c>
      <c r="CV21" s="23">
        <f>CV20/CV$8</f>
        <v>0</v>
      </c>
      <c r="CW21" s="23">
        <f>CW20/CW$8</f>
        <v>0</v>
      </c>
      <c r="CX21" s="23">
        <f>CX20/CX$8</f>
        <v>0</v>
      </c>
      <c r="CY21" s="23">
        <f>CY20/CY$8</f>
        <v>0</v>
      </c>
      <c r="CZ21" s="23">
        <f>CZ20/CZ$8</f>
        <v>0</v>
      </c>
      <c r="DA21" s="23">
        <f>DA20/DA$8</f>
        <v>0</v>
      </c>
      <c r="DB21" s="23">
        <f>DB20/DB$8</f>
        <v>0</v>
      </c>
      <c r="DC21" s="23">
        <f>DC20/DC$8</f>
        <v>0</v>
      </c>
      <c r="DD21" s="23">
        <f>DD20/DD$8</f>
        <v>0</v>
      </c>
      <c r="DE21" s="23">
        <f>DE20/DE$8</f>
        <v>0</v>
      </c>
      <c r="DF21" s="23">
        <f>DF20/DF$8</f>
        <v>0</v>
      </c>
      <c r="DG21" s="23">
        <f>DG20/DG$8</f>
        <v>0</v>
      </c>
      <c r="DH21" s="23">
        <f>DH20/DH$8</f>
        <v>0</v>
      </c>
      <c r="DI21" s="23">
        <f>DI20/DI$8</f>
        <v>0</v>
      </c>
      <c r="DJ21" s="23">
        <f>DJ20/DJ$8</f>
        <v>0</v>
      </c>
      <c r="DK21" s="23">
        <f>DK20/DK$8</f>
        <v>0</v>
      </c>
      <c r="DL21" s="23">
        <f>DL20/DL$8</f>
        <v>0</v>
      </c>
      <c r="DM21" s="23">
        <f>DM20/DM$8</f>
        <v>0</v>
      </c>
      <c r="DN21" s="23">
        <f>DN20/DN$8</f>
        <v>0</v>
      </c>
      <c r="DO21" s="23">
        <f>DO20/DO$8</f>
        <v>0</v>
      </c>
      <c r="DP21" s="23">
        <f>DP20/DP$8</f>
        <v>0</v>
      </c>
      <c r="DQ21" s="23">
        <f>DQ20/DQ$8</f>
        <v>0</v>
      </c>
      <c r="DR21" s="23">
        <f>DR20/DR$8</f>
        <v>0</v>
      </c>
      <c r="DS21" s="23">
        <f>DS20/DS$8</f>
        <v>0</v>
      </c>
      <c r="DT21" s="23">
        <f>DT20/DT$8</f>
        <v>0</v>
      </c>
      <c r="DU21" s="23">
        <f>DU20/DU$8</f>
        <v>0</v>
      </c>
      <c r="DV21" s="23">
        <f>DV20/DV$8</f>
        <v>0</v>
      </c>
      <c r="DW21" s="23">
        <f>DW20/DW$8</f>
        <v>0</v>
      </c>
      <c r="DX21" s="23">
        <f>DX20/DX$8</f>
        <v>0</v>
      </c>
      <c r="DY21" s="23">
        <f>DY20/DY$8</f>
        <v>0</v>
      </c>
      <c r="DZ21" s="23">
        <f>DZ20/DZ$8</f>
        <v>0</v>
      </c>
    </row>
    <row r="23" spans="2:140">
      <c r="B23" s="5" t="s">
        <v>176</v>
      </c>
      <c r="J23" s="14">
        <f>SUMIFS($U$23:$EK$23, $U$6:$EK$6, "&gt;=" &amp; DATE(YEAR(J6),1,1), $U$6:$EK$6, "&lt;=" &amp; DATE(YEAR(J6),12,31))</f>
        <v>0</v>
      </c>
      <c r="K23" s="14">
        <f>SUMIFS($U$23:$EK$23, $U$6:$EK$6, "&gt;=" &amp; DATE(YEAR(K6),1,1), $U$6:$EK$6, "&lt;=" &amp; DATE(YEAR(K6),12,31))</f>
        <v>0</v>
      </c>
      <c r="L23" s="14">
        <f>SUMIFS($U$23:$EK$23, $U$6:$EK$6, "&gt;=" &amp; DATE(YEAR(L6),1,1), $U$6:$EK$6, "&lt;=" &amp; DATE(YEAR(L6),12,31))</f>
        <v>0</v>
      </c>
      <c r="M23" s="14">
        <f>SUMIFS($U$23:$EK$23, $U$6:$EK$6, "&gt;=" &amp; DATE(YEAR(M6),1,1), $U$6:$EK$6, "&lt;=" &amp; DATE(YEAR(M6),12,31))</f>
        <v>0</v>
      </c>
      <c r="N23" s="14">
        <f>SUMIFS($U$23:$EK$23, $U$6:$EK$6, "&gt;=" &amp; DATE(YEAR(N6),1,1), $U$6:$EK$6, "&lt;=" &amp; DATE(YEAR(N6),12,31))</f>
        <v>0</v>
      </c>
      <c r="O23" s="14">
        <f>SUMIFS($U$23:$EK$23, $U$6:$EK$6, "&gt;=" &amp; DATE(YEAR(O6),1,1), $U$6:$EK$6, "&lt;=" &amp; DATE(YEAR(O6),12,31))</f>
        <v>0</v>
      </c>
      <c r="P23" s="14">
        <f>SUMIFS($U$23:$EK$23, $U$6:$EK$6, "&gt;=" &amp; DATE(YEAR(P6),1,1), $U$6:$EK$6, "&lt;=" &amp; DATE(YEAR(P6),12,31))</f>
        <v>0</v>
      </c>
      <c r="Q23" s="14">
        <f>SUMIFS($U$23:$EK$23, $U$6:$EK$6, "&gt;=" &amp; DATE(YEAR(Q6),1,1), $U$6:$EK$6, "&lt;=" &amp; DATE(YEAR(Q6),12,31))</f>
        <v>0</v>
      </c>
      <c r="R23" s="14">
        <f>SUMIFS($U$23:$EK$23, $U$6:$EK$6, "&gt;=" &amp; DATE(YEAR(R6),1,1), $U$6:$EK$6, "&lt;=" &amp; DATE(YEAR(R6),12,31))</f>
        <v>0</v>
      </c>
      <c r="S23" s="14">
        <f>SUMIFS($U$23:$EK$23, $U$6:$EK$6, "&gt;=" &amp; DATE(YEAR(S6),1,1), $U$6:$EK$6, "&lt;=" &amp; DATE(YEAR(S6),12,31))</f>
        <v>0</v>
      </c>
      <c r="U23" s="20">
        <f>'Sales Forecast'!U$31</f>
        <v>0</v>
      </c>
      <c r="V23" s="20">
        <f>'Sales Forecast'!V$31</f>
        <v>0</v>
      </c>
      <c r="W23" s="20">
        <f>'Sales Forecast'!W$31</f>
        <v>0</v>
      </c>
      <c r="X23" s="20">
        <f>'Sales Forecast'!X$31</f>
        <v>0</v>
      </c>
      <c r="Y23" s="20">
        <f>'Sales Forecast'!Y$31</f>
        <v>0</v>
      </c>
      <c r="Z23" s="20">
        <f>'Sales Forecast'!Z$31</f>
        <v>0</v>
      </c>
      <c r="AA23" s="20">
        <f>'Sales Forecast'!AA$31</f>
        <v>0</v>
      </c>
      <c r="AB23" s="20">
        <f>'Sales Forecast'!AB$31</f>
        <v>0</v>
      </c>
      <c r="AC23" s="20">
        <f>'Sales Forecast'!AC$31</f>
        <v>0</v>
      </c>
      <c r="AD23" s="20">
        <f>'Sales Forecast'!AD$31</f>
        <v>0</v>
      </c>
      <c r="AE23" s="20">
        <f>'Sales Forecast'!AE$31</f>
        <v>0</v>
      </c>
      <c r="AF23" s="20">
        <f>'Sales Forecast'!AF$31</f>
        <v>0</v>
      </c>
      <c r="AG23" s="20">
        <f>'Sales Forecast'!AG$31</f>
        <v>0</v>
      </c>
      <c r="AH23" s="20">
        <f>'Sales Forecast'!AH$31</f>
        <v>0</v>
      </c>
      <c r="AI23" s="20">
        <f>'Sales Forecast'!AI$31</f>
        <v>0</v>
      </c>
      <c r="AJ23" s="20">
        <f>'Sales Forecast'!AJ$31</f>
        <v>0</v>
      </c>
      <c r="AK23" s="20">
        <f>'Sales Forecast'!AK$31</f>
        <v>0</v>
      </c>
      <c r="AL23" s="20">
        <f>'Sales Forecast'!AL$31</f>
        <v>0</v>
      </c>
      <c r="AM23" s="20">
        <f>'Sales Forecast'!AM$31</f>
        <v>0</v>
      </c>
      <c r="AN23" s="20">
        <f>'Sales Forecast'!AN$31</f>
        <v>0</v>
      </c>
      <c r="AO23" s="20">
        <f>'Sales Forecast'!AO$31</f>
        <v>0</v>
      </c>
      <c r="AP23" s="20">
        <f>'Sales Forecast'!AP$31</f>
        <v>0</v>
      </c>
      <c r="AQ23" s="20">
        <f>'Sales Forecast'!AQ$31</f>
        <v>0</v>
      </c>
      <c r="AR23" s="20">
        <f>'Sales Forecast'!AR$31</f>
        <v>0</v>
      </c>
      <c r="AS23" s="20">
        <f>'Sales Forecast'!AS$31</f>
        <v>0</v>
      </c>
      <c r="AT23" s="20">
        <f>'Sales Forecast'!AT$31</f>
        <v>0</v>
      </c>
      <c r="AU23" s="20">
        <f>'Sales Forecast'!AU$31</f>
        <v>0</v>
      </c>
      <c r="AV23" s="20">
        <f>'Sales Forecast'!AV$31</f>
        <v>0</v>
      </c>
      <c r="AW23" s="20">
        <f>'Sales Forecast'!AW$31</f>
        <v>0</v>
      </c>
      <c r="AX23" s="20">
        <f>'Sales Forecast'!AX$31</f>
        <v>0</v>
      </c>
      <c r="AY23" s="20">
        <f>'Sales Forecast'!AY$31</f>
        <v>0</v>
      </c>
      <c r="AZ23" s="20">
        <f>'Sales Forecast'!AZ$31</f>
        <v>0</v>
      </c>
      <c r="BA23" s="20">
        <f>'Sales Forecast'!BA$31</f>
        <v>0</v>
      </c>
      <c r="BB23" s="20">
        <f>'Sales Forecast'!BB$31</f>
        <v>0</v>
      </c>
      <c r="BC23" s="20">
        <f>'Sales Forecast'!BC$31</f>
        <v>0</v>
      </c>
      <c r="BD23" s="20">
        <f>'Sales Forecast'!BD$31</f>
        <v>0</v>
      </c>
      <c r="BE23" s="20">
        <f>'Sales Forecast'!BE$31</f>
        <v>0</v>
      </c>
      <c r="BF23" s="20">
        <f>'Sales Forecast'!BF$31</f>
        <v>0</v>
      </c>
      <c r="BG23" s="20">
        <f>'Sales Forecast'!BG$31</f>
        <v>0</v>
      </c>
      <c r="BH23" s="20">
        <f>'Sales Forecast'!BH$31</f>
        <v>0</v>
      </c>
      <c r="BI23" s="20">
        <f>'Sales Forecast'!BI$31</f>
        <v>0</v>
      </c>
      <c r="BJ23" s="20">
        <f>'Sales Forecast'!BJ$31</f>
        <v>0</v>
      </c>
      <c r="BK23" s="20">
        <f>'Sales Forecast'!BK$31</f>
        <v>0</v>
      </c>
      <c r="BL23" s="20">
        <f>'Sales Forecast'!BL$31</f>
        <v>0</v>
      </c>
      <c r="BM23" s="20">
        <f>'Sales Forecast'!BM$31</f>
        <v>0</v>
      </c>
      <c r="BN23" s="20">
        <f>'Sales Forecast'!BN$31</f>
        <v>0</v>
      </c>
      <c r="BO23" s="20">
        <f>'Sales Forecast'!BO$31</f>
        <v>0</v>
      </c>
      <c r="BP23" s="20">
        <f>'Sales Forecast'!BP$31</f>
        <v>0</v>
      </c>
      <c r="BQ23" s="20">
        <f>'Sales Forecast'!BQ$31</f>
        <v>0</v>
      </c>
      <c r="BR23" s="20">
        <f>'Sales Forecast'!BR$31</f>
        <v>0</v>
      </c>
      <c r="BS23" s="20">
        <f>'Sales Forecast'!BS$31</f>
        <v>0</v>
      </c>
      <c r="BT23" s="20">
        <f>'Sales Forecast'!BT$31</f>
        <v>0</v>
      </c>
      <c r="BU23" s="20">
        <f>'Sales Forecast'!BU$31</f>
        <v>0</v>
      </c>
      <c r="BV23" s="20">
        <f>'Sales Forecast'!BV$31</f>
        <v>0</v>
      </c>
      <c r="BW23" s="20">
        <f>'Sales Forecast'!BW$31</f>
        <v>0</v>
      </c>
      <c r="BX23" s="20">
        <f>'Sales Forecast'!BX$31</f>
        <v>0</v>
      </c>
      <c r="BY23" s="20">
        <f>'Sales Forecast'!BY$31</f>
        <v>0</v>
      </c>
      <c r="BZ23" s="20">
        <f>'Sales Forecast'!BZ$31</f>
        <v>0</v>
      </c>
      <c r="CA23" s="20">
        <f>'Sales Forecast'!CA$31</f>
        <v>0</v>
      </c>
      <c r="CB23" s="20">
        <f>'Sales Forecast'!CB$31</f>
        <v>0</v>
      </c>
      <c r="CC23" s="20">
        <f>'Sales Forecast'!CC$31</f>
        <v>0</v>
      </c>
      <c r="CD23" s="20">
        <f>'Sales Forecast'!CD$31</f>
        <v>0</v>
      </c>
      <c r="CE23" s="20">
        <f>'Sales Forecast'!CE$31</f>
        <v>0</v>
      </c>
      <c r="CF23" s="20">
        <f>'Sales Forecast'!CF$31</f>
        <v>0</v>
      </c>
      <c r="CG23" s="20">
        <f>'Sales Forecast'!CG$31</f>
        <v>0</v>
      </c>
      <c r="CH23" s="20">
        <f>'Sales Forecast'!CH$31</f>
        <v>0</v>
      </c>
      <c r="CI23" s="20">
        <f>'Sales Forecast'!CI$31</f>
        <v>0</v>
      </c>
      <c r="CJ23" s="20">
        <f>'Sales Forecast'!CJ$31</f>
        <v>0</v>
      </c>
      <c r="CK23" s="20">
        <f>'Sales Forecast'!CK$31</f>
        <v>0</v>
      </c>
      <c r="CL23" s="20">
        <f>'Sales Forecast'!CL$31</f>
        <v>0</v>
      </c>
      <c r="CM23" s="20">
        <f>'Sales Forecast'!CM$31</f>
        <v>0</v>
      </c>
      <c r="CN23" s="20">
        <f>'Sales Forecast'!CN$31</f>
        <v>0</v>
      </c>
      <c r="CO23" s="20">
        <f>'Sales Forecast'!CO$31</f>
        <v>0</v>
      </c>
      <c r="CP23" s="20">
        <f>'Sales Forecast'!CP$31</f>
        <v>0</v>
      </c>
      <c r="CQ23" s="20">
        <f>'Sales Forecast'!CQ$31</f>
        <v>0</v>
      </c>
      <c r="CR23" s="20">
        <f>'Sales Forecast'!CR$31</f>
        <v>0</v>
      </c>
      <c r="CS23" s="20">
        <f>'Sales Forecast'!CS$31</f>
        <v>0</v>
      </c>
      <c r="CT23" s="20">
        <f>'Sales Forecast'!CT$31</f>
        <v>0</v>
      </c>
      <c r="CU23" s="20">
        <f>'Sales Forecast'!CU$31</f>
        <v>0</v>
      </c>
      <c r="CV23" s="20">
        <f>'Sales Forecast'!CV$31</f>
        <v>0</v>
      </c>
      <c r="CW23" s="20">
        <f>'Sales Forecast'!CW$31</f>
        <v>0</v>
      </c>
      <c r="CX23" s="20">
        <f>'Sales Forecast'!CX$31</f>
        <v>0</v>
      </c>
      <c r="CY23" s="20">
        <f>'Sales Forecast'!CY$31</f>
        <v>0</v>
      </c>
      <c r="CZ23" s="20">
        <f>'Sales Forecast'!CZ$31</f>
        <v>0</v>
      </c>
      <c r="DA23" s="20">
        <f>'Sales Forecast'!DA$31</f>
        <v>0</v>
      </c>
      <c r="DB23" s="20">
        <f>'Sales Forecast'!DB$31</f>
        <v>0</v>
      </c>
      <c r="DC23" s="20">
        <f>'Sales Forecast'!DC$31</f>
        <v>0</v>
      </c>
      <c r="DD23" s="20">
        <f>'Sales Forecast'!DD$31</f>
        <v>0</v>
      </c>
      <c r="DE23" s="20">
        <f>'Sales Forecast'!DE$31</f>
        <v>0</v>
      </c>
      <c r="DF23" s="20">
        <f>'Sales Forecast'!DF$31</f>
        <v>0</v>
      </c>
      <c r="DG23" s="20">
        <f>'Sales Forecast'!DG$31</f>
        <v>0</v>
      </c>
      <c r="DH23" s="20">
        <f>'Sales Forecast'!DH$31</f>
        <v>0</v>
      </c>
      <c r="DI23" s="20">
        <f>'Sales Forecast'!DI$31</f>
        <v>0</v>
      </c>
      <c r="DJ23" s="20">
        <f>'Sales Forecast'!DJ$31</f>
        <v>0</v>
      </c>
      <c r="DK23" s="20">
        <f>'Sales Forecast'!DK$31</f>
        <v>0</v>
      </c>
      <c r="DL23" s="20">
        <f>'Sales Forecast'!DL$31</f>
        <v>0</v>
      </c>
      <c r="DM23" s="20">
        <f>'Sales Forecast'!DM$31</f>
        <v>0</v>
      </c>
      <c r="DN23" s="20">
        <f>'Sales Forecast'!DN$31</f>
        <v>0</v>
      </c>
      <c r="DO23" s="20">
        <f>'Sales Forecast'!DO$31</f>
        <v>0</v>
      </c>
      <c r="DP23" s="20">
        <f>'Sales Forecast'!DP$31</f>
        <v>0</v>
      </c>
      <c r="DQ23" s="20">
        <f>'Sales Forecast'!DQ$31</f>
        <v>0</v>
      </c>
      <c r="DR23" s="20">
        <f>'Sales Forecast'!DR$31</f>
        <v>0</v>
      </c>
      <c r="DS23" s="20">
        <f>'Sales Forecast'!DS$31</f>
        <v>0</v>
      </c>
      <c r="DT23" s="20">
        <f>'Sales Forecast'!DT$31</f>
        <v>0</v>
      </c>
      <c r="DU23" s="20">
        <f>'Sales Forecast'!DU$31</f>
        <v>0</v>
      </c>
      <c r="DV23" s="20">
        <f>'Sales Forecast'!DV$31</f>
        <v>0</v>
      </c>
      <c r="DW23" s="20">
        <f>'Sales Forecast'!DW$31</f>
        <v>0</v>
      </c>
      <c r="DX23" s="20">
        <f>'Sales Forecast'!DX$31</f>
        <v>0</v>
      </c>
      <c r="DY23" s="20">
        <f>'Sales Forecast'!DY$31</f>
        <v>0</v>
      </c>
      <c r="DZ23" s="20">
        <f>'Sales Forecast'!DZ$31</f>
        <v>0</v>
      </c>
      <c r="EA23" s="20">
        <f>'Sales Forecast'!EA$31</f>
        <v>0</v>
      </c>
      <c r="EB23" s="20">
        <f>'Sales Forecast'!EB$31</f>
        <v>0</v>
      </c>
      <c r="EC23" s="20">
        <f>'Sales Forecast'!EC$31</f>
        <v>0</v>
      </c>
      <c r="ED23" s="20">
        <f>'Sales Forecast'!ED$31</f>
        <v>0</v>
      </c>
      <c r="EE23" s="20">
        <f>'Sales Forecast'!EE$31</f>
        <v>0</v>
      </c>
      <c r="EF23" s="20">
        <f>'Sales Forecast'!EF$31</f>
        <v>0</v>
      </c>
      <c r="EG23" s="20">
        <f>'Sales Forecast'!EG$31</f>
        <v>0</v>
      </c>
      <c r="EH23" s="20">
        <f>'Sales Forecast'!EH$31</f>
        <v>0</v>
      </c>
      <c r="EI23" s="20">
        <f>'Sales Forecast'!EI$31</f>
        <v>0</v>
      </c>
      <c r="EJ23" s="20">
        <f>'Sales Forecast'!EJ$31</f>
        <v>0</v>
      </c>
    </row>
    <row r="24" spans="2:140">
      <c r="B24" s="5" t="s">
        <v>178</v>
      </c>
      <c r="C24" s="25">
        <v>0.21</v>
      </c>
      <c r="J24" s="14">
        <f>SUMIFS($U$24:$EK$24, $U$6:$EK$6, "&gt;=" &amp; DATE(YEAR(J6),1,1), $U$6:$EK$6, "&lt;=" &amp; DATE(YEAR(J6),12,31))</f>
        <v>0</v>
      </c>
      <c r="K24" s="14">
        <f>SUMIFS($U$24:$EK$24, $U$6:$EK$6, "&gt;=" &amp; DATE(YEAR(K6),1,1), $U$6:$EK$6, "&lt;=" &amp; DATE(YEAR(K6),12,31))</f>
        <v>0</v>
      </c>
      <c r="L24" s="14">
        <f>SUMIFS($U$24:$EK$24, $U$6:$EK$6, "&gt;=" &amp; DATE(YEAR(L6),1,1), $U$6:$EK$6, "&lt;=" &amp; DATE(YEAR(L6),12,31))</f>
        <v>0</v>
      </c>
      <c r="M24" s="14">
        <f>SUMIFS($U$24:$EK$24, $U$6:$EK$6, "&gt;=" &amp; DATE(YEAR(M6),1,1), $U$6:$EK$6, "&lt;=" &amp; DATE(YEAR(M6),12,31))</f>
        <v>0</v>
      </c>
      <c r="N24" s="14">
        <f>SUMIFS($U$24:$EK$24, $U$6:$EK$6, "&gt;=" &amp; DATE(YEAR(N6),1,1), $U$6:$EK$6, "&lt;=" &amp; DATE(YEAR(N6),12,31))</f>
        <v>0</v>
      </c>
      <c r="O24" s="14">
        <f>SUMIFS($U$24:$EK$24, $U$6:$EK$6, "&gt;=" &amp; DATE(YEAR(O6),1,1), $U$6:$EK$6, "&lt;=" &amp; DATE(YEAR(O6),12,31))</f>
        <v>0</v>
      </c>
      <c r="P24" s="14">
        <f>SUMIFS($U$24:$EK$24, $U$6:$EK$6, "&gt;=" &amp; DATE(YEAR(P6),1,1), $U$6:$EK$6, "&lt;=" &amp; DATE(YEAR(P6),12,31))</f>
        <v>0</v>
      </c>
      <c r="Q24" s="14">
        <f>SUMIFS($U$24:$EK$24, $U$6:$EK$6, "&gt;=" &amp; DATE(YEAR(Q6),1,1), $U$6:$EK$6, "&lt;=" &amp; DATE(YEAR(Q6),12,31))</f>
        <v>0</v>
      </c>
      <c r="R24" s="14">
        <f>SUMIFS($U$24:$EK$24, $U$6:$EK$6, "&gt;=" &amp; DATE(YEAR(R6),1,1), $U$6:$EK$6, "&lt;=" &amp; DATE(YEAR(R6),12,31))</f>
        <v>0</v>
      </c>
      <c r="S24" s="14">
        <f>SUMIFS($U$24:$EK$24, $U$6:$EK$6, "&gt;=" &amp; DATE(YEAR(S6),1,1), $U$6:$EK$6, "&lt;=" &amp; DATE(YEAR(S6),12,31))</f>
        <v>0</v>
      </c>
      <c r="U24" s="14">
        <f>$C$24*U16</f>
        <v>0</v>
      </c>
      <c r="V24" s="14">
        <f>$C$24*V16</f>
        <v>0</v>
      </c>
      <c r="W24" s="14">
        <f>$C$24*W16</f>
        <v>0</v>
      </c>
      <c r="X24" s="14">
        <f>$C$24*X16</f>
        <v>0</v>
      </c>
      <c r="Y24" s="14">
        <f>$C$24*Y16</f>
        <v>0</v>
      </c>
      <c r="Z24" s="14">
        <f>$C$24*Z16</f>
        <v>0</v>
      </c>
      <c r="AA24" s="14">
        <f>$C$24*AA16</f>
        <v>0</v>
      </c>
      <c r="AB24" s="14">
        <f>$C$24*AB16</f>
        <v>0</v>
      </c>
      <c r="AC24" s="14">
        <f>$C$24*AC16</f>
        <v>0</v>
      </c>
      <c r="AD24" s="14">
        <f>$C$24*AD16</f>
        <v>0</v>
      </c>
      <c r="AE24" s="14">
        <f>$C$24*AE16</f>
        <v>0</v>
      </c>
      <c r="AF24" s="14">
        <f>$C$24*AF16</f>
        <v>0</v>
      </c>
      <c r="AG24" s="14">
        <f>$C$24*AG16</f>
        <v>0</v>
      </c>
      <c r="AH24" s="14">
        <f>$C$24*AH16</f>
        <v>0</v>
      </c>
      <c r="AI24" s="14">
        <f>$C$24*AI16</f>
        <v>0</v>
      </c>
      <c r="AJ24" s="14">
        <f>$C$24*AJ16</f>
        <v>0</v>
      </c>
      <c r="AK24" s="14">
        <f>$C$24*AK16</f>
        <v>0</v>
      </c>
      <c r="AL24" s="14">
        <f>$C$24*AL16</f>
        <v>0</v>
      </c>
      <c r="AM24" s="14">
        <f>$C$24*AM16</f>
        <v>0</v>
      </c>
      <c r="AN24" s="14">
        <f>$C$24*AN16</f>
        <v>0</v>
      </c>
      <c r="AO24" s="14">
        <f>$C$24*AO16</f>
        <v>0</v>
      </c>
      <c r="AP24" s="14">
        <f>$C$24*AP16</f>
        <v>0</v>
      </c>
      <c r="AQ24" s="14">
        <f>$C$24*AQ16</f>
        <v>0</v>
      </c>
      <c r="AR24" s="14">
        <f>$C$24*AR16</f>
        <v>0</v>
      </c>
      <c r="AS24" s="14">
        <f>$C$24*AS16</f>
        <v>0</v>
      </c>
      <c r="AT24" s="14">
        <f>$C$24*AT16</f>
        <v>0</v>
      </c>
      <c r="AU24" s="14">
        <f>$C$24*AU16</f>
        <v>0</v>
      </c>
      <c r="AV24" s="14">
        <f>$C$24*AV16</f>
        <v>0</v>
      </c>
      <c r="AW24" s="14">
        <f>$C$24*AW16</f>
        <v>0</v>
      </c>
      <c r="AX24" s="14">
        <f>$C$24*AX16</f>
        <v>0</v>
      </c>
      <c r="AY24" s="14">
        <f>$C$24*AY16</f>
        <v>0</v>
      </c>
      <c r="AZ24" s="14">
        <f>$C$24*AZ16</f>
        <v>0</v>
      </c>
      <c r="BA24" s="14">
        <f>$C$24*BA16</f>
        <v>0</v>
      </c>
      <c r="BB24" s="14">
        <f>$C$24*BB16</f>
        <v>0</v>
      </c>
      <c r="BC24" s="14">
        <f>$C$24*BC16</f>
        <v>0</v>
      </c>
      <c r="BD24" s="14">
        <f>$C$24*BD16</f>
        <v>0</v>
      </c>
      <c r="BE24" s="14">
        <f>$C$24*BE16</f>
        <v>0</v>
      </c>
      <c r="BF24" s="14">
        <f>$C$24*BF16</f>
        <v>0</v>
      </c>
      <c r="BG24" s="14">
        <f>$C$24*BG16</f>
        <v>0</v>
      </c>
      <c r="BH24" s="14">
        <f>$C$24*BH16</f>
        <v>0</v>
      </c>
      <c r="BI24" s="14">
        <f>$C$24*BI16</f>
        <v>0</v>
      </c>
      <c r="BJ24" s="14">
        <f>$C$24*BJ16</f>
        <v>0</v>
      </c>
      <c r="BK24" s="14">
        <f>$C$24*BK16</f>
        <v>0</v>
      </c>
      <c r="BL24" s="14">
        <f>$C$24*BL16</f>
        <v>0</v>
      </c>
      <c r="BM24" s="14">
        <f>$C$24*BM16</f>
        <v>0</v>
      </c>
      <c r="BN24" s="14">
        <f>$C$24*BN16</f>
        <v>0</v>
      </c>
      <c r="BO24" s="14">
        <f>$C$24*BO16</f>
        <v>0</v>
      </c>
      <c r="BP24" s="14">
        <f>$C$24*BP16</f>
        <v>0</v>
      </c>
      <c r="BQ24" s="14">
        <f>$C$24*BQ16</f>
        <v>0</v>
      </c>
      <c r="BR24" s="14">
        <f>$C$24*BR16</f>
        <v>0</v>
      </c>
      <c r="BS24" s="14">
        <f>$C$24*BS16</f>
        <v>0</v>
      </c>
      <c r="BT24" s="14">
        <f>$C$24*BT16</f>
        <v>0</v>
      </c>
      <c r="BU24" s="14">
        <f>$C$24*BU16</f>
        <v>0</v>
      </c>
      <c r="BV24" s="14">
        <f>$C$24*BV16</f>
        <v>0</v>
      </c>
      <c r="BW24" s="14">
        <f>$C$24*BW16</f>
        <v>0</v>
      </c>
      <c r="BX24" s="14">
        <f>$C$24*BX16</f>
        <v>0</v>
      </c>
      <c r="BY24" s="14">
        <f>$C$24*BY16</f>
        <v>0</v>
      </c>
      <c r="BZ24" s="14">
        <f>$C$24*BZ16</f>
        <v>0</v>
      </c>
      <c r="CA24" s="14">
        <f>$C$24*CA16</f>
        <v>0</v>
      </c>
      <c r="CB24" s="14">
        <f>$C$24*CB16</f>
        <v>0</v>
      </c>
      <c r="CC24" s="14">
        <f>$C$24*CC16</f>
        <v>0</v>
      </c>
      <c r="CD24" s="14">
        <f>$C$24*CD16</f>
        <v>0</v>
      </c>
      <c r="CE24" s="14">
        <f>$C$24*CE16</f>
        <v>0</v>
      </c>
      <c r="CF24" s="14">
        <f>$C$24*CF16</f>
        <v>0</v>
      </c>
      <c r="CG24" s="14">
        <f>$C$24*CG16</f>
        <v>0</v>
      </c>
      <c r="CH24" s="14">
        <f>$C$24*CH16</f>
        <v>0</v>
      </c>
      <c r="CI24" s="14">
        <f>$C$24*CI16</f>
        <v>0</v>
      </c>
      <c r="CJ24" s="14">
        <f>$C$24*CJ16</f>
        <v>0</v>
      </c>
      <c r="CK24" s="14">
        <f>$C$24*CK16</f>
        <v>0</v>
      </c>
      <c r="CL24" s="14">
        <f>$C$24*CL16</f>
        <v>0</v>
      </c>
      <c r="CM24" s="14">
        <f>$C$24*CM16</f>
        <v>0</v>
      </c>
      <c r="CN24" s="14">
        <f>$C$24*CN16</f>
        <v>0</v>
      </c>
      <c r="CO24" s="14">
        <f>$C$24*CO16</f>
        <v>0</v>
      </c>
      <c r="CP24" s="14">
        <f>$C$24*CP16</f>
        <v>0</v>
      </c>
      <c r="CQ24" s="14">
        <f>$C$24*CQ16</f>
        <v>0</v>
      </c>
      <c r="CR24" s="14">
        <f>$C$24*CR16</f>
        <v>0</v>
      </c>
      <c r="CS24" s="14">
        <f>$C$24*CS16</f>
        <v>0</v>
      </c>
      <c r="CT24" s="14">
        <f>$C$24*CT16</f>
        <v>0</v>
      </c>
      <c r="CU24" s="14">
        <f>$C$24*CU16</f>
        <v>0</v>
      </c>
      <c r="CV24" s="14">
        <f>$C$24*CV16</f>
        <v>0</v>
      </c>
      <c r="CW24" s="14">
        <f>$C$24*CW16</f>
        <v>0</v>
      </c>
      <c r="CX24" s="14">
        <f>$C$24*CX16</f>
        <v>0</v>
      </c>
      <c r="CY24" s="14">
        <f>$C$24*CY16</f>
        <v>0</v>
      </c>
      <c r="CZ24" s="14">
        <f>$C$24*CZ16</f>
        <v>0</v>
      </c>
      <c r="DA24" s="14">
        <f>$C$24*DA16</f>
        <v>0</v>
      </c>
      <c r="DB24" s="14">
        <f>$C$24*DB16</f>
        <v>0</v>
      </c>
      <c r="DC24" s="14">
        <f>$C$24*DC16</f>
        <v>0</v>
      </c>
      <c r="DD24" s="14">
        <f>$C$24*DD16</f>
        <v>0</v>
      </c>
      <c r="DE24" s="14">
        <f>$C$24*DE16</f>
        <v>0</v>
      </c>
      <c r="DF24" s="14">
        <f>$C$24*DF16</f>
        <v>0</v>
      </c>
      <c r="DG24" s="14">
        <f>$C$24*DG16</f>
        <v>0</v>
      </c>
      <c r="DH24" s="14">
        <f>$C$24*DH16</f>
        <v>0</v>
      </c>
      <c r="DI24" s="14">
        <f>$C$24*DI16</f>
        <v>0</v>
      </c>
      <c r="DJ24" s="14">
        <f>$C$24*DJ16</f>
        <v>0</v>
      </c>
      <c r="DK24" s="14">
        <f>$C$24*DK16</f>
        <v>0</v>
      </c>
      <c r="DL24" s="14">
        <f>$C$24*DL16</f>
        <v>0</v>
      </c>
      <c r="DM24" s="14">
        <f>$C$24*DM16</f>
        <v>0</v>
      </c>
      <c r="DN24" s="14">
        <f>$C$24*DN16</f>
        <v>0</v>
      </c>
      <c r="DO24" s="14">
        <f>$C$24*DO16</f>
        <v>0</v>
      </c>
      <c r="DP24" s="14">
        <f>$C$24*DP16</f>
        <v>0</v>
      </c>
      <c r="DQ24" s="14">
        <f>$C$24*DQ16</f>
        <v>0</v>
      </c>
      <c r="DR24" s="14">
        <f>$C$24*DR16</f>
        <v>0</v>
      </c>
      <c r="DS24" s="14">
        <f>$C$24*DS16</f>
        <v>0</v>
      </c>
      <c r="DT24" s="14">
        <f>$C$24*DT16</f>
        <v>0</v>
      </c>
      <c r="DU24" s="14">
        <f>$C$24*DU16</f>
        <v>0</v>
      </c>
      <c r="DV24" s="14">
        <f>$C$24*DV16</f>
        <v>0</v>
      </c>
      <c r="DW24" s="14">
        <f>$C$24*DW16</f>
        <v>0</v>
      </c>
      <c r="DX24" s="14">
        <f>$C$24*DX16</f>
        <v>0</v>
      </c>
      <c r="DY24" s="14">
        <f>$C$24*DY16</f>
        <v>0</v>
      </c>
      <c r="DZ24" s="14">
        <f>$C$24*DZ16</f>
        <v>0</v>
      </c>
      <c r="EA24" s="14">
        <f>$C$24*EA16</f>
        <v>0</v>
      </c>
      <c r="EB24" s="14">
        <f>$C$24*EB16</f>
        <v>0</v>
      </c>
      <c r="EC24" s="14">
        <f>$C$24*EC16</f>
        <v>0</v>
      </c>
      <c r="ED24" s="14">
        <f>$C$24*ED16</f>
        <v>0</v>
      </c>
      <c r="EE24" s="14">
        <f>$C$24*EE16</f>
        <v>0</v>
      </c>
      <c r="EF24" s="14">
        <f>$C$24*EF16</f>
        <v>0</v>
      </c>
      <c r="EG24" s="14">
        <f>$C$24*EG16</f>
        <v>0</v>
      </c>
      <c r="EH24" s="14">
        <f>$C$24*EH16</f>
        <v>0</v>
      </c>
      <c r="EI24" s="14">
        <f>$C$24*EI16</f>
        <v>0</v>
      </c>
      <c r="EJ24" s="14">
        <f>$C$24*EJ16</f>
        <v>0</v>
      </c>
    </row>
    <row r="25" spans="2:140">
      <c r="B25" s="3" t="s">
        <v>179</v>
      </c>
      <c r="J25" s="15">
        <f>J$20-J$23-J$24</f>
        <v>0</v>
      </c>
      <c r="K25" s="15">
        <f>K$20-K$23-K$24</f>
        <v>0</v>
      </c>
      <c r="L25" s="15">
        <f>L$20-L$23-L$24</f>
        <v>0</v>
      </c>
      <c r="M25" s="15">
        <f>M$20-M$23-M$24</f>
        <v>0</v>
      </c>
      <c r="N25" s="15">
        <f>N$20-N$23-N$24</f>
        <v>0</v>
      </c>
      <c r="O25" s="15">
        <f>O$20-O$23-O$24</f>
        <v>0</v>
      </c>
      <c r="P25" s="15">
        <f>P$20-P$23-P$24</f>
        <v>0</v>
      </c>
      <c r="Q25" s="15">
        <f>Q$20-Q$23-Q$24</f>
        <v>0</v>
      </c>
      <c r="R25" s="15">
        <f>R$20-R$23-R$24</f>
        <v>0</v>
      </c>
      <c r="S25" s="15">
        <f>S$20-S$23-S$24</f>
        <v>0</v>
      </c>
      <c r="U25" s="15">
        <f>U$20-U$23-U$24</f>
        <v>0</v>
      </c>
      <c r="V25" s="15">
        <f>V$20-V$23-V$24</f>
        <v>0</v>
      </c>
      <c r="W25" s="15">
        <f>W$20-W$23-W$24</f>
        <v>0</v>
      </c>
      <c r="X25" s="15">
        <f>X$20-X$23-X$24</f>
        <v>0</v>
      </c>
      <c r="Y25" s="15">
        <f>Y$20-Y$23-Y$24</f>
        <v>0</v>
      </c>
      <c r="Z25" s="15">
        <f>Z$20-Z$23-Z$24</f>
        <v>0</v>
      </c>
      <c r="AA25" s="15">
        <f>AA$20-AA$23-AA$24</f>
        <v>0</v>
      </c>
      <c r="AB25" s="15">
        <f>AB$20-AB$23-AB$24</f>
        <v>0</v>
      </c>
      <c r="AC25" s="15">
        <f>AC$20-AC$23-AC$24</f>
        <v>0</v>
      </c>
      <c r="AD25" s="15">
        <f>AD$20-AD$23-AD$24</f>
        <v>0</v>
      </c>
      <c r="AE25" s="15">
        <f>AE$20-AE$23-AE$24</f>
        <v>0</v>
      </c>
      <c r="AF25" s="15">
        <f>AF$20-AF$23-AF$24</f>
        <v>0</v>
      </c>
      <c r="AG25" s="15">
        <f>AG$20-AG$23-AG$24</f>
        <v>0</v>
      </c>
      <c r="AH25" s="15">
        <f>AH$20-AH$23-AH$24</f>
        <v>0</v>
      </c>
      <c r="AI25" s="15">
        <f>AI$20-AI$23-AI$24</f>
        <v>0</v>
      </c>
      <c r="AJ25" s="15">
        <f>AJ$20-AJ$23-AJ$24</f>
        <v>0</v>
      </c>
      <c r="AK25" s="15">
        <f>AK$20-AK$23-AK$24</f>
        <v>0</v>
      </c>
      <c r="AL25" s="15">
        <f>AL$20-AL$23-AL$24</f>
        <v>0</v>
      </c>
      <c r="AM25" s="15">
        <f>AM$20-AM$23-AM$24</f>
        <v>0</v>
      </c>
      <c r="AN25" s="15">
        <f>AN$20-AN$23-AN$24</f>
        <v>0</v>
      </c>
      <c r="AO25" s="15">
        <f>AO$20-AO$23-AO$24</f>
        <v>0</v>
      </c>
      <c r="AP25" s="15">
        <f>AP$20-AP$23-AP$24</f>
        <v>0</v>
      </c>
      <c r="AQ25" s="15">
        <f>AQ$20-AQ$23-AQ$24</f>
        <v>0</v>
      </c>
      <c r="AR25" s="15">
        <f>AR$20-AR$23-AR$24</f>
        <v>0</v>
      </c>
      <c r="AS25" s="15">
        <f>AS$20-AS$23-AS$24</f>
        <v>0</v>
      </c>
      <c r="AT25" s="15">
        <f>AT$20-AT$23-AT$24</f>
        <v>0</v>
      </c>
      <c r="AU25" s="15">
        <f>AU$20-AU$23-AU$24</f>
        <v>0</v>
      </c>
      <c r="AV25" s="15">
        <f>AV$20-AV$23-AV$24</f>
        <v>0</v>
      </c>
      <c r="AW25" s="15">
        <f>AW$20-AW$23-AW$24</f>
        <v>0</v>
      </c>
      <c r="AX25" s="15">
        <f>AX$20-AX$23-AX$24</f>
        <v>0</v>
      </c>
      <c r="AY25" s="15">
        <f>AY$20-AY$23-AY$24</f>
        <v>0</v>
      </c>
      <c r="AZ25" s="15">
        <f>AZ$20-AZ$23-AZ$24</f>
        <v>0</v>
      </c>
      <c r="BA25" s="15">
        <f>BA$20-BA$23-BA$24</f>
        <v>0</v>
      </c>
      <c r="BB25" s="15">
        <f>BB$20-BB$23-BB$24</f>
        <v>0</v>
      </c>
      <c r="BC25" s="15">
        <f>BC$20-BC$23-BC$24</f>
        <v>0</v>
      </c>
      <c r="BD25" s="15">
        <f>BD$20-BD$23-BD$24</f>
        <v>0</v>
      </c>
      <c r="BE25" s="15">
        <f>BE$20-BE$23-BE$24</f>
        <v>0</v>
      </c>
      <c r="BF25" s="15">
        <f>BF$20-BF$23-BF$24</f>
        <v>0</v>
      </c>
      <c r="BG25" s="15">
        <f>BG$20-BG$23-BG$24</f>
        <v>0</v>
      </c>
      <c r="BH25" s="15">
        <f>BH$20-BH$23-BH$24</f>
        <v>0</v>
      </c>
      <c r="BI25" s="15">
        <f>BI$20-BI$23-BI$24</f>
        <v>0</v>
      </c>
      <c r="BJ25" s="15">
        <f>BJ$20-BJ$23-BJ$24</f>
        <v>0</v>
      </c>
      <c r="BK25" s="15">
        <f>BK$20-BK$23-BK$24</f>
        <v>0</v>
      </c>
      <c r="BL25" s="15">
        <f>BL$20-BL$23-BL$24</f>
        <v>0</v>
      </c>
      <c r="BM25" s="15">
        <f>BM$20-BM$23-BM$24</f>
        <v>0</v>
      </c>
      <c r="BN25" s="15">
        <f>BN$20-BN$23-BN$24</f>
        <v>0</v>
      </c>
      <c r="BO25" s="15">
        <f>BO$20-BO$23-BO$24</f>
        <v>0</v>
      </c>
      <c r="BP25" s="15">
        <f>BP$20-BP$23-BP$24</f>
        <v>0</v>
      </c>
      <c r="BQ25" s="15">
        <f>BQ$20-BQ$23-BQ$24</f>
        <v>0</v>
      </c>
      <c r="BR25" s="15">
        <f>BR$20-BR$23-BR$24</f>
        <v>0</v>
      </c>
      <c r="BS25" s="15">
        <f>BS$20-BS$23-BS$24</f>
        <v>0</v>
      </c>
      <c r="BT25" s="15">
        <f>BT$20-BT$23-BT$24</f>
        <v>0</v>
      </c>
      <c r="BU25" s="15">
        <f>BU$20-BU$23-BU$24</f>
        <v>0</v>
      </c>
      <c r="BV25" s="15">
        <f>BV$20-BV$23-BV$24</f>
        <v>0</v>
      </c>
      <c r="BW25" s="15">
        <f>BW$20-BW$23-BW$24</f>
        <v>0</v>
      </c>
      <c r="BX25" s="15">
        <f>BX$20-BX$23-BX$24</f>
        <v>0</v>
      </c>
      <c r="BY25" s="15">
        <f>BY$20-BY$23-BY$24</f>
        <v>0</v>
      </c>
      <c r="BZ25" s="15">
        <f>BZ$20-BZ$23-BZ$24</f>
        <v>0</v>
      </c>
      <c r="CA25" s="15">
        <f>CA$20-CA$23-CA$24</f>
        <v>0</v>
      </c>
      <c r="CB25" s="15">
        <f>CB$20-CB$23-CB$24</f>
        <v>0</v>
      </c>
      <c r="CC25" s="15">
        <f>CC$20-CC$23-CC$24</f>
        <v>0</v>
      </c>
      <c r="CD25" s="15">
        <f>CD$20-CD$23-CD$24</f>
        <v>0</v>
      </c>
      <c r="CE25" s="15">
        <f>CE$20-CE$23-CE$24</f>
        <v>0</v>
      </c>
      <c r="CF25" s="15">
        <f>CF$20-CF$23-CF$24</f>
        <v>0</v>
      </c>
      <c r="CG25" s="15">
        <f>CG$20-CG$23-CG$24</f>
        <v>0</v>
      </c>
      <c r="CH25" s="15">
        <f>CH$20-CH$23-CH$24</f>
        <v>0</v>
      </c>
      <c r="CI25" s="15">
        <f>CI$20-CI$23-CI$24</f>
        <v>0</v>
      </c>
      <c r="CJ25" s="15">
        <f>CJ$20-CJ$23-CJ$24</f>
        <v>0</v>
      </c>
      <c r="CK25" s="15">
        <f>CK$20-CK$23-CK$24</f>
        <v>0</v>
      </c>
      <c r="CL25" s="15">
        <f>CL$20-CL$23-CL$24</f>
        <v>0</v>
      </c>
      <c r="CM25" s="15">
        <f>CM$20-CM$23-CM$24</f>
        <v>0</v>
      </c>
      <c r="CN25" s="15">
        <f>CN$20-CN$23-CN$24</f>
        <v>0</v>
      </c>
      <c r="CO25" s="15">
        <f>CO$20-CO$23-CO$24</f>
        <v>0</v>
      </c>
      <c r="CP25" s="15">
        <f>CP$20-CP$23-CP$24</f>
        <v>0</v>
      </c>
      <c r="CQ25" s="15">
        <f>CQ$20-CQ$23-CQ$24</f>
        <v>0</v>
      </c>
      <c r="CR25" s="15">
        <f>CR$20-CR$23-CR$24</f>
        <v>0</v>
      </c>
      <c r="CS25" s="15">
        <f>CS$20-CS$23-CS$24</f>
        <v>0</v>
      </c>
      <c r="CT25" s="15">
        <f>CT$20-CT$23-CT$24</f>
        <v>0</v>
      </c>
      <c r="CU25" s="15">
        <f>CU$20-CU$23-CU$24</f>
        <v>0</v>
      </c>
      <c r="CV25" s="15">
        <f>CV$20-CV$23-CV$24</f>
        <v>0</v>
      </c>
      <c r="CW25" s="15">
        <f>CW$20-CW$23-CW$24</f>
        <v>0</v>
      </c>
      <c r="CX25" s="15">
        <f>CX$20-CX$23-CX$24</f>
        <v>0</v>
      </c>
      <c r="CY25" s="15">
        <f>CY$20-CY$23-CY$24</f>
        <v>0</v>
      </c>
      <c r="CZ25" s="15">
        <f>CZ$20-CZ$23-CZ$24</f>
        <v>0</v>
      </c>
      <c r="DA25" s="15">
        <f>DA$20-DA$23-DA$24</f>
        <v>0</v>
      </c>
      <c r="DB25" s="15">
        <f>DB$20-DB$23-DB$24</f>
        <v>0</v>
      </c>
      <c r="DC25" s="15">
        <f>DC$20-DC$23-DC$24</f>
        <v>0</v>
      </c>
      <c r="DD25" s="15">
        <f>DD$20-DD$23-DD$24</f>
        <v>0</v>
      </c>
      <c r="DE25" s="15">
        <f>DE$20-DE$23-DE$24</f>
        <v>0</v>
      </c>
      <c r="DF25" s="15">
        <f>DF$20-DF$23-DF$24</f>
        <v>0</v>
      </c>
      <c r="DG25" s="15">
        <f>DG$20-DG$23-DG$24</f>
        <v>0</v>
      </c>
      <c r="DH25" s="15">
        <f>DH$20-DH$23-DH$24</f>
        <v>0</v>
      </c>
      <c r="DI25" s="15">
        <f>DI$20-DI$23-DI$24</f>
        <v>0</v>
      </c>
      <c r="DJ25" s="15">
        <f>DJ$20-DJ$23-DJ$24</f>
        <v>0</v>
      </c>
      <c r="DK25" s="15">
        <f>DK$20-DK$23-DK$24</f>
        <v>0</v>
      </c>
      <c r="DL25" s="15">
        <f>DL$20-DL$23-DL$24</f>
        <v>0</v>
      </c>
      <c r="DM25" s="15">
        <f>DM$20-DM$23-DM$24</f>
        <v>0</v>
      </c>
      <c r="DN25" s="15">
        <f>DN$20-DN$23-DN$24</f>
        <v>0</v>
      </c>
      <c r="DO25" s="15">
        <f>DO$20-DO$23-DO$24</f>
        <v>0</v>
      </c>
      <c r="DP25" s="15">
        <f>DP$20-DP$23-DP$24</f>
        <v>0</v>
      </c>
      <c r="DQ25" s="15">
        <f>DQ$20-DQ$23-DQ$24</f>
        <v>0</v>
      </c>
      <c r="DR25" s="15">
        <f>DR$20-DR$23-DR$24</f>
        <v>0</v>
      </c>
      <c r="DS25" s="15">
        <f>DS$20-DS$23-DS$24</f>
        <v>0</v>
      </c>
      <c r="DT25" s="15">
        <f>DT$20-DT$23-DT$24</f>
        <v>0</v>
      </c>
      <c r="DU25" s="15">
        <f>DU$20-DU$23-DU$24</f>
        <v>0</v>
      </c>
      <c r="DV25" s="15">
        <f>DV$20-DV$23-DV$24</f>
        <v>0</v>
      </c>
      <c r="DW25" s="15">
        <f>DW$20-DW$23-DW$24</f>
        <v>0</v>
      </c>
      <c r="DX25" s="15">
        <f>DX$20-DX$23-DX$24</f>
        <v>0</v>
      </c>
      <c r="DY25" s="15">
        <f>DY$20-DY$23-DY$24</f>
        <v>0</v>
      </c>
      <c r="DZ25" s="15">
        <f>DZ$20-DZ$23-DZ$24</f>
        <v>0</v>
      </c>
      <c r="EA25" s="15">
        <f>EA$20-EA$23-EA$24</f>
        <v>0</v>
      </c>
      <c r="EB25" s="15">
        <f>EB$20-EB$23-EB$24</f>
        <v>0</v>
      </c>
      <c r="EC25" s="15">
        <f>EC$20-EC$23-EC$24</f>
        <v>0</v>
      </c>
      <c r="ED25" s="15">
        <f>ED$20-ED$23-ED$24</f>
        <v>0</v>
      </c>
      <c r="EE25" s="15">
        <f>EE$20-EE$23-EE$24</f>
        <v>0</v>
      </c>
      <c r="EF25" s="15">
        <f>EF$20-EF$23-EF$24</f>
        <v>0</v>
      </c>
      <c r="EG25" s="15">
        <f>EG$20-EG$23-EG$24</f>
        <v>0</v>
      </c>
      <c r="EH25" s="15">
        <f>EH$20-EH$23-EH$24</f>
        <v>0</v>
      </c>
      <c r="EI25" s="15">
        <f>EI$20-EI$23-EI$24</f>
        <v>0</v>
      </c>
      <c r="EJ25" s="15">
        <f>EJ$20-EJ$23-EJ$24</f>
        <v>0</v>
      </c>
    </row>
    <row r="26" spans="2:140">
      <c r="B26" s="24" t="s">
        <v>167</v>
      </c>
      <c r="K26" s="23">
        <f>K25/K$8</f>
        <v>0</v>
      </c>
      <c r="L26" s="23">
        <f>L25/L$8</f>
        <v>0</v>
      </c>
      <c r="M26" s="23">
        <f>M25/M$8</f>
        <v>0</v>
      </c>
      <c r="N26" s="23">
        <f>N25/N$8</f>
        <v>0</v>
      </c>
      <c r="O26" s="23">
        <f>O25/O$8</f>
        <v>0</v>
      </c>
      <c r="P26" s="23">
        <f>P25/P$8</f>
        <v>0</v>
      </c>
      <c r="Q26" s="23">
        <f>Q25/Q$8</f>
        <v>0</v>
      </c>
      <c r="R26" s="23">
        <f>R25/R$8</f>
        <v>0</v>
      </c>
      <c r="S26" s="23">
        <f>S25/S$8</f>
        <v>0</v>
      </c>
      <c r="V26" s="23">
        <f>V25/V$8</f>
        <v>0</v>
      </c>
      <c r="W26" s="23">
        <f>W25/W$8</f>
        <v>0</v>
      </c>
      <c r="X26" s="23">
        <f>X25/X$8</f>
        <v>0</v>
      </c>
      <c r="Y26" s="23">
        <f>Y25/Y$8</f>
        <v>0</v>
      </c>
      <c r="Z26" s="23">
        <f>Z25/Z$8</f>
        <v>0</v>
      </c>
      <c r="AA26" s="23">
        <f>AA25/AA$8</f>
        <v>0</v>
      </c>
      <c r="AB26" s="23">
        <f>AB25/AB$8</f>
        <v>0</v>
      </c>
      <c r="AC26" s="23">
        <f>AC25/AC$8</f>
        <v>0</v>
      </c>
      <c r="AD26" s="23">
        <f>AD25/AD$8</f>
        <v>0</v>
      </c>
      <c r="AE26" s="23">
        <f>AE25/AE$8</f>
        <v>0</v>
      </c>
      <c r="AF26" s="23">
        <f>AF25/AF$8</f>
        <v>0</v>
      </c>
      <c r="AG26" s="23">
        <f>AG25/AG$8</f>
        <v>0</v>
      </c>
      <c r="AH26" s="23">
        <f>AH25/AH$8</f>
        <v>0</v>
      </c>
      <c r="AI26" s="23">
        <f>AI25/AI$8</f>
        <v>0</v>
      </c>
      <c r="AJ26" s="23">
        <f>AJ25/AJ$8</f>
        <v>0</v>
      </c>
      <c r="AK26" s="23">
        <f>AK25/AK$8</f>
        <v>0</v>
      </c>
      <c r="AL26" s="23">
        <f>AL25/AL$8</f>
        <v>0</v>
      </c>
      <c r="AM26" s="23">
        <f>AM25/AM$8</f>
        <v>0</v>
      </c>
      <c r="AN26" s="23">
        <f>AN25/AN$8</f>
        <v>0</v>
      </c>
      <c r="AO26" s="23">
        <f>AO25/AO$8</f>
        <v>0</v>
      </c>
      <c r="AP26" s="23">
        <f>AP25/AP$8</f>
        <v>0</v>
      </c>
      <c r="AQ26" s="23">
        <f>AQ25/AQ$8</f>
        <v>0</v>
      </c>
      <c r="AR26" s="23">
        <f>AR25/AR$8</f>
        <v>0</v>
      </c>
      <c r="AS26" s="23">
        <f>AS25/AS$8</f>
        <v>0</v>
      </c>
      <c r="AT26" s="23">
        <f>AT25/AT$8</f>
        <v>0</v>
      </c>
      <c r="AU26" s="23">
        <f>AU25/AU$8</f>
        <v>0</v>
      </c>
      <c r="AV26" s="23">
        <f>AV25/AV$8</f>
        <v>0</v>
      </c>
      <c r="AW26" s="23">
        <f>AW25/AW$8</f>
        <v>0</v>
      </c>
      <c r="AX26" s="23">
        <f>AX25/AX$8</f>
        <v>0</v>
      </c>
      <c r="AY26" s="23">
        <f>AY25/AY$8</f>
        <v>0</v>
      </c>
      <c r="AZ26" s="23">
        <f>AZ25/AZ$8</f>
        <v>0</v>
      </c>
      <c r="BA26" s="23">
        <f>BA25/BA$8</f>
        <v>0</v>
      </c>
      <c r="BB26" s="23">
        <f>BB25/BB$8</f>
        <v>0</v>
      </c>
      <c r="BC26" s="23">
        <f>BC25/BC$8</f>
        <v>0</v>
      </c>
      <c r="BD26" s="23">
        <f>BD25/BD$8</f>
        <v>0</v>
      </c>
      <c r="BE26" s="23">
        <f>BE25/BE$8</f>
        <v>0</v>
      </c>
      <c r="BF26" s="23">
        <f>BF25/BF$8</f>
        <v>0</v>
      </c>
      <c r="BG26" s="23">
        <f>BG25/BG$8</f>
        <v>0</v>
      </c>
      <c r="BH26" s="23">
        <f>BH25/BH$8</f>
        <v>0</v>
      </c>
      <c r="BI26" s="23">
        <f>BI25/BI$8</f>
        <v>0</v>
      </c>
      <c r="BJ26" s="23">
        <f>BJ25/BJ$8</f>
        <v>0</v>
      </c>
      <c r="BK26" s="23">
        <f>BK25/BK$8</f>
        <v>0</v>
      </c>
      <c r="BL26" s="23">
        <f>BL25/BL$8</f>
        <v>0</v>
      </c>
      <c r="BM26" s="23">
        <f>BM25/BM$8</f>
        <v>0</v>
      </c>
      <c r="BN26" s="23">
        <f>BN25/BN$8</f>
        <v>0</v>
      </c>
      <c r="BO26" s="23">
        <f>BO25/BO$8</f>
        <v>0</v>
      </c>
      <c r="BP26" s="23">
        <f>BP25/BP$8</f>
        <v>0</v>
      </c>
      <c r="BQ26" s="23">
        <f>BQ25/BQ$8</f>
        <v>0</v>
      </c>
      <c r="BR26" s="23">
        <f>BR25/BR$8</f>
        <v>0</v>
      </c>
      <c r="BS26" s="23">
        <f>BS25/BS$8</f>
        <v>0</v>
      </c>
      <c r="BT26" s="23">
        <f>BT25/BT$8</f>
        <v>0</v>
      </c>
      <c r="BU26" s="23">
        <f>BU25/BU$8</f>
        <v>0</v>
      </c>
      <c r="BV26" s="23">
        <f>BV25/BV$8</f>
        <v>0</v>
      </c>
      <c r="BW26" s="23">
        <f>BW25/BW$8</f>
        <v>0</v>
      </c>
      <c r="BX26" s="23">
        <f>BX25/BX$8</f>
        <v>0</v>
      </c>
      <c r="BY26" s="23">
        <f>BY25/BY$8</f>
        <v>0</v>
      </c>
      <c r="BZ26" s="23">
        <f>BZ25/BZ$8</f>
        <v>0</v>
      </c>
      <c r="CA26" s="23">
        <f>CA25/CA$8</f>
        <v>0</v>
      </c>
      <c r="CB26" s="23">
        <f>CB25/CB$8</f>
        <v>0</v>
      </c>
      <c r="CC26" s="23">
        <f>CC25/CC$8</f>
        <v>0</v>
      </c>
      <c r="CD26" s="23">
        <f>CD25/CD$8</f>
        <v>0</v>
      </c>
      <c r="CE26" s="23">
        <f>CE25/CE$8</f>
        <v>0</v>
      </c>
      <c r="CF26" s="23">
        <f>CF25/CF$8</f>
        <v>0</v>
      </c>
      <c r="CG26" s="23">
        <f>CG25/CG$8</f>
        <v>0</v>
      </c>
      <c r="CH26" s="23">
        <f>CH25/CH$8</f>
        <v>0</v>
      </c>
      <c r="CI26" s="23">
        <f>CI25/CI$8</f>
        <v>0</v>
      </c>
      <c r="CJ26" s="23">
        <f>CJ25/CJ$8</f>
        <v>0</v>
      </c>
      <c r="CK26" s="23">
        <f>CK25/CK$8</f>
        <v>0</v>
      </c>
      <c r="CL26" s="23">
        <f>CL25/CL$8</f>
        <v>0</v>
      </c>
      <c r="CM26" s="23">
        <f>CM25/CM$8</f>
        <v>0</v>
      </c>
      <c r="CN26" s="23">
        <f>CN25/CN$8</f>
        <v>0</v>
      </c>
      <c r="CO26" s="23">
        <f>CO25/CO$8</f>
        <v>0</v>
      </c>
      <c r="CP26" s="23">
        <f>CP25/CP$8</f>
        <v>0</v>
      </c>
      <c r="CQ26" s="23">
        <f>CQ25/CQ$8</f>
        <v>0</v>
      </c>
      <c r="CR26" s="23">
        <f>CR25/CR$8</f>
        <v>0</v>
      </c>
      <c r="CS26" s="23">
        <f>CS25/CS$8</f>
        <v>0</v>
      </c>
      <c r="CT26" s="23">
        <f>CT25/CT$8</f>
        <v>0</v>
      </c>
      <c r="CU26" s="23">
        <f>CU25/CU$8</f>
        <v>0</v>
      </c>
      <c r="CV26" s="23">
        <f>CV25/CV$8</f>
        <v>0</v>
      </c>
      <c r="CW26" s="23">
        <f>CW25/CW$8</f>
        <v>0</v>
      </c>
      <c r="CX26" s="23">
        <f>CX25/CX$8</f>
        <v>0</v>
      </c>
      <c r="CY26" s="23">
        <f>CY25/CY$8</f>
        <v>0</v>
      </c>
      <c r="CZ26" s="23">
        <f>CZ25/CZ$8</f>
        <v>0</v>
      </c>
      <c r="DA26" s="23">
        <f>DA25/DA$8</f>
        <v>0</v>
      </c>
      <c r="DB26" s="23">
        <f>DB25/DB$8</f>
        <v>0</v>
      </c>
      <c r="DC26" s="23">
        <f>DC25/DC$8</f>
        <v>0</v>
      </c>
      <c r="DD26" s="23">
        <f>DD25/DD$8</f>
        <v>0</v>
      </c>
      <c r="DE26" s="23">
        <f>DE25/DE$8</f>
        <v>0</v>
      </c>
      <c r="DF26" s="23">
        <f>DF25/DF$8</f>
        <v>0</v>
      </c>
      <c r="DG26" s="23">
        <f>DG25/DG$8</f>
        <v>0</v>
      </c>
      <c r="DH26" s="23">
        <f>DH25/DH$8</f>
        <v>0</v>
      </c>
      <c r="DI26" s="23">
        <f>DI25/DI$8</f>
        <v>0</v>
      </c>
      <c r="DJ26" s="23">
        <f>DJ25/DJ$8</f>
        <v>0</v>
      </c>
      <c r="DK26" s="23">
        <f>DK25/DK$8</f>
        <v>0</v>
      </c>
      <c r="DL26" s="23">
        <f>DL25/DL$8</f>
        <v>0</v>
      </c>
      <c r="DM26" s="23">
        <f>DM25/DM$8</f>
        <v>0</v>
      </c>
      <c r="DN26" s="23">
        <f>DN25/DN$8</f>
        <v>0</v>
      </c>
      <c r="DO26" s="23">
        <f>DO25/DO$8</f>
        <v>0</v>
      </c>
      <c r="DP26" s="23">
        <f>DP25/DP$8</f>
        <v>0</v>
      </c>
      <c r="DQ26" s="23">
        <f>DQ25/DQ$8</f>
        <v>0</v>
      </c>
      <c r="DR26" s="23">
        <f>DR25/DR$8</f>
        <v>0</v>
      </c>
      <c r="DS26" s="23">
        <f>DS25/DS$8</f>
        <v>0</v>
      </c>
      <c r="DT26" s="23">
        <f>DT25/DT$8</f>
        <v>0</v>
      </c>
      <c r="DU26" s="23">
        <f>DU25/DU$8</f>
        <v>0</v>
      </c>
      <c r="DV26" s="23">
        <f>DV25/DV$8</f>
        <v>0</v>
      </c>
      <c r="DW26" s="23">
        <f>DW25/DW$8</f>
        <v>0</v>
      </c>
      <c r="DX26" s="23">
        <f>DX25/DX$8</f>
        <v>0</v>
      </c>
      <c r="DY26" s="23">
        <f>DY25/DY$8</f>
        <v>0</v>
      </c>
      <c r="DZ26" s="23">
        <f>DZ25/DZ$8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EE17"/>
  <sheetViews>
    <sheetView workbookViewId="0"/>
  </sheetViews>
  <sheetFormatPr defaultRowHeight="15"/>
  <cols>
    <col min="1" max="1" width="5.7109375" customWidth="1"/>
    <col min="2" max="2" width="25.7109375" customWidth="1"/>
    <col min="4" max="15" width="10.7109375" customWidth="1"/>
  </cols>
  <sheetData>
    <row r="2" spans="2:135">
      <c r="B2" s="1" t="s">
        <v>180</v>
      </c>
    </row>
    <row r="3" spans="2:135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5" spans="2:135">
      <c r="E5" s="3" t="s">
        <v>61</v>
      </c>
      <c r="P5" s="3" t="s">
        <v>62</v>
      </c>
    </row>
    <row r="6" spans="2:135">
      <c r="E6" s="5" t="s">
        <v>63</v>
      </c>
      <c r="F6" s="5" t="s">
        <v>64</v>
      </c>
      <c r="G6" s="5" t="s">
        <v>65</v>
      </c>
      <c r="H6" s="5" t="s">
        <v>66</v>
      </c>
      <c r="I6" s="5" t="s">
        <v>67</v>
      </c>
      <c r="J6" s="5" t="s">
        <v>68</v>
      </c>
      <c r="K6" s="5" t="s">
        <v>69</v>
      </c>
      <c r="L6" s="5" t="s">
        <v>70</v>
      </c>
      <c r="M6" s="5" t="s">
        <v>71</v>
      </c>
      <c r="N6" s="5" t="s">
        <v>72</v>
      </c>
      <c r="P6" s="5" t="s">
        <v>63</v>
      </c>
      <c r="Q6" s="5" t="s">
        <v>63</v>
      </c>
      <c r="R6" s="5" t="s">
        <v>63</v>
      </c>
      <c r="S6" s="5" t="s">
        <v>63</v>
      </c>
      <c r="T6" s="5" t="s">
        <v>63</v>
      </c>
      <c r="U6" s="5" t="s">
        <v>63</v>
      </c>
      <c r="V6" s="5" t="s">
        <v>63</v>
      </c>
      <c r="W6" s="5" t="s">
        <v>63</v>
      </c>
      <c r="X6" s="5" t="s">
        <v>63</v>
      </c>
      <c r="Y6" s="5" t="s">
        <v>63</v>
      </c>
      <c r="Z6" s="5" t="s">
        <v>63</v>
      </c>
      <c r="AA6" s="5" t="s">
        <v>63</v>
      </c>
      <c r="AB6" s="5" t="s">
        <v>64</v>
      </c>
      <c r="AC6" s="5" t="s">
        <v>64</v>
      </c>
      <c r="AD6" s="5" t="s">
        <v>64</v>
      </c>
      <c r="AE6" s="5" t="s">
        <v>64</v>
      </c>
      <c r="AF6" s="5" t="s">
        <v>64</v>
      </c>
      <c r="AG6" s="5" t="s">
        <v>64</v>
      </c>
      <c r="AH6" s="5" t="s">
        <v>64</v>
      </c>
      <c r="AI6" s="5" t="s">
        <v>64</v>
      </c>
      <c r="AJ6" s="5" t="s">
        <v>64</v>
      </c>
      <c r="AK6" s="5" t="s">
        <v>64</v>
      </c>
      <c r="AL6" s="5" t="s">
        <v>64</v>
      </c>
      <c r="AM6" s="5" t="s">
        <v>64</v>
      </c>
      <c r="AN6" s="5" t="s">
        <v>65</v>
      </c>
      <c r="AO6" s="5" t="s">
        <v>65</v>
      </c>
      <c r="AP6" s="5" t="s">
        <v>65</v>
      </c>
      <c r="AQ6" s="5" t="s">
        <v>65</v>
      </c>
      <c r="AR6" s="5" t="s">
        <v>65</v>
      </c>
      <c r="AS6" s="5" t="s">
        <v>65</v>
      </c>
      <c r="AT6" s="5" t="s">
        <v>65</v>
      </c>
      <c r="AU6" s="5" t="s">
        <v>65</v>
      </c>
      <c r="AV6" s="5" t="s">
        <v>65</v>
      </c>
      <c r="AW6" s="5" t="s">
        <v>65</v>
      </c>
      <c r="AX6" s="5" t="s">
        <v>65</v>
      </c>
      <c r="AY6" s="5" t="s">
        <v>65</v>
      </c>
      <c r="AZ6" s="5" t="s">
        <v>66</v>
      </c>
      <c r="BA6" s="5" t="s">
        <v>66</v>
      </c>
      <c r="BB6" s="5" t="s">
        <v>66</v>
      </c>
      <c r="BC6" s="5" t="s">
        <v>66</v>
      </c>
      <c r="BD6" s="5" t="s">
        <v>66</v>
      </c>
      <c r="BE6" s="5" t="s">
        <v>66</v>
      </c>
      <c r="BF6" s="5" t="s">
        <v>66</v>
      </c>
      <c r="BG6" s="5" t="s">
        <v>66</v>
      </c>
      <c r="BH6" s="5" t="s">
        <v>66</v>
      </c>
      <c r="BI6" s="5" t="s">
        <v>66</v>
      </c>
      <c r="BJ6" s="5" t="s">
        <v>66</v>
      </c>
      <c r="BK6" s="5" t="s">
        <v>66</v>
      </c>
      <c r="BL6" s="5" t="s">
        <v>67</v>
      </c>
      <c r="BM6" s="5" t="s">
        <v>67</v>
      </c>
      <c r="BN6" s="5" t="s">
        <v>67</v>
      </c>
      <c r="BO6" s="5" t="s">
        <v>67</v>
      </c>
      <c r="BP6" s="5" t="s">
        <v>67</v>
      </c>
      <c r="BQ6" s="5" t="s">
        <v>67</v>
      </c>
      <c r="BR6" s="5" t="s">
        <v>67</v>
      </c>
      <c r="BS6" s="5" t="s">
        <v>67</v>
      </c>
      <c r="BT6" s="5" t="s">
        <v>67</v>
      </c>
      <c r="BU6" s="5" t="s">
        <v>67</v>
      </c>
      <c r="BV6" s="5" t="s">
        <v>67</v>
      </c>
      <c r="BW6" s="5" t="s">
        <v>67</v>
      </c>
      <c r="BX6" s="5" t="s">
        <v>68</v>
      </c>
      <c r="BY6" s="5" t="s">
        <v>68</v>
      </c>
      <c r="BZ6" s="5" t="s">
        <v>68</v>
      </c>
      <c r="CA6" s="5" t="s">
        <v>68</v>
      </c>
      <c r="CB6" s="5" t="s">
        <v>68</v>
      </c>
      <c r="CC6" s="5" t="s">
        <v>68</v>
      </c>
      <c r="CD6" s="5" t="s">
        <v>68</v>
      </c>
      <c r="CE6" s="5" t="s">
        <v>68</v>
      </c>
      <c r="CF6" s="5" t="s">
        <v>68</v>
      </c>
      <c r="CG6" s="5" t="s">
        <v>68</v>
      </c>
      <c r="CH6" s="5" t="s">
        <v>68</v>
      </c>
      <c r="CI6" s="5" t="s">
        <v>68</v>
      </c>
      <c r="CJ6" s="5" t="s">
        <v>69</v>
      </c>
      <c r="CK6" s="5" t="s">
        <v>69</v>
      </c>
      <c r="CL6" s="5" t="s">
        <v>69</v>
      </c>
      <c r="CM6" s="5" t="s">
        <v>69</v>
      </c>
      <c r="CN6" s="5" t="s">
        <v>69</v>
      </c>
      <c r="CO6" s="5" t="s">
        <v>69</v>
      </c>
      <c r="CP6" s="5" t="s">
        <v>69</v>
      </c>
      <c r="CQ6" s="5" t="s">
        <v>69</v>
      </c>
      <c r="CR6" s="5" t="s">
        <v>69</v>
      </c>
      <c r="CS6" s="5" t="s">
        <v>69</v>
      </c>
      <c r="CT6" s="5" t="s">
        <v>69</v>
      </c>
      <c r="CU6" s="5" t="s">
        <v>69</v>
      </c>
      <c r="CV6" s="5" t="s">
        <v>70</v>
      </c>
      <c r="CW6" s="5" t="s">
        <v>70</v>
      </c>
      <c r="CX6" s="5" t="s">
        <v>70</v>
      </c>
      <c r="CY6" s="5" t="s">
        <v>70</v>
      </c>
      <c r="CZ6" s="5" t="s">
        <v>70</v>
      </c>
      <c r="DA6" s="5" t="s">
        <v>70</v>
      </c>
      <c r="DB6" s="5" t="s">
        <v>70</v>
      </c>
      <c r="DC6" s="5" t="s">
        <v>70</v>
      </c>
      <c r="DD6" s="5" t="s">
        <v>70</v>
      </c>
      <c r="DE6" s="5" t="s">
        <v>70</v>
      </c>
      <c r="DF6" s="5" t="s">
        <v>70</v>
      </c>
      <c r="DG6" s="5" t="s">
        <v>70</v>
      </c>
      <c r="DH6" s="5" t="s">
        <v>71</v>
      </c>
      <c r="DI6" s="5" t="s">
        <v>71</v>
      </c>
      <c r="DJ6" s="5" t="s">
        <v>71</v>
      </c>
      <c r="DK6" s="5" t="s">
        <v>71</v>
      </c>
      <c r="DL6" s="5" t="s">
        <v>71</v>
      </c>
      <c r="DM6" s="5" t="s">
        <v>71</v>
      </c>
      <c r="DN6" s="5" t="s">
        <v>71</v>
      </c>
      <c r="DO6" s="5" t="s">
        <v>71</v>
      </c>
      <c r="DP6" s="5" t="s">
        <v>71</v>
      </c>
      <c r="DQ6" s="5" t="s">
        <v>71</v>
      </c>
      <c r="DR6" s="5" t="s">
        <v>71</v>
      </c>
      <c r="DS6" s="5" t="s">
        <v>71</v>
      </c>
      <c r="DT6" s="5" t="s">
        <v>72</v>
      </c>
      <c r="DU6" s="5" t="s">
        <v>72</v>
      </c>
      <c r="DV6" s="5" t="s">
        <v>72</v>
      </c>
      <c r="DW6" s="5" t="s">
        <v>72</v>
      </c>
      <c r="DX6" s="5" t="s">
        <v>72</v>
      </c>
      <c r="DY6" s="5" t="s">
        <v>72</v>
      </c>
      <c r="DZ6" s="5" t="s">
        <v>72</v>
      </c>
      <c r="EA6" s="5" t="s">
        <v>72</v>
      </c>
      <c r="EB6" s="5" t="s">
        <v>72</v>
      </c>
      <c r="EC6" s="5" t="s">
        <v>72</v>
      </c>
      <c r="ED6" s="5" t="s">
        <v>72</v>
      </c>
      <c r="EE6" s="5" t="s">
        <v>72</v>
      </c>
    </row>
    <row r="7" spans="2:135">
      <c r="E7" s="12"/>
      <c r="F7" s="12"/>
      <c r="G7" s="12"/>
      <c r="H7" s="12"/>
      <c r="I7" s="12"/>
      <c r="J7" s="12"/>
      <c r="K7" s="12"/>
      <c r="L7" s="12"/>
      <c r="M7" s="12"/>
      <c r="N7" s="12"/>
      <c r="P7" s="12" t="s">
        <v>73</v>
      </c>
      <c r="Q7" s="12" t="s">
        <v>74</v>
      </c>
      <c r="R7" s="12" t="s">
        <v>75</v>
      </c>
      <c r="S7" s="12" t="s">
        <v>76</v>
      </c>
      <c r="T7" s="12" t="s">
        <v>77</v>
      </c>
      <c r="U7" s="12" t="s">
        <v>78</v>
      </c>
      <c r="V7" s="12" t="s">
        <v>79</v>
      </c>
      <c r="W7" s="12" t="s">
        <v>80</v>
      </c>
      <c r="X7" s="12" t="s">
        <v>81</v>
      </c>
      <c r="Y7" s="12" t="s">
        <v>82</v>
      </c>
      <c r="Z7" s="12" t="s">
        <v>83</v>
      </c>
      <c r="AA7" s="12" t="s">
        <v>84</v>
      </c>
      <c r="AB7" s="12" t="s">
        <v>73</v>
      </c>
      <c r="AC7" s="12" t="s">
        <v>74</v>
      </c>
      <c r="AD7" s="12" t="s">
        <v>75</v>
      </c>
      <c r="AE7" s="12" t="s">
        <v>76</v>
      </c>
      <c r="AF7" s="12" t="s">
        <v>77</v>
      </c>
      <c r="AG7" s="12" t="s">
        <v>78</v>
      </c>
      <c r="AH7" s="12" t="s">
        <v>79</v>
      </c>
      <c r="AI7" s="12" t="s">
        <v>80</v>
      </c>
      <c r="AJ7" s="12" t="s">
        <v>81</v>
      </c>
      <c r="AK7" s="12" t="s">
        <v>82</v>
      </c>
      <c r="AL7" s="12" t="s">
        <v>83</v>
      </c>
      <c r="AM7" s="12" t="s">
        <v>84</v>
      </c>
      <c r="AN7" s="12" t="s">
        <v>73</v>
      </c>
      <c r="AO7" s="12" t="s">
        <v>74</v>
      </c>
      <c r="AP7" s="12" t="s">
        <v>75</v>
      </c>
      <c r="AQ7" s="12" t="s">
        <v>76</v>
      </c>
      <c r="AR7" s="12" t="s">
        <v>77</v>
      </c>
      <c r="AS7" s="12" t="s">
        <v>78</v>
      </c>
      <c r="AT7" s="12" t="s">
        <v>79</v>
      </c>
      <c r="AU7" s="12" t="s">
        <v>80</v>
      </c>
      <c r="AV7" s="12" t="s">
        <v>81</v>
      </c>
      <c r="AW7" s="12" t="s">
        <v>82</v>
      </c>
      <c r="AX7" s="12" t="s">
        <v>83</v>
      </c>
      <c r="AY7" s="12" t="s">
        <v>84</v>
      </c>
      <c r="AZ7" s="12" t="s">
        <v>73</v>
      </c>
      <c r="BA7" s="12" t="s">
        <v>74</v>
      </c>
      <c r="BB7" s="12" t="s">
        <v>75</v>
      </c>
      <c r="BC7" s="12" t="s">
        <v>76</v>
      </c>
      <c r="BD7" s="12" t="s">
        <v>77</v>
      </c>
      <c r="BE7" s="12" t="s">
        <v>78</v>
      </c>
      <c r="BF7" s="12" t="s">
        <v>79</v>
      </c>
      <c r="BG7" s="12" t="s">
        <v>80</v>
      </c>
      <c r="BH7" s="12" t="s">
        <v>81</v>
      </c>
      <c r="BI7" s="12" t="s">
        <v>82</v>
      </c>
      <c r="BJ7" s="12" t="s">
        <v>83</v>
      </c>
      <c r="BK7" s="12" t="s">
        <v>84</v>
      </c>
      <c r="BL7" s="12" t="s">
        <v>73</v>
      </c>
      <c r="BM7" s="12" t="s">
        <v>74</v>
      </c>
      <c r="BN7" s="12" t="s">
        <v>75</v>
      </c>
      <c r="BO7" s="12" t="s">
        <v>76</v>
      </c>
      <c r="BP7" s="12" t="s">
        <v>77</v>
      </c>
      <c r="BQ7" s="12" t="s">
        <v>78</v>
      </c>
      <c r="BR7" s="12" t="s">
        <v>79</v>
      </c>
      <c r="BS7" s="12" t="s">
        <v>80</v>
      </c>
      <c r="BT7" s="12" t="s">
        <v>81</v>
      </c>
      <c r="BU7" s="12" t="s">
        <v>82</v>
      </c>
      <c r="BV7" s="12" t="s">
        <v>83</v>
      </c>
      <c r="BW7" s="12" t="s">
        <v>84</v>
      </c>
      <c r="BX7" s="12" t="s">
        <v>73</v>
      </c>
      <c r="BY7" s="12" t="s">
        <v>74</v>
      </c>
      <c r="BZ7" s="12" t="s">
        <v>75</v>
      </c>
      <c r="CA7" s="12" t="s">
        <v>76</v>
      </c>
      <c r="CB7" s="12" t="s">
        <v>77</v>
      </c>
      <c r="CC7" s="12" t="s">
        <v>78</v>
      </c>
      <c r="CD7" s="12" t="s">
        <v>79</v>
      </c>
      <c r="CE7" s="12" t="s">
        <v>80</v>
      </c>
      <c r="CF7" s="12" t="s">
        <v>81</v>
      </c>
      <c r="CG7" s="12" t="s">
        <v>82</v>
      </c>
      <c r="CH7" s="12" t="s">
        <v>83</v>
      </c>
      <c r="CI7" s="12" t="s">
        <v>84</v>
      </c>
      <c r="CJ7" s="12" t="s">
        <v>73</v>
      </c>
      <c r="CK7" s="12" t="s">
        <v>74</v>
      </c>
      <c r="CL7" s="12" t="s">
        <v>75</v>
      </c>
      <c r="CM7" s="12" t="s">
        <v>76</v>
      </c>
      <c r="CN7" s="12" t="s">
        <v>77</v>
      </c>
      <c r="CO7" s="12" t="s">
        <v>78</v>
      </c>
      <c r="CP7" s="12" t="s">
        <v>79</v>
      </c>
      <c r="CQ7" s="12" t="s">
        <v>80</v>
      </c>
      <c r="CR7" s="12" t="s">
        <v>81</v>
      </c>
      <c r="CS7" s="12" t="s">
        <v>82</v>
      </c>
      <c r="CT7" s="12" t="s">
        <v>83</v>
      </c>
      <c r="CU7" s="12" t="s">
        <v>84</v>
      </c>
      <c r="CV7" s="12" t="s">
        <v>73</v>
      </c>
      <c r="CW7" s="12" t="s">
        <v>74</v>
      </c>
      <c r="CX7" s="12" t="s">
        <v>75</v>
      </c>
      <c r="CY7" s="12" t="s">
        <v>76</v>
      </c>
      <c r="CZ7" s="12" t="s">
        <v>77</v>
      </c>
      <c r="DA7" s="12" t="s">
        <v>78</v>
      </c>
      <c r="DB7" s="12" t="s">
        <v>79</v>
      </c>
      <c r="DC7" s="12" t="s">
        <v>80</v>
      </c>
      <c r="DD7" s="12" t="s">
        <v>81</v>
      </c>
      <c r="DE7" s="12" t="s">
        <v>82</v>
      </c>
      <c r="DF7" s="12" t="s">
        <v>83</v>
      </c>
      <c r="DG7" s="12" t="s">
        <v>84</v>
      </c>
      <c r="DH7" s="12" t="s">
        <v>73</v>
      </c>
      <c r="DI7" s="12" t="s">
        <v>74</v>
      </c>
      <c r="DJ7" s="12" t="s">
        <v>75</v>
      </c>
      <c r="DK7" s="12" t="s">
        <v>76</v>
      </c>
      <c r="DL7" s="12" t="s">
        <v>77</v>
      </c>
      <c r="DM7" s="12" t="s">
        <v>78</v>
      </c>
      <c r="DN7" s="12" t="s">
        <v>79</v>
      </c>
      <c r="DO7" s="12" t="s">
        <v>80</v>
      </c>
      <c r="DP7" s="12" t="s">
        <v>81</v>
      </c>
      <c r="DQ7" s="12" t="s">
        <v>82</v>
      </c>
      <c r="DR7" s="12" t="s">
        <v>83</v>
      </c>
      <c r="DS7" s="12" t="s">
        <v>84</v>
      </c>
      <c r="DT7" s="12" t="s">
        <v>73</v>
      </c>
      <c r="DU7" s="12" t="s">
        <v>74</v>
      </c>
      <c r="DV7" s="12" t="s">
        <v>75</v>
      </c>
      <c r="DW7" s="12" t="s">
        <v>76</v>
      </c>
      <c r="DX7" s="12" t="s">
        <v>77</v>
      </c>
      <c r="DY7" s="12" t="s">
        <v>78</v>
      </c>
      <c r="DZ7" s="12" t="s">
        <v>79</v>
      </c>
      <c r="EA7" s="12" t="s">
        <v>80</v>
      </c>
      <c r="EB7" s="12" t="s">
        <v>81</v>
      </c>
      <c r="EC7" s="12" t="s">
        <v>82</v>
      </c>
      <c r="ED7" s="12" t="s">
        <v>83</v>
      </c>
      <c r="EE7" s="12" t="s">
        <v>84</v>
      </c>
    </row>
    <row r="8" spans="2:135">
      <c r="B8" s="5" t="s">
        <v>179</v>
      </c>
      <c r="E8" s="14">
        <f>sumif($O6:$ZZ6, E6, $O8:$ZZ8)</f>
        <v>0</v>
      </c>
      <c r="F8" s="14">
        <f>sumif($O6:$ZZ6, F6, $O8:$ZZ8)</f>
        <v>0</v>
      </c>
      <c r="G8" s="14">
        <f>sumif($O6:$ZZ6, G6, $O8:$ZZ8)</f>
        <v>0</v>
      </c>
      <c r="H8" s="14">
        <f>sumif($O6:$ZZ6, H6, $O8:$ZZ8)</f>
        <v>0</v>
      </c>
      <c r="I8" s="14">
        <f>sumif($O6:$ZZ6, I6, $O8:$ZZ8)</f>
        <v>0</v>
      </c>
      <c r="J8" s="14">
        <f>sumif($O6:$ZZ6, J6, $O8:$ZZ8)</f>
        <v>0</v>
      </c>
      <c r="K8" s="14">
        <f>sumif($O6:$ZZ6, K6, $O8:$ZZ8)</f>
        <v>0</v>
      </c>
      <c r="L8" s="14">
        <f>sumif($O6:$ZZ6, L6, $O8:$ZZ8)</f>
        <v>0</v>
      </c>
      <c r="M8" s="14">
        <f>sumif($O6:$ZZ6, M6, $O8:$ZZ8)</f>
        <v>0</v>
      </c>
      <c r="N8" s="14">
        <f>sumif($O6:$ZZ6, N6, $O8:$ZZ8)</f>
        <v>0</v>
      </c>
      <c r="P8" s="20">
        <f>'Consolidated_IS'!U$25</f>
        <v>0</v>
      </c>
      <c r="Q8" s="20">
        <f>'Consolidated_IS'!V$25</f>
        <v>0</v>
      </c>
      <c r="R8" s="20">
        <f>'Consolidated_IS'!W$25</f>
        <v>0</v>
      </c>
      <c r="S8" s="20">
        <f>'Consolidated_IS'!X$25</f>
        <v>0</v>
      </c>
      <c r="T8" s="20">
        <f>'Consolidated_IS'!Y$25</f>
        <v>0</v>
      </c>
      <c r="U8" s="20">
        <f>'Consolidated_IS'!Z$25</f>
        <v>0</v>
      </c>
      <c r="V8" s="20">
        <f>'Consolidated_IS'!AA$25</f>
        <v>0</v>
      </c>
      <c r="W8" s="20">
        <f>'Consolidated_IS'!AB$25</f>
        <v>0</v>
      </c>
      <c r="X8" s="20">
        <f>'Consolidated_IS'!AC$25</f>
        <v>0</v>
      </c>
      <c r="Y8" s="20">
        <f>'Consolidated_IS'!AD$25</f>
        <v>0</v>
      </c>
      <c r="Z8" s="20">
        <f>'Consolidated_IS'!AE$25</f>
        <v>0</v>
      </c>
      <c r="AA8" s="20">
        <f>'Consolidated_IS'!AF$25</f>
        <v>0</v>
      </c>
      <c r="AB8" s="20">
        <f>'Consolidated_IS'!AG$25</f>
        <v>0</v>
      </c>
      <c r="AC8" s="20">
        <f>'Consolidated_IS'!AH$25</f>
        <v>0</v>
      </c>
      <c r="AD8" s="20">
        <f>'Consolidated_IS'!AI$25</f>
        <v>0</v>
      </c>
      <c r="AE8" s="20">
        <f>'Consolidated_IS'!AJ$25</f>
        <v>0</v>
      </c>
      <c r="AF8" s="20">
        <f>'Consolidated_IS'!AK$25</f>
        <v>0</v>
      </c>
      <c r="AG8" s="20">
        <f>'Consolidated_IS'!AL$25</f>
        <v>0</v>
      </c>
      <c r="AH8" s="20">
        <f>'Consolidated_IS'!AM$25</f>
        <v>0</v>
      </c>
      <c r="AI8" s="20">
        <f>'Consolidated_IS'!AN$25</f>
        <v>0</v>
      </c>
      <c r="AJ8" s="20">
        <f>'Consolidated_IS'!AO$25</f>
        <v>0</v>
      </c>
      <c r="AK8" s="20">
        <f>'Consolidated_IS'!AP$25</f>
        <v>0</v>
      </c>
      <c r="AL8" s="20">
        <f>'Consolidated_IS'!AQ$25</f>
        <v>0</v>
      </c>
      <c r="AM8" s="20">
        <f>'Consolidated_IS'!AR$25</f>
        <v>0</v>
      </c>
      <c r="AN8" s="20">
        <f>'Consolidated_IS'!AS$25</f>
        <v>0</v>
      </c>
      <c r="AO8" s="20">
        <f>'Consolidated_IS'!AT$25</f>
        <v>0</v>
      </c>
      <c r="AP8" s="20">
        <f>'Consolidated_IS'!AU$25</f>
        <v>0</v>
      </c>
      <c r="AQ8" s="20">
        <f>'Consolidated_IS'!AV$25</f>
        <v>0</v>
      </c>
      <c r="AR8" s="20">
        <f>'Consolidated_IS'!AW$25</f>
        <v>0</v>
      </c>
      <c r="AS8" s="20">
        <f>'Consolidated_IS'!AX$25</f>
        <v>0</v>
      </c>
      <c r="AT8" s="20">
        <f>'Consolidated_IS'!AY$25</f>
        <v>0</v>
      </c>
      <c r="AU8" s="20">
        <f>'Consolidated_IS'!AZ$25</f>
        <v>0</v>
      </c>
      <c r="AV8" s="20">
        <f>'Consolidated_IS'!BA$25</f>
        <v>0</v>
      </c>
      <c r="AW8" s="20">
        <f>'Consolidated_IS'!BB$25</f>
        <v>0</v>
      </c>
      <c r="AX8" s="20">
        <f>'Consolidated_IS'!BC$25</f>
        <v>0</v>
      </c>
      <c r="AY8" s="20">
        <f>'Consolidated_IS'!BD$25</f>
        <v>0</v>
      </c>
      <c r="AZ8" s="20">
        <f>'Consolidated_IS'!BE$25</f>
        <v>0</v>
      </c>
      <c r="BA8" s="20">
        <f>'Consolidated_IS'!BF$25</f>
        <v>0</v>
      </c>
      <c r="BB8" s="20">
        <f>'Consolidated_IS'!BG$25</f>
        <v>0</v>
      </c>
      <c r="BC8" s="20">
        <f>'Consolidated_IS'!BH$25</f>
        <v>0</v>
      </c>
      <c r="BD8" s="20">
        <f>'Consolidated_IS'!BI$25</f>
        <v>0</v>
      </c>
      <c r="BE8" s="20">
        <f>'Consolidated_IS'!BJ$25</f>
        <v>0</v>
      </c>
      <c r="BF8" s="20">
        <f>'Consolidated_IS'!BK$25</f>
        <v>0</v>
      </c>
      <c r="BG8" s="20">
        <f>'Consolidated_IS'!BL$25</f>
        <v>0</v>
      </c>
      <c r="BH8" s="20">
        <f>'Consolidated_IS'!BM$25</f>
        <v>0</v>
      </c>
      <c r="BI8" s="20">
        <f>'Consolidated_IS'!BN$25</f>
        <v>0</v>
      </c>
      <c r="BJ8" s="20">
        <f>'Consolidated_IS'!BO$25</f>
        <v>0</v>
      </c>
      <c r="BK8" s="20">
        <f>'Consolidated_IS'!BP$25</f>
        <v>0</v>
      </c>
      <c r="BL8" s="20">
        <f>'Consolidated_IS'!BQ$25</f>
        <v>0</v>
      </c>
      <c r="BM8" s="20">
        <f>'Consolidated_IS'!BR$25</f>
        <v>0</v>
      </c>
      <c r="BN8" s="20">
        <f>'Consolidated_IS'!BS$25</f>
        <v>0</v>
      </c>
      <c r="BO8" s="20">
        <f>'Consolidated_IS'!BT$25</f>
        <v>0</v>
      </c>
      <c r="BP8" s="20">
        <f>'Consolidated_IS'!BU$25</f>
        <v>0</v>
      </c>
      <c r="BQ8" s="20">
        <f>'Consolidated_IS'!BV$25</f>
        <v>0</v>
      </c>
      <c r="BR8" s="20">
        <f>'Consolidated_IS'!BW$25</f>
        <v>0</v>
      </c>
      <c r="BS8" s="20">
        <f>'Consolidated_IS'!BX$25</f>
        <v>0</v>
      </c>
      <c r="BT8" s="20">
        <f>'Consolidated_IS'!BY$25</f>
        <v>0</v>
      </c>
      <c r="BU8" s="20">
        <f>'Consolidated_IS'!BZ$25</f>
        <v>0</v>
      </c>
      <c r="BV8" s="20">
        <f>'Consolidated_IS'!CA$25</f>
        <v>0</v>
      </c>
      <c r="BW8" s="20">
        <f>'Consolidated_IS'!CB$25</f>
        <v>0</v>
      </c>
      <c r="BX8" s="20">
        <f>'Consolidated_IS'!CC$25</f>
        <v>0</v>
      </c>
      <c r="BY8" s="20">
        <f>'Consolidated_IS'!CD$25</f>
        <v>0</v>
      </c>
      <c r="BZ8" s="20">
        <f>'Consolidated_IS'!CE$25</f>
        <v>0</v>
      </c>
      <c r="CA8" s="20">
        <f>'Consolidated_IS'!CF$25</f>
        <v>0</v>
      </c>
      <c r="CB8" s="20">
        <f>'Consolidated_IS'!CG$25</f>
        <v>0</v>
      </c>
      <c r="CC8" s="20">
        <f>'Consolidated_IS'!CH$25</f>
        <v>0</v>
      </c>
      <c r="CD8" s="20">
        <f>'Consolidated_IS'!CI$25</f>
        <v>0</v>
      </c>
      <c r="CE8" s="20">
        <f>'Consolidated_IS'!CJ$25</f>
        <v>0</v>
      </c>
      <c r="CF8" s="20">
        <f>'Consolidated_IS'!CK$25</f>
        <v>0</v>
      </c>
      <c r="CG8" s="20">
        <f>'Consolidated_IS'!CL$25</f>
        <v>0</v>
      </c>
      <c r="CH8" s="20">
        <f>'Consolidated_IS'!CM$25</f>
        <v>0</v>
      </c>
      <c r="CI8" s="20">
        <f>'Consolidated_IS'!CN$25</f>
        <v>0</v>
      </c>
      <c r="CJ8" s="20">
        <f>'Consolidated_IS'!CO$25</f>
        <v>0</v>
      </c>
      <c r="CK8" s="20">
        <f>'Consolidated_IS'!CP$25</f>
        <v>0</v>
      </c>
      <c r="CL8" s="20">
        <f>'Consolidated_IS'!CQ$25</f>
        <v>0</v>
      </c>
      <c r="CM8" s="20">
        <f>'Consolidated_IS'!CR$25</f>
        <v>0</v>
      </c>
      <c r="CN8" s="20">
        <f>'Consolidated_IS'!CS$25</f>
        <v>0</v>
      </c>
      <c r="CO8" s="20">
        <f>'Consolidated_IS'!CT$25</f>
        <v>0</v>
      </c>
      <c r="CP8" s="20">
        <f>'Consolidated_IS'!CU$25</f>
        <v>0</v>
      </c>
      <c r="CQ8" s="20">
        <f>'Consolidated_IS'!CV$25</f>
        <v>0</v>
      </c>
      <c r="CR8" s="20">
        <f>'Consolidated_IS'!CW$25</f>
        <v>0</v>
      </c>
      <c r="CS8" s="20">
        <f>'Consolidated_IS'!CX$25</f>
        <v>0</v>
      </c>
      <c r="CT8" s="20">
        <f>'Consolidated_IS'!CY$25</f>
        <v>0</v>
      </c>
      <c r="CU8" s="20">
        <f>'Consolidated_IS'!CZ$25</f>
        <v>0</v>
      </c>
      <c r="CV8" s="20">
        <f>'Consolidated_IS'!DA$25</f>
        <v>0</v>
      </c>
      <c r="CW8" s="20">
        <f>'Consolidated_IS'!DB$25</f>
        <v>0</v>
      </c>
      <c r="CX8" s="20">
        <f>'Consolidated_IS'!DC$25</f>
        <v>0</v>
      </c>
      <c r="CY8" s="20">
        <f>'Consolidated_IS'!DD$25</f>
        <v>0</v>
      </c>
      <c r="CZ8" s="20">
        <f>'Consolidated_IS'!DE$25</f>
        <v>0</v>
      </c>
      <c r="DA8" s="20">
        <f>'Consolidated_IS'!DF$25</f>
        <v>0</v>
      </c>
      <c r="DB8" s="20">
        <f>'Consolidated_IS'!DG$25</f>
        <v>0</v>
      </c>
      <c r="DC8" s="20">
        <f>'Consolidated_IS'!DH$25</f>
        <v>0</v>
      </c>
      <c r="DD8" s="20">
        <f>'Consolidated_IS'!DI$25</f>
        <v>0</v>
      </c>
      <c r="DE8" s="20">
        <f>'Consolidated_IS'!DJ$25</f>
        <v>0</v>
      </c>
      <c r="DF8" s="20">
        <f>'Consolidated_IS'!DK$25</f>
        <v>0</v>
      </c>
      <c r="DG8" s="20">
        <f>'Consolidated_IS'!DL$25</f>
        <v>0</v>
      </c>
      <c r="DH8" s="20">
        <f>'Consolidated_IS'!DM$25</f>
        <v>0</v>
      </c>
      <c r="DI8" s="20">
        <f>'Consolidated_IS'!DN$25</f>
        <v>0</v>
      </c>
      <c r="DJ8" s="20">
        <f>'Consolidated_IS'!DO$25</f>
        <v>0</v>
      </c>
      <c r="DK8" s="20">
        <f>'Consolidated_IS'!DP$25</f>
        <v>0</v>
      </c>
      <c r="DL8" s="20">
        <f>'Consolidated_IS'!DQ$25</f>
        <v>0</v>
      </c>
      <c r="DM8" s="20">
        <f>'Consolidated_IS'!DR$25</f>
        <v>0</v>
      </c>
      <c r="DN8" s="20">
        <f>'Consolidated_IS'!DS$25</f>
        <v>0</v>
      </c>
      <c r="DO8" s="20">
        <f>'Consolidated_IS'!DT$25</f>
        <v>0</v>
      </c>
      <c r="DP8" s="20">
        <f>'Consolidated_IS'!DU$25</f>
        <v>0</v>
      </c>
      <c r="DQ8" s="20">
        <f>'Consolidated_IS'!DV$25</f>
        <v>0</v>
      </c>
      <c r="DR8" s="20">
        <f>'Consolidated_IS'!DW$25</f>
        <v>0</v>
      </c>
      <c r="DS8" s="20">
        <f>'Consolidated_IS'!DX$25</f>
        <v>0</v>
      </c>
      <c r="DT8" s="20">
        <f>'Consolidated_IS'!DY$25</f>
        <v>0</v>
      </c>
      <c r="DU8" s="20">
        <f>'Consolidated_IS'!DZ$25</f>
        <v>0</v>
      </c>
      <c r="DV8" s="20">
        <f>'Consolidated_IS'!EA$25</f>
        <v>0</v>
      </c>
      <c r="DW8" s="20">
        <f>'Consolidated_IS'!EB$25</f>
        <v>0</v>
      </c>
      <c r="DX8" s="20">
        <f>'Consolidated_IS'!EC$25</f>
        <v>0</v>
      </c>
      <c r="DY8" s="20">
        <f>'Consolidated_IS'!ED$25</f>
        <v>0</v>
      </c>
      <c r="DZ8" s="20">
        <f>'Consolidated_IS'!EE$25</f>
        <v>0</v>
      </c>
      <c r="EA8" s="20">
        <f>'Consolidated_IS'!EF$25</f>
        <v>0</v>
      </c>
      <c r="EB8" s="20">
        <f>'Consolidated_IS'!EG$25</f>
        <v>0</v>
      </c>
      <c r="EC8" s="20">
        <f>'Consolidated_IS'!EH$25</f>
        <v>0</v>
      </c>
      <c r="ED8" s="20">
        <f>'Consolidated_IS'!EI$25</f>
        <v>0</v>
      </c>
      <c r="EE8" s="20">
        <f>'Consolidated_IS'!EJ$25</f>
        <v>0</v>
      </c>
    </row>
    <row r="9" spans="2:135">
      <c r="B9" s="5" t="s">
        <v>174</v>
      </c>
      <c r="E9" s="14">
        <f>sumif($O6:$ZZ6, E6, $O9:$ZZ9)</f>
        <v>0</v>
      </c>
      <c r="F9" s="14">
        <f>sumif($O6:$ZZ6, F6, $O9:$ZZ9)</f>
        <v>0</v>
      </c>
      <c r="G9" s="14">
        <f>sumif($O6:$ZZ6, G6, $O9:$ZZ9)</f>
        <v>0</v>
      </c>
      <c r="H9" s="14">
        <f>sumif($O6:$ZZ6, H6, $O9:$ZZ9)</f>
        <v>0</v>
      </c>
      <c r="I9" s="14">
        <f>sumif($O6:$ZZ6, I6, $O9:$ZZ9)</f>
        <v>0</v>
      </c>
      <c r="J9" s="14">
        <f>sumif($O6:$ZZ6, J6, $O9:$ZZ9)</f>
        <v>0</v>
      </c>
      <c r="K9" s="14">
        <f>sumif($O6:$ZZ6, K6, $O9:$ZZ9)</f>
        <v>0</v>
      </c>
      <c r="L9" s="14">
        <f>sumif($O6:$ZZ6, L6, $O9:$ZZ9)</f>
        <v>0</v>
      </c>
      <c r="M9" s="14">
        <f>sumif($O6:$ZZ6, M6, $O9:$ZZ9)</f>
        <v>0</v>
      </c>
      <c r="N9" s="14">
        <f>sumif($O6:$ZZ6, N6, $O9:$ZZ9)</f>
        <v>0</v>
      </c>
      <c r="P9" s="20">
        <f>'OPEX_CAPEX'!U$31</f>
        <v>0</v>
      </c>
      <c r="Q9" s="20">
        <f>'OPEX_CAPEX'!V$31</f>
        <v>0</v>
      </c>
      <c r="R9" s="20">
        <f>'OPEX_CAPEX'!W$31</f>
        <v>0</v>
      </c>
      <c r="S9" s="20">
        <f>'OPEX_CAPEX'!X$31</f>
        <v>0</v>
      </c>
      <c r="T9" s="20">
        <f>'OPEX_CAPEX'!Y$31</f>
        <v>0</v>
      </c>
      <c r="U9" s="20">
        <f>'OPEX_CAPEX'!Z$31</f>
        <v>0</v>
      </c>
      <c r="V9" s="20">
        <f>'OPEX_CAPEX'!AA$31</f>
        <v>0</v>
      </c>
      <c r="W9" s="20">
        <f>'OPEX_CAPEX'!AB$31</f>
        <v>0</v>
      </c>
      <c r="X9" s="20">
        <f>'OPEX_CAPEX'!AC$31</f>
        <v>0</v>
      </c>
      <c r="Y9" s="20">
        <f>'OPEX_CAPEX'!AD$31</f>
        <v>0</v>
      </c>
      <c r="Z9" s="20">
        <f>'OPEX_CAPEX'!AE$31</f>
        <v>0</v>
      </c>
      <c r="AA9" s="20">
        <f>'OPEX_CAPEX'!AF$31</f>
        <v>0</v>
      </c>
      <c r="AB9" s="20">
        <f>'OPEX_CAPEX'!AG$31</f>
        <v>0</v>
      </c>
      <c r="AC9" s="20">
        <f>'OPEX_CAPEX'!AH$31</f>
        <v>0</v>
      </c>
      <c r="AD9" s="20">
        <f>'OPEX_CAPEX'!AI$31</f>
        <v>0</v>
      </c>
      <c r="AE9" s="20">
        <f>'OPEX_CAPEX'!AJ$31</f>
        <v>0</v>
      </c>
      <c r="AF9" s="20">
        <f>'OPEX_CAPEX'!AK$31</f>
        <v>0</v>
      </c>
      <c r="AG9" s="20">
        <f>'OPEX_CAPEX'!AL$31</f>
        <v>0</v>
      </c>
      <c r="AH9" s="20">
        <f>'OPEX_CAPEX'!AM$31</f>
        <v>0</v>
      </c>
      <c r="AI9" s="20">
        <f>'OPEX_CAPEX'!AN$31</f>
        <v>0</v>
      </c>
      <c r="AJ9" s="20">
        <f>'OPEX_CAPEX'!AO$31</f>
        <v>0</v>
      </c>
      <c r="AK9" s="20">
        <f>'OPEX_CAPEX'!AP$31</f>
        <v>0</v>
      </c>
      <c r="AL9" s="20">
        <f>'OPEX_CAPEX'!AQ$31</f>
        <v>0</v>
      </c>
      <c r="AM9" s="20">
        <f>'OPEX_CAPEX'!AR$31</f>
        <v>0</v>
      </c>
      <c r="AN9" s="20">
        <f>'OPEX_CAPEX'!AS$31</f>
        <v>0</v>
      </c>
      <c r="AO9" s="20">
        <f>'OPEX_CAPEX'!AT$31</f>
        <v>0</v>
      </c>
      <c r="AP9" s="20">
        <f>'OPEX_CAPEX'!AU$31</f>
        <v>0</v>
      </c>
      <c r="AQ9" s="20">
        <f>'OPEX_CAPEX'!AV$31</f>
        <v>0</v>
      </c>
      <c r="AR9" s="20">
        <f>'OPEX_CAPEX'!AW$31</f>
        <v>0</v>
      </c>
      <c r="AS9" s="20">
        <f>'OPEX_CAPEX'!AX$31</f>
        <v>0</v>
      </c>
      <c r="AT9" s="20">
        <f>'OPEX_CAPEX'!AY$31</f>
        <v>0</v>
      </c>
      <c r="AU9" s="20">
        <f>'OPEX_CAPEX'!AZ$31</f>
        <v>0</v>
      </c>
      <c r="AV9" s="20">
        <f>'OPEX_CAPEX'!BA$31</f>
        <v>0</v>
      </c>
      <c r="AW9" s="20">
        <f>'OPEX_CAPEX'!BB$31</f>
        <v>0</v>
      </c>
      <c r="AX9" s="20">
        <f>'OPEX_CAPEX'!BC$31</f>
        <v>0</v>
      </c>
      <c r="AY9" s="20">
        <f>'OPEX_CAPEX'!BD$31</f>
        <v>0</v>
      </c>
      <c r="AZ9" s="20">
        <f>'OPEX_CAPEX'!BE$31</f>
        <v>0</v>
      </c>
      <c r="BA9" s="20">
        <f>'OPEX_CAPEX'!BF$31</f>
        <v>0</v>
      </c>
      <c r="BB9" s="20">
        <f>'OPEX_CAPEX'!BG$31</f>
        <v>0</v>
      </c>
      <c r="BC9" s="20">
        <f>'OPEX_CAPEX'!BH$31</f>
        <v>0</v>
      </c>
      <c r="BD9" s="20">
        <f>'OPEX_CAPEX'!BI$31</f>
        <v>0</v>
      </c>
      <c r="BE9" s="20">
        <f>'OPEX_CAPEX'!BJ$31</f>
        <v>0</v>
      </c>
      <c r="BF9" s="20">
        <f>'OPEX_CAPEX'!BK$31</f>
        <v>0</v>
      </c>
      <c r="BG9" s="20">
        <f>'OPEX_CAPEX'!BL$31</f>
        <v>0</v>
      </c>
      <c r="BH9" s="20">
        <f>'OPEX_CAPEX'!BM$31</f>
        <v>0</v>
      </c>
      <c r="BI9" s="20">
        <f>'OPEX_CAPEX'!BN$31</f>
        <v>0</v>
      </c>
      <c r="BJ9" s="20">
        <f>'OPEX_CAPEX'!BO$31</f>
        <v>0</v>
      </c>
      <c r="BK9" s="20">
        <f>'OPEX_CAPEX'!BP$31</f>
        <v>0</v>
      </c>
      <c r="BL9" s="20">
        <f>'OPEX_CAPEX'!BQ$31</f>
        <v>0</v>
      </c>
      <c r="BM9" s="20">
        <f>'OPEX_CAPEX'!BR$31</f>
        <v>0</v>
      </c>
      <c r="BN9" s="20">
        <f>'OPEX_CAPEX'!BS$31</f>
        <v>0</v>
      </c>
      <c r="BO9" s="20">
        <f>'OPEX_CAPEX'!BT$31</f>
        <v>0</v>
      </c>
      <c r="BP9" s="20">
        <f>'OPEX_CAPEX'!BU$31</f>
        <v>0</v>
      </c>
      <c r="BQ9" s="20">
        <f>'OPEX_CAPEX'!BV$31</f>
        <v>0</v>
      </c>
      <c r="BR9" s="20">
        <f>'OPEX_CAPEX'!BW$31</f>
        <v>0</v>
      </c>
      <c r="BS9" s="20">
        <f>'OPEX_CAPEX'!BX$31</f>
        <v>0</v>
      </c>
      <c r="BT9" s="20">
        <f>'OPEX_CAPEX'!BY$31</f>
        <v>0</v>
      </c>
      <c r="BU9" s="20">
        <f>'OPEX_CAPEX'!BZ$31</f>
        <v>0</v>
      </c>
      <c r="BV9" s="20">
        <f>'OPEX_CAPEX'!CA$31</f>
        <v>0</v>
      </c>
      <c r="BW9" s="20">
        <f>'OPEX_CAPEX'!CB$31</f>
        <v>0</v>
      </c>
      <c r="BX9" s="20">
        <f>'OPEX_CAPEX'!CC$31</f>
        <v>0</v>
      </c>
      <c r="BY9" s="20">
        <f>'OPEX_CAPEX'!CD$31</f>
        <v>0</v>
      </c>
      <c r="BZ9" s="20">
        <f>'OPEX_CAPEX'!CE$31</f>
        <v>0</v>
      </c>
      <c r="CA9" s="20">
        <f>'OPEX_CAPEX'!CF$31</f>
        <v>0</v>
      </c>
      <c r="CB9" s="20">
        <f>'OPEX_CAPEX'!CG$31</f>
        <v>0</v>
      </c>
      <c r="CC9" s="20">
        <f>'OPEX_CAPEX'!CH$31</f>
        <v>0</v>
      </c>
      <c r="CD9" s="20">
        <f>'OPEX_CAPEX'!CI$31</f>
        <v>0</v>
      </c>
      <c r="CE9" s="20">
        <f>'OPEX_CAPEX'!CJ$31</f>
        <v>0</v>
      </c>
      <c r="CF9" s="20">
        <f>'OPEX_CAPEX'!CK$31</f>
        <v>0</v>
      </c>
      <c r="CG9" s="20">
        <f>'OPEX_CAPEX'!CL$31</f>
        <v>0</v>
      </c>
      <c r="CH9" s="20">
        <f>'OPEX_CAPEX'!CM$31</f>
        <v>0</v>
      </c>
      <c r="CI9" s="20">
        <f>'OPEX_CAPEX'!CN$31</f>
        <v>0</v>
      </c>
      <c r="CJ9" s="20">
        <f>'OPEX_CAPEX'!CO$31</f>
        <v>0</v>
      </c>
      <c r="CK9" s="20">
        <f>'OPEX_CAPEX'!CP$31</f>
        <v>0</v>
      </c>
      <c r="CL9" s="20">
        <f>'OPEX_CAPEX'!CQ$31</f>
        <v>0</v>
      </c>
      <c r="CM9" s="20">
        <f>'OPEX_CAPEX'!CR$31</f>
        <v>0</v>
      </c>
      <c r="CN9" s="20">
        <f>'OPEX_CAPEX'!CS$31</f>
        <v>0</v>
      </c>
      <c r="CO9" s="20">
        <f>'OPEX_CAPEX'!CT$31</f>
        <v>0</v>
      </c>
      <c r="CP9" s="20">
        <f>'OPEX_CAPEX'!CU$31</f>
        <v>0</v>
      </c>
      <c r="CQ9" s="20">
        <f>'OPEX_CAPEX'!CV$31</f>
        <v>0</v>
      </c>
      <c r="CR9" s="20">
        <f>'OPEX_CAPEX'!CW$31</f>
        <v>0</v>
      </c>
      <c r="CS9" s="20">
        <f>'OPEX_CAPEX'!CX$31</f>
        <v>0</v>
      </c>
      <c r="CT9" s="20">
        <f>'OPEX_CAPEX'!CY$31</f>
        <v>0</v>
      </c>
      <c r="CU9" s="20">
        <f>'OPEX_CAPEX'!CZ$31</f>
        <v>0</v>
      </c>
      <c r="CV9" s="20">
        <f>'OPEX_CAPEX'!DA$31</f>
        <v>0</v>
      </c>
      <c r="CW9" s="20">
        <f>'OPEX_CAPEX'!DB$31</f>
        <v>0</v>
      </c>
      <c r="CX9" s="20">
        <f>'OPEX_CAPEX'!DC$31</f>
        <v>0</v>
      </c>
      <c r="CY9" s="20">
        <f>'OPEX_CAPEX'!DD$31</f>
        <v>0</v>
      </c>
      <c r="CZ9" s="20">
        <f>'OPEX_CAPEX'!DE$31</f>
        <v>0</v>
      </c>
      <c r="DA9" s="20">
        <f>'OPEX_CAPEX'!DF$31</f>
        <v>0</v>
      </c>
      <c r="DB9" s="20">
        <f>'OPEX_CAPEX'!DG$31</f>
        <v>0</v>
      </c>
      <c r="DC9" s="20">
        <f>'OPEX_CAPEX'!DH$31</f>
        <v>0</v>
      </c>
      <c r="DD9" s="20">
        <f>'OPEX_CAPEX'!DI$31</f>
        <v>0</v>
      </c>
      <c r="DE9" s="20">
        <f>'OPEX_CAPEX'!DJ$31</f>
        <v>0</v>
      </c>
      <c r="DF9" s="20">
        <f>'OPEX_CAPEX'!DK$31</f>
        <v>0</v>
      </c>
      <c r="DG9" s="20">
        <f>'OPEX_CAPEX'!DL$31</f>
        <v>0</v>
      </c>
      <c r="DH9" s="20">
        <f>'OPEX_CAPEX'!DM$31</f>
        <v>0</v>
      </c>
      <c r="DI9" s="20">
        <f>'OPEX_CAPEX'!DN$31</f>
        <v>0</v>
      </c>
      <c r="DJ9" s="20">
        <f>'OPEX_CAPEX'!DO$31</f>
        <v>0</v>
      </c>
      <c r="DK9" s="20">
        <f>'OPEX_CAPEX'!DP$31</f>
        <v>0</v>
      </c>
      <c r="DL9" s="20">
        <f>'OPEX_CAPEX'!DQ$31</f>
        <v>0</v>
      </c>
      <c r="DM9" s="20">
        <f>'OPEX_CAPEX'!DR$31</f>
        <v>0</v>
      </c>
      <c r="DN9" s="20">
        <f>'OPEX_CAPEX'!DS$31</f>
        <v>0</v>
      </c>
      <c r="DO9" s="20">
        <f>'OPEX_CAPEX'!DT$31</f>
        <v>0</v>
      </c>
      <c r="DP9" s="20">
        <f>'OPEX_CAPEX'!DU$31</f>
        <v>0</v>
      </c>
      <c r="DQ9" s="20">
        <f>'OPEX_CAPEX'!DV$31</f>
        <v>0</v>
      </c>
      <c r="DR9" s="20">
        <f>'OPEX_CAPEX'!DW$31</f>
        <v>0</v>
      </c>
      <c r="DS9" s="20">
        <f>'OPEX_CAPEX'!DX$31</f>
        <v>0</v>
      </c>
      <c r="DT9" s="20">
        <f>'OPEX_CAPEX'!DY$31</f>
        <v>0</v>
      </c>
      <c r="DU9" s="20">
        <f>'OPEX_CAPEX'!DZ$31</f>
        <v>0</v>
      </c>
      <c r="DV9" s="20">
        <f>'OPEX_CAPEX'!EA$31</f>
        <v>0</v>
      </c>
      <c r="DW9" s="20">
        <f>'OPEX_CAPEX'!EB$31</f>
        <v>0</v>
      </c>
      <c r="DX9" s="20">
        <f>'OPEX_CAPEX'!EC$31</f>
        <v>0</v>
      </c>
      <c r="DY9" s="20">
        <f>'OPEX_CAPEX'!ED$31</f>
        <v>0</v>
      </c>
      <c r="DZ9" s="20">
        <f>'OPEX_CAPEX'!EE$31</f>
        <v>0</v>
      </c>
      <c r="EA9" s="20">
        <f>'OPEX_CAPEX'!EF$31</f>
        <v>0</v>
      </c>
      <c r="EB9" s="20">
        <f>'OPEX_CAPEX'!EG$31</f>
        <v>0</v>
      </c>
      <c r="EC9" s="20">
        <f>'OPEX_CAPEX'!EH$31</f>
        <v>0</v>
      </c>
      <c r="ED9" s="20">
        <f>'OPEX_CAPEX'!EI$31</f>
        <v>0</v>
      </c>
      <c r="EE9" s="20">
        <f>'OPEX_CAPEX'!EJ$31</f>
        <v>0</v>
      </c>
    </row>
    <row r="10" spans="2:135">
      <c r="B10" s="5" t="s">
        <v>130</v>
      </c>
      <c r="E10" s="14">
        <f>sumif($O6:$ZZ6, E6, $O10:$ZZ10)</f>
        <v>0</v>
      </c>
      <c r="F10" s="14">
        <f>sumif($O6:$ZZ6, F6, $O10:$ZZ10)</f>
        <v>0</v>
      </c>
      <c r="G10" s="14">
        <f>sumif($O6:$ZZ6, G6, $O10:$ZZ10)</f>
        <v>0</v>
      </c>
      <c r="H10" s="14">
        <f>sumif($O6:$ZZ6, H6, $O10:$ZZ10)</f>
        <v>0</v>
      </c>
      <c r="I10" s="14">
        <f>sumif($O6:$ZZ6, I6, $O10:$ZZ10)</f>
        <v>0</v>
      </c>
      <c r="J10" s="14">
        <f>sumif($O6:$ZZ6, J6, $O10:$ZZ10)</f>
        <v>0</v>
      </c>
      <c r="K10" s="14">
        <f>sumif($O6:$ZZ6, K6, $O10:$ZZ10)</f>
        <v>0</v>
      </c>
      <c r="L10" s="14">
        <f>sumif($O6:$ZZ6, L6, $O10:$ZZ10)</f>
        <v>0</v>
      </c>
      <c r="M10" s="14">
        <f>sumif($O6:$ZZ6, M6, $O10:$ZZ10)</f>
        <v>0</v>
      </c>
      <c r="N10" s="14">
        <f>sumif($O6:$ZZ6, N6, $O10:$ZZ10)</f>
        <v>0</v>
      </c>
      <c r="P10" s="20">
        <f>'OPEX_CAPEX'!U$22</f>
        <v>0</v>
      </c>
      <c r="Q10" s="20">
        <f>'OPEX_CAPEX'!V$22</f>
        <v>0</v>
      </c>
      <c r="R10" s="20">
        <f>'OPEX_CAPEX'!W$22</f>
        <v>0</v>
      </c>
      <c r="S10" s="20">
        <f>'OPEX_CAPEX'!X$22</f>
        <v>0</v>
      </c>
      <c r="T10" s="20">
        <f>'OPEX_CAPEX'!Y$22</f>
        <v>0</v>
      </c>
      <c r="U10" s="20">
        <f>'OPEX_CAPEX'!Z$22</f>
        <v>0</v>
      </c>
      <c r="V10" s="20">
        <f>'OPEX_CAPEX'!AA$22</f>
        <v>0</v>
      </c>
      <c r="W10" s="20">
        <f>'OPEX_CAPEX'!AB$22</f>
        <v>0</v>
      </c>
      <c r="X10" s="20">
        <f>'OPEX_CAPEX'!AC$22</f>
        <v>0</v>
      </c>
      <c r="Y10" s="20">
        <f>'OPEX_CAPEX'!AD$22</f>
        <v>0</v>
      </c>
      <c r="Z10" s="20">
        <f>'OPEX_CAPEX'!AE$22</f>
        <v>0</v>
      </c>
      <c r="AA10" s="20">
        <f>'OPEX_CAPEX'!AF$22</f>
        <v>0</v>
      </c>
      <c r="AB10" s="20">
        <f>'OPEX_CAPEX'!AG$22</f>
        <v>0</v>
      </c>
      <c r="AC10" s="20">
        <f>'OPEX_CAPEX'!AH$22</f>
        <v>0</v>
      </c>
      <c r="AD10" s="20">
        <f>'OPEX_CAPEX'!AI$22</f>
        <v>0</v>
      </c>
      <c r="AE10" s="20">
        <f>'OPEX_CAPEX'!AJ$22</f>
        <v>0</v>
      </c>
      <c r="AF10" s="20">
        <f>'OPEX_CAPEX'!AK$22</f>
        <v>0</v>
      </c>
      <c r="AG10" s="20">
        <f>'OPEX_CAPEX'!AL$22</f>
        <v>0</v>
      </c>
      <c r="AH10" s="20">
        <f>'OPEX_CAPEX'!AM$22</f>
        <v>0</v>
      </c>
      <c r="AI10" s="20">
        <f>'OPEX_CAPEX'!AN$22</f>
        <v>0</v>
      </c>
      <c r="AJ10" s="20">
        <f>'OPEX_CAPEX'!AO$22</f>
        <v>0</v>
      </c>
      <c r="AK10" s="20">
        <f>'OPEX_CAPEX'!AP$22</f>
        <v>0</v>
      </c>
      <c r="AL10" s="20">
        <f>'OPEX_CAPEX'!AQ$22</f>
        <v>0</v>
      </c>
      <c r="AM10" s="20">
        <f>'OPEX_CAPEX'!AR$22</f>
        <v>0</v>
      </c>
      <c r="AN10" s="20">
        <f>'OPEX_CAPEX'!AS$22</f>
        <v>0</v>
      </c>
      <c r="AO10" s="20">
        <f>'OPEX_CAPEX'!AT$22</f>
        <v>0</v>
      </c>
      <c r="AP10" s="20">
        <f>'OPEX_CAPEX'!AU$22</f>
        <v>0</v>
      </c>
      <c r="AQ10" s="20">
        <f>'OPEX_CAPEX'!AV$22</f>
        <v>0</v>
      </c>
      <c r="AR10" s="20">
        <f>'OPEX_CAPEX'!AW$22</f>
        <v>0</v>
      </c>
      <c r="AS10" s="20">
        <f>'OPEX_CAPEX'!AX$22</f>
        <v>0</v>
      </c>
      <c r="AT10" s="20">
        <f>'OPEX_CAPEX'!AY$22</f>
        <v>0</v>
      </c>
      <c r="AU10" s="20">
        <f>'OPEX_CAPEX'!AZ$22</f>
        <v>0</v>
      </c>
      <c r="AV10" s="20">
        <f>'OPEX_CAPEX'!BA$22</f>
        <v>0</v>
      </c>
      <c r="AW10" s="20">
        <f>'OPEX_CAPEX'!BB$22</f>
        <v>0</v>
      </c>
      <c r="AX10" s="20">
        <f>'OPEX_CAPEX'!BC$22</f>
        <v>0</v>
      </c>
      <c r="AY10" s="20">
        <f>'OPEX_CAPEX'!BD$22</f>
        <v>0</v>
      </c>
      <c r="AZ10" s="20">
        <f>'OPEX_CAPEX'!BE$22</f>
        <v>0</v>
      </c>
      <c r="BA10" s="20">
        <f>'OPEX_CAPEX'!BF$22</f>
        <v>0</v>
      </c>
      <c r="BB10" s="20">
        <f>'OPEX_CAPEX'!BG$22</f>
        <v>0</v>
      </c>
      <c r="BC10" s="20">
        <f>'OPEX_CAPEX'!BH$22</f>
        <v>0</v>
      </c>
      <c r="BD10" s="20">
        <f>'OPEX_CAPEX'!BI$22</f>
        <v>0</v>
      </c>
      <c r="BE10" s="20">
        <f>'OPEX_CAPEX'!BJ$22</f>
        <v>0</v>
      </c>
      <c r="BF10" s="20">
        <f>'OPEX_CAPEX'!BK$22</f>
        <v>0</v>
      </c>
      <c r="BG10" s="20">
        <f>'OPEX_CAPEX'!BL$22</f>
        <v>0</v>
      </c>
      <c r="BH10" s="20">
        <f>'OPEX_CAPEX'!BM$22</f>
        <v>0</v>
      </c>
      <c r="BI10" s="20">
        <f>'OPEX_CAPEX'!BN$22</f>
        <v>0</v>
      </c>
      <c r="BJ10" s="20">
        <f>'OPEX_CAPEX'!BO$22</f>
        <v>0</v>
      </c>
      <c r="BK10" s="20">
        <f>'OPEX_CAPEX'!BP$22</f>
        <v>0</v>
      </c>
      <c r="BL10" s="20">
        <f>'OPEX_CAPEX'!BQ$22</f>
        <v>0</v>
      </c>
      <c r="BM10" s="20">
        <f>'OPEX_CAPEX'!BR$22</f>
        <v>0</v>
      </c>
      <c r="BN10" s="20">
        <f>'OPEX_CAPEX'!BS$22</f>
        <v>0</v>
      </c>
      <c r="BO10" s="20">
        <f>'OPEX_CAPEX'!BT$22</f>
        <v>0</v>
      </c>
      <c r="BP10" s="20">
        <f>'OPEX_CAPEX'!BU$22</f>
        <v>0</v>
      </c>
      <c r="BQ10" s="20">
        <f>'OPEX_CAPEX'!BV$22</f>
        <v>0</v>
      </c>
      <c r="BR10" s="20">
        <f>'OPEX_CAPEX'!BW$22</f>
        <v>0</v>
      </c>
      <c r="BS10" s="20">
        <f>'OPEX_CAPEX'!BX$22</f>
        <v>0</v>
      </c>
      <c r="BT10" s="20">
        <f>'OPEX_CAPEX'!BY$22</f>
        <v>0</v>
      </c>
      <c r="BU10" s="20">
        <f>'OPEX_CAPEX'!BZ$22</f>
        <v>0</v>
      </c>
      <c r="BV10" s="20">
        <f>'OPEX_CAPEX'!CA$22</f>
        <v>0</v>
      </c>
      <c r="BW10" s="20">
        <f>'OPEX_CAPEX'!CB$22</f>
        <v>0</v>
      </c>
      <c r="BX10" s="20">
        <f>'OPEX_CAPEX'!CC$22</f>
        <v>0</v>
      </c>
      <c r="BY10" s="20">
        <f>'OPEX_CAPEX'!CD$22</f>
        <v>0</v>
      </c>
      <c r="BZ10" s="20">
        <f>'OPEX_CAPEX'!CE$22</f>
        <v>0</v>
      </c>
      <c r="CA10" s="20">
        <f>'OPEX_CAPEX'!CF$22</f>
        <v>0</v>
      </c>
      <c r="CB10" s="20">
        <f>'OPEX_CAPEX'!CG$22</f>
        <v>0</v>
      </c>
      <c r="CC10" s="20">
        <f>'OPEX_CAPEX'!CH$22</f>
        <v>0</v>
      </c>
      <c r="CD10" s="20">
        <f>'OPEX_CAPEX'!CI$22</f>
        <v>0</v>
      </c>
      <c r="CE10" s="20">
        <f>'OPEX_CAPEX'!CJ$22</f>
        <v>0</v>
      </c>
      <c r="CF10" s="20">
        <f>'OPEX_CAPEX'!CK$22</f>
        <v>0</v>
      </c>
      <c r="CG10" s="20">
        <f>'OPEX_CAPEX'!CL$22</f>
        <v>0</v>
      </c>
      <c r="CH10" s="20">
        <f>'OPEX_CAPEX'!CM$22</f>
        <v>0</v>
      </c>
      <c r="CI10" s="20">
        <f>'OPEX_CAPEX'!CN$22</f>
        <v>0</v>
      </c>
      <c r="CJ10" s="20">
        <f>'OPEX_CAPEX'!CO$22</f>
        <v>0</v>
      </c>
      <c r="CK10" s="20">
        <f>'OPEX_CAPEX'!CP$22</f>
        <v>0</v>
      </c>
      <c r="CL10" s="20">
        <f>'OPEX_CAPEX'!CQ$22</f>
        <v>0</v>
      </c>
      <c r="CM10" s="20">
        <f>'OPEX_CAPEX'!CR$22</f>
        <v>0</v>
      </c>
      <c r="CN10" s="20">
        <f>'OPEX_CAPEX'!CS$22</f>
        <v>0</v>
      </c>
      <c r="CO10" s="20">
        <f>'OPEX_CAPEX'!CT$22</f>
        <v>0</v>
      </c>
      <c r="CP10" s="20">
        <f>'OPEX_CAPEX'!CU$22</f>
        <v>0</v>
      </c>
      <c r="CQ10" s="20">
        <f>'OPEX_CAPEX'!CV$22</f>
        <v>0</v>
      </c>
      <c r="CR10" s="20">
        <f>'OPEX_CAPEX'!CW$22</f>
        <v>0</v>
      </c>
      <c r="CS10" s="20">
        <f>'OPEX_CAPEX'!CX$22</f>
        <v>0</v>
      </c>
      <c r="CT10" s="20">
        <f>'OPEX_CAPEX'!CY$22</f>
        <v>0</v>
      </c>
      <c r="CU10" s="20">
        <f>'OPEX_CAPEX'!CZ$22</f>
        <v>0</v>
      </c>
      <c r="CV10" s="20">
        <f>'OPEX_CAPEX'!DA$22</f>
        <v>0</v>
      </c>
      <c r="CW10" s="20">
        <f>'OPEX_CAPEX'!DB$22</f>
        <v>0</v>
      </c>
      <c r="CX10" s="20">
        <f>'OPEX_CAPEX'!DC$22</f>
        <v>0</v>
      </c>
      <c r="CY10" s="20">
        <f>'OPEX_CAPEX'!DD$22</f>
        <v>0</v>
      </c>
      <c r="CZ10" s="20">
        <f>'OPEX_CAPEX'!DE$22</f>
        <v>0</v>
      </c>
      <c r="DA10" s="20">
        <f>'OPEX_CAPEX'!DF$22</f>
        <v>0</v>
      </c>
      <c r="DB10" s="20">
        <f>'OPEX_CAPEX'!DG$22</f>
        <v>0</v>
      </c>
      <c r="DC10" s="20">
        <f>'OPEX_CAPEX'!DH$22</f>
        <v>0</v>
      </c>
      <c r="DD10" s="20">
        <f>'OPEX_CAPEX'!DI$22</f>
        <v>0</v>
      </c>
      <c r="DE10" s="20">
        <f>'OPEX_CAPEX'!DJ$22</f>
        <v>0</v>
      </c>
      <c r="DF10" s="20">
        <f>'OPEX_CAPEX'!DK$22</f>
        <v>0</v>
      </c>
      <c r="DG10" s="20">
        <f>'OPEX_CAPEX'!DL$22</f>
        <v>0</v>
      </c>
      <c r="DH10" s="20">
        <f>'OPEX_CAPEX'!DM$22</f>
        <v>0</v>
      </c>
      <c r="DI10" s="20">
        <f>'OPEX_CAPEX'!DN$22</f>
        <v>0</v>
      </c>
      <c r="DJ10" s="20">
        <f>'OPEX_CAPEX'!DO$22</f>
        <v>0</v>
      </c>
      <c r="DK10" s="20">
        <f>'OPEX_CAPEX'!DP$22</f>
        <v>0</v>
      </c>
      <c r="DL10" s="20">
        <f>'OPEX_CAPEX'!DQ$22</f>
        <v>0</v>
      </c>
      <c r="DM10" s="20">
        <f>'OPEX_CAPEX'!DR$22</f>
        <v>0</v>
      </c>
      <c r="DN10" s="20">
        <f>'OPEX_CAPEX'!DS$22</f>
        <v>0</v>
      </c>
      <c r="DO10" s="20">
        <f>'OPEX_CAPEX'!DT$22</f>
        <v>0</v>
      </c>
      <c r="DP10" s="20">
        <f>'OPEX_CAPEX'!DU$22</f>
        <v>0</v>
      </c>
      <c r="DQ10" s="20">
        <f>'OPEX_CAPEX'!DV$22</f>
        <v>0</v>
      </c>
      <c r="DR10" s="20">
        <f>'OPEX_CAPEX'!DW$22</f>
        <v>0</v>
      </c>
      <c r="DS10" s="20">
        <f>'OPEX_CAPEX'!DX$22</f>
        <v>0</v>
      </c>
      <c r="DT10" s="20">
        <f>'OPEX_CAPEX'!DY$22</f>
        <v>0</v>
      </c>
      <c r="DU10" s="20">
        <f>'OPEX_CAPEX'!DZ$22</f>
        <v>0</v>
      </c>
      <c r="DV10" s="20">
        <f>'OPEX_CAPEX'!EA$22</f>
        <v>0</v>
      </c>
      <c r="DW10" s="20">
        <f>'OPEX_CAPEX'!EB$22</f>
        <v>0</v>
      </c>
      <c r="DX10" s="20">
        <f>'OPEX_CAPEX'!EC$22</f>
        <v>0</v>
      </c>
      <c r="DY10" s="20">
        <f>'OPEX_CAPEX'!ED$22</f>
        <v>0</v>
      </c>
      <c r="DZ10" s="20">
        <f>'OPEX_CAPEX'!EE$22</f>
        <v>0</v>
      </c>
      <c r="EA10" s="20">
        <f>'OPEX_CAPEX'!EF$22</f>
        <v>0</v>
      </c>
      <c r="EB10" s="20">
        <f>'OPEX_CAPEX'!EG$22</f>
        <v>0</v>
      </c>
      <c r="EC10" s="20">
        <f>'OPEX_CAPEX'!EH$22</f>
        <v>0</v>
      </c>
      <c r="ED10" s="20">
        <f>'OPEX_CAPEX'!EI$22</f>
        <v>0</v>
      </c>
      <c r="EE10" s="20">
        <f>'OPEX_CAPEX'!EJ$22</f>
        <v>0</v>
      </c>
    </row>
    <row r="11" spans="2:135">
      <c r="B11" s="5" t="s">
        <v>181</v>
      </c>
    </row>
    <row r="12" spans="2:135">
      <c r="B12" s="5" t="s">
        <v>182</v>
      </c>
    </row>
    <row r="13" spans="2:135">
      <c r="B13" s="5" t="s">
        <v>183</v>
      </c>
    </row>
    <row r="14" spans="2:135">
      <c r="B14" s="5" t="s">
        <v>184</v>
      </c>
    </row>
    <row r="15" spans="2:135">
      <c r="B15" s="5" t="s">
        <v>185</v>
      </c>
    </row>
    <row r="16" spans="2:135">
      <c r="B16" s="5" t="s">
        <v>186</v>
      </c>
    </row>
    <row r="17" spans="2:2">
      <c r="B17" s="5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16"/>
  <sheetViews>
    <sheetView workbookViewId="0"/>
  </sheetViews>
  <sheetFormatPr defaultRowHeight="15"/>
  <cols>
    <col min="1" max="1" width="5.7109375" customWidth="1"/>
    <col min="2" max="2" width="25.7109375" customWidth="1"/>
    <col min="3" max="3" width="10.7109375" customWidth="1"/>
    <col min="4" max="4" width="15.7109375" customWidth="1"/>
    <col min="5" max="5" width="12.7109375" customWidth="1"/>
    <col min="6" max="6" width="30.7109375" customWidth="1"/>
    <col min="7" max="7" width="10.7109375" customWidth="1"/>
  </cols>
  <sheetData>
    <row r="2" spans="1:18">
      <c r="B2" s="1" t="s">
        <v>40</v>
      </c>
    </row>
    <row r="3" spans="1:18" ht="5" customHeight="1">
      <c r="B3" s="2"/>
      <c r="C3" s="2"/>
      <c r="D3" s="2"/>
      <c r="E3" s="2"/>
      <c r="F3" s="2"/>
      <c r="G3" s="2"/>
      <c r="H3" s="2"/>
      <c r="I3" s="2"/>
      <c r="J3" s="2"/>
    </row>
    <row r="5" spans="1:18">
      <c r="D5" s="3" t="s">
        <v>41</v>
      </c>
      <c r="I5" s="3" t="s">
        <v>42</v>
      </c>
    </row>
    <row r="6" spans="1:18">
      <c r="D6" s="8">
        <v>2019</v>
      </c>
      <c r="E6" s="8">
        <v>2020</v>
      </c>
      <c r="F6" s="8">
        <v>2021</v>
      </c>
      <c r="G6" s="8">
        <v>2022</v>
      </c>
      <c r="H6" s="8">
        <v>2023</v>
      </c>
      <c r="I6" s="8">
        <v>43466</v>
      </c>
      <c r="J6" s="8">
        <f>edate(I6,12)</f>
        <v>0</v>
      </c>
      <c r="K6" s="8">
        <f>edate(J6,12)</f>
        <v>0</v>
      </c>
      <c r="L6" s="8">
        <f>edate(K6,12)</f>
        <v>0</v>
      </c>
      <c r="M6" s="8">
        <f>edate(L6,12)</f>
        <v>0</v>
      </c>
      <c r="N6" s="8">
        <f>edate(M6,12)</f>
        <v>0</v>
      </c>
      <c r="O6" s="8">
        <f>edate(N6,12)</f>
        <v>0</v>
      </c>
      <c r="P6" s="8">
        <f>edate(O6,12)</f>
        <v>0</v>
      </c>
      <c r="Q6" s="8">
        <f>edate(P6,12)</f>
        <v>0</v>
      </c>
      <c r="R6" s="8">
        <f>edate(Q6,12)</f>
        <v>0</v>
      </c>
    </row>
    <row r="8" spans="1:18">
      <c r="A8" s="3" t="s">
        <v>43</v>
      </c>
    </row>
    <row r="9" spans="1:18">
      <c r="A9" s="9" t="s">
        <v>44</v>
      </c>
    </row>
    <row r="10" spans="1:18">
      <c r="A10" s="5" t="s">
        <v>45</v>
      </c>
      <c r="D10" s="7"/>
      <c r="E10" s="7"/>
      <c r="F10" s="7"/>
      <c r="G10" s="7"/>
      <c r="H10" s="7"/>
    </row>
    <row r="11" spans="1:18">
      <c r="A11" s="5" t="s">
        <v>46</v>
      </c>
      <c r="D11" s="7"/>
      <c r="E11" s="7"/>
      <c r="F11" s="7"/>
      <c r="G11" s="7"/>
      <c r="H11" s="7"/>
    </row>
    <row r="12" spans="1:18">
      <c r="A12" s="5" t="s">
        <v>47</v>
      </c>
      <c r="D12" s="7"/>
      <c r="E12" s="7"/>
      <c r="F12" s="7"/>
      <c r="G12" s="7"/>
      <c r="H12" s="7"/>
    </row>
    <row r="13" spans="1:18">
      <c r="A13" s="5" t="s">
        <v>48</v>
      </c>
      <c r="D13" s="7"/>
      <c r="E13" s="7"/>
      <c r="F13" s="7"/>
      <c r="G13" s="7"/>
      <c r="H13" s="7"/>
    </row>
    <row r="14" spans="1:18">
      <c r="A14" s="5" t="s">
        <v>49</v>
      </c>
      <c r="D14" s="7">
        <f>6300000.0/12/25</f>
        <v>0</v>
      </c>
      <c r="E14" s="7">
        <f>30200000.0/12/25</f>
        <v>0</v>
      </c>
      <c r="F14" s="7">
        <f>51100000.0/12/25</f>
        <v>0</v>
      </c>
      <c r="G14" s="7">
        <f>72600000.0/12/25</f>
        <v>0</v>
      </c>
      <c r="H14" s="7">
        <f>97800000.0/12/25</f>
        <v>0</v>
      </c>
    </row>
    <row r="15" spans="1:18">
      <c r="A15" s="5" t="s">
        <v>50</v>
      </c>
      <c r="D15" s="7"/>
      <c r="E15" s="7"/>
      <c r="F15" s="7"/>
      <c r="G15" s="7"/>
      <c r="H15" s="7"/>
    </row>
    <row r="16" spans="1:18">
      <c r="A16" s="3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J9"/>
  <sheetViews>
    <sheetView workbookViewId="0"/>
  </sheetViews>
  <sheetFormatPr defaultRowHeight="15"/>
  <cols>
    <col min="1" max="1" width="5.7109375" customWidth="1"/>
    <col min="2" max="2" width="35.7109375" customWidth="1"/>
  </cols>
  <sheetData>
    <row r="2" spans="2:10">
      <c r="B2" s="1" t="s">
        <v>52</v>
      </c>
    </row>
    <row r="3" spans="2:10" ht="5" customHeight="1">
      <c r="B3" s="2"/>
      <c r="C3" s="2"/>
      <c r="D3" s="2"/>
      <c r="E3" s="2"/>
      <c r="F3" s="2"/>
      <c r="G3" s="2"/>
      <c r="H3" s="2"/>
      <c r="I3" s="2"/>
      <c r="J3" s="2"/>
    </row>
    <row r="6" spans="2:10">
      <c r="B6" s="5" t="s">
        <v>53</v>
      </c>
      <c r="C6" s="10">
        <v>2</v>
      </c>
      <c r="D6" s="5" t="s">
        <v>54</v>
      </c>
    </row>
    <row r="7" spans="2:10">
      <c r="B7" s="5" t="s">
        <v>55</v>
      </c>
      <c r="C7" s="10">
        <v>8</v>
      </c>
      <c r="D7" s="5" t="s">
        <v>56</v>
      </c>
    </row>
    <row r="8" spans="2:10">
      <c r="B8" s="5" t="s">
        <v>55</v>
      </c>
      <c r="C8" s="10">
        <v>30</v>
      </c>
      <c r="D8" s="5" t="s">
        <v>57</v>
      </c>
    </row>
    <row r="9" spans="2:10">
      <c r="B9" s="5" t="s">
        <v>58</v>
      </c>
      <c r="C9" s="7">
        <f>C8*C7*C6</f>
        <v>0</v>
      </c>
      <c r="D9" s="5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EL22"/>
  <sheetViews>
    <sheetView workbookViewId="0"/>
  </sheetViews>
  <sheetFormatPr defaultRowHeight="15"/>
  <cols>
    <col min="1" max="1" width="5.7109375" customWidth="1"/>
    <col min="2" max="2" width="25.7109375" customWidth="1"/>
    <col min="3" max="7" width="10.7109375" customWidth="1"/>
    <col min="8" max="8" width="30.7109375" customWidth="1"/>
  </cols>
  <sheetData>
    <row r="2" spans="2:142">
      <c r="B2" s="1" t="s">
        <v>60</v>
      </c>
    </row>
    <row r="3" spans="2:142" ht="5" customHeight="1">
      <c r="B3" s="2"/>
      <c r="C3" s="2"/>
      <c r="D3" s="2"/>
      <c r="E3" s="2"/>
      <c r="F3" s="2"/>
      <c r="G3" s="2"/>
      <c r="H3" s="2"/>
      <c r="I3" s="2"/>
      <c r="J3" s="2"/>
    </row>
    <row r="6" spans="2:142">
      <c r="K6" s="3" t="s">
        <v>61</v>
      </c>
      <c r="W6" s="3" t="s">
        <v>62</v>
      </c>
    </row>
    <row r="7" spans="2:142">
      <c r="K7" s="5" t="s">
        <v>63</v>
      </c>
      <c r="L7" s="5" t="s">
        <v>64</v>
      </c>
      <c r="M7" s="5" t="s">
        <v>65</v>
      </c>
      <c r="N7" s="5" t="s">
        <v>66</v>
      </c>
      <c r="O7" s="5" t="s">
        <v>67</v>
      </c>
      <c r="P7" s="5" t="s">
        <v>68</v>
      </c>
      <c r="Q7" s="5" t="s">
        <v>69</v>
      </c>
      <c r="R7" s="5" t="s">
        <v>70</v>
      </c>
      <c r="S7" s="5" t="s">
        <v>71</v>
      </c>
      <c r="T7" s="5" t="s">
        <v>72</v>
      </c>
      <c r="W7" s="5" t="s">
        <v>63</v>
      </c>
      <c r="X7" s="5" t="s">
        <v>63</v>
      </c>
      <c r="Y7" s="5" t="s">
        <v>63</v>
      </c>
      <c r="Z7" s="5" t="s">
        <v>63</v>
      </c>
      <c r="AA7" s="5" t="s">
        <v>63</v>
      </c>
      <c r="AB7" s="5" t="s">
        <v>63</v>
      </c>
      <c r="AC7" s="5" t="s">
        <v>63</v>
      </c>
      <c r="AD7" s="5" t="s">
        <v>63</v>
      </c>
      <c r="AE7" s="5" t="s">
        <v>63</v>
      </c>
      <c r="AF7" s="5" t="s">
        <v>63</v>
      </c>
      <c r="AG7" s="5" t="s">
        <v>63</v>
      </c>
      <c r="AH7" s="5" t="s">
        <v>63</v>
      </c>
      <c r="AI7" s="5" t="s">
        <v>64</v>
      </c>
      <c r="AJ7" s="5" t="s">
        <v>64</v>
      </c>
      <c r="AK7" s="5" t="s">
        <v>64</v>
      </c>
      <c r="AL7" s="5" t="s">
        <v>64</v>
      </c>
      <c r="AM7" s="5" t="s">
        <v>64</v>
      </c>
      <c r="AN7" s="5" t="s">
        <v>64</v>
      </c>
      <c r="AO7" s="5" t="s">
        <v>64</v>
      </c>
      <c r="AP7" s="5" t="s">
        <v>64</v>
      </c>
      <c r="AQ7" s="5" t="s">
        <v>64</v>
      </c>
      <c r="AR7" s="5" t="s">
        <v>64</v>
      </c>
      <c r="AS7" s="5" t="s">
        <v>64</v>
      </c>
      <c r="AT7" s="5" t="s">
        <v>64</v>
      </c>
      <c r="AU7" s="5" t="s">
        <v>65</v>
      </c>
      <c r="AV7" s="5" t="s">
        <v>65</v>
      </c>
      <c r="AW7" s="5" t="s">
        <v>65</v>
      </c>
      <c r="AX7" s="5" t="s">
        <v>65</v>
      </c>
      <c r="AY7" s="5" t="s">
        <v>65</v>
      </c>
      <c r="AZ7" s="5" t="s">
        <v>65</v>
      </c>
      <c r="BA7" s="5" t="s">
        <v>65</v>
      </c>
      <c r="BB7" s="5" t="s">
        <v>65</v>
      </c>
      <c r="BC7" s="5" t="s">
        <v>65</v>
      </c>
      <c r="BD7" s="5" t="s">
        <v>65</v>
      </c>
      <c r="BE7" s="5" t="s">
        <v>65</v>
      </c>
      <c r="BF7" s="5" t="s">
        <v>65</v>
      </c>
      <c r="BG7" s="5" t="s">
        <v>66</v>
      </c>
      <c r="BH7" s="5" t="s">
        <v>66</v>
      </c>
      <c r="BI7" s="5" t="s">
        <v>66</v>
      </c>
      <c r="BJ7" s="5" t="s">
        <v>66</v>
      </c>
      <c r="BK7" s="5" t="s">
        <v>66</v>
      </c>
      <c r="BL7" s="5" t="s">
        <v>66</v>
      </c>
      <c r="BM7" s="5" t="s">
        <v>66</v>
      </c>
      <c r="BN7" s="5" t="s">
        <v>66</v>
      </c>
      <c r="BO7" s="5" t="s">
        <v>66</v>
      </c>
      <c r="BP7" s="5" t="s">
        <v>66</v>
      </c>
      <c r="BQ7" s="5" t="s">
        <v>66</v>
      </c>
      <c r="BR7" s="5" t="s">
        <v>66</v>
      </c>
      <c r="BS7" s="5" t="s">
        <v>67</v>
      </c>
      <c r="BT7" s="5" t="s">
        <v>67</v>
      </c>
      <c r="BU7" s="5" t="s">
        <v>67</v>
      </c>
      <c r="BV7" s="5" t="s">
        <v>67</v>
      </c>
      <c r="BW7" s="5" t="s">
        <v>67</v>
      </c>
      <c r="BX7" s="5" t="s">
        <v>67</v>
      </c>
      <c r="BY7" s="5" t="s">
        <v>67</v>
      </c>
      <c r="BZ7" s="5" t="s">
        <v>67</v>
      </c>
      <c r="CA7" s="5" t="s">
        <v>67</v>
      </c>
      <c r="CB7" s="5" t="s">
        <v>67</v>
      </c>
      <c r="CC7" s="5" t="s">
        <v>67</v>
      </c>
      <c r="CD7" s="5" t="s">
        <v>67</v>
      </c>
      <c r="CE7" s="5" t="s">
        <v>68</v>
      </c>
      <c r="CF7" s="5" t="s">
        <v>68</v>
      </c>
      <c r="CG7" s="5" t="s">
        <v>68</v>
      </c>
      <c r="CH7" s="5" t="s">
        <v>68</v>
      </c>
      <c r="CI7" s="5" t="s">
        <v>68</v>
      </c>
      <c r="CJ7" s="5" t="s">
        <v>68</v>
      </c>
      <c r="CK7" s="5" t="s">
        <v>68</v>
      </c>
      <c r="CL7" s="5" t="s">
        <v>68</v>
      </c>
      <c r="CM7" s="5" t="s">
        <v>68</v>
      </c>
      <c r="CN7" s="5" t="s">
        <v>68</v>
      </c>
      <c r="CO7" s="5" t="s">
        <v>68</v>
      </c>
      <c r="CP7" s="5" t="s">
        <v>68</v>
      </c>
      <c r="CQ7" s="5" t="s">
        <v>69</v>
      </c>
      <c r="CR7" s="5" t="s">
        <v>69</v>
      </c>
      <c r="CS7" s="5" t="s">
        <v>69</v>
      </c>
      <c r="CT7" s="5" t="s">
        <v>69</v>
      </c>
      <c r="CU7" s="5" t="s">
        <v>69</v>
      </c>
      <c r="CV7" s="5" t="s">
        <v>69</v>
      </c>
      <c r="CW7" s="5" t="s">
        <v>69</v>
      </c>
      <c r="CX7" s="5" t="s">
        <v>69</v>
      </c>
      <c r="CY7" s="5" t="s">
        <v>69</v>
      </c>
      <c r="CZ7" s="5" t="s">
        <v>69</v>
      </c>
      <c r="DA7" s="5" t="s">
        <v>69</v>
      </c>
      <c r="DB7" s="5" t="s">
        <v>69</v>
      </c>
      <c r="DC7" s="5" t="s">
        <v>70</v>
      </c>
      <c r="DD7" s="5" t="s">
        <v>70</v>
      </c>
      <c r="DE7" s="5" t="s">
        <v>70</v>
      </c>
      <c r="DF7" s="5" t="s">
        <v>70</v>
      </c>
      <c r="DG7" s="5" t="s">
        <v>70</v>
      </c>
      <c r="DH7" s="5" t="s">
        <v>70</v>
      </c>
      <c r="DI7" s="5" t="s">
        <v>70</v>
      </c>
      <c r="DJ7" s="5" t="s">
        <v>70</v>
      </c>
      <c r="DK7" s="5" t="s">
        <v>70</v>
      </c>
      <c r="DL7" s="5" t="s">
        <v>70</v>
      </c>
      <c r="DM7" s="5" t="s">
        <v>70</v>
      </c>
      <c r="DN7" s="5" t="s">
        <v>70</v>
      </c>
      <c r="DO7" s="5" t="s">
        <v>71</v>
      </c>
      <c r="DP7" s="5" t="s">
        <v>71</v>
      </c>
      <c r="DQ7" s="5" t="s">
        <v>71</v>
      </c>
      <c r="DR7" s="5" t="s">
        <v>71</v>
      </c>
      <c r="DS7" s="5" t="s">
        <v>71</v>
      </c>
      <c r="DT7" s="5" t="s">
        <v>71</v>
      </c>
      <c r="DU7" s="5" t="s">
        <v>71</v>
      </c>
      <c r="DV7" s="5" t="s">
        <v>71</v>
      </c>
      <c r="DW7" s="5" t="s">
        <v>71</v>
      </c>
      <c r="DX7" s="5" t="s">
        <v>71</v>
      </c>
      <c r="DY7" s="5" t="s">
        <v>71</v>
      </c>
      <c r="DZ7" s="5" t="s">
        <v>71</v>
      </c>
      <c r="EA7" s="5" t="s">
        <v>72</v>
      </c>
      <c r="EB7" s="5" t="s">
        <v>72</v>
      </c>
      <c r="EC7" s="5" t="s">
        <v>72</v>
      </c>
      <c r="ED7" s="5" t="s">
        <v>72</v>
      </c>
      <c r="EE7" s="5" t="s">
        <v>72</v>
      </c>
      <c r="EF7" s="5" t="s">
        <v>72</v>
      </c>
      <c r="EG7" s="5" t="s">
        <v>72</v>
      </c>
      <c r="EH7" s="5" t="s">
        <v>72</v>
      </c>
      <c r="EI7" s="5" t="s">
        <v>72</v>
      </c>
      <c r="EJ7" s="5" t="s">
        <v>72</v>
      </c>
      <c r="EK7" s="5" t="s">
        <v>72</v>
      </c>
      <c r="EL7" s="5" t="s">
        <v>72</v>
      </c>
    </row>
    <row r="8" spans="2:142">
      <c r="B8" s="11" t="s">
        <v>85</v>
      </c>
      <c r="C8" s="11" t="s">
        <v>86</v>
      </c>
      <c r="D8" s="11" t="s">
        <v>87</v>
      </c>
      <c r="E8" s="11" t="s">
        <v>88</v>
      </c>
      <c r="F8" s="11" t="s">
        <v>89</v>
      </c>
      <c r="G8" s="11" t="s">
        <v>90</v>
      </c>
      <c r="H8" s="11" t="s">
        <v>91</v>
      </c>
      <c r="K8" s="12"/>
      <c r="L8" s="12"/>
      <c r="M8" s="12"/>
      <c r="N8" s="12"/>
      <c r="O8" s="12"/>
      <c r="P8" s="12"/>
      <c r="Q8" s="12"/>
      <c r="R8" s="12"/>
      <c r="S8" s="12"/>
      <c r="T8" s="12"/>
      <c r="W8" s="12" t="s">
        <v>73</v>
      </c>
      <c r="X8" s="12" t="s">
        <v>74</v>
      </c>
      <c r="Y8" s="12" t="s">
        <v>75</v>
      </c>
      <c r="Z8" s="12" t="s">
        <v>76</v>
      </c>
      <c r="AA8" s="12" t="s">
        <v>77</v>
      </c>
      <c r="AB8" s="12" t="s">
        <v>78</v>
      </c>
      <c r="AC8" s="12" t="s">
        <v>79</v>
      </c>
      <c r="AD8" s="12" t="s">
        <v>80</v>
      </c>
      <c r="AE8" s="12" t="s">
        <v>81</v>
      </c>
      <c r="AF8" s="12" t="s">
        <v>82</v>
      </c>
      <c r="AG8" s="12" t="s">
        <v>83</v>
      </c>
      <c r="AH8" s="12" t="s">
        <v>84</v>
      </c>
      <c r="AI8" s="12" t="s">
        <v>73</v>
      </c>
      <c r="AJ8" s="12" t="s">
        <v>74</v>
      </c>
      <c r="AK8" s="12" t="s">
        <v>75</v>
      </c>
      <c r="AL8" s="12" t="s">
        <v>76</v>
      </c>
      <c r="AM8" s="12" t="s">
        <v>77</v>
      </c>
      <c r="AN8" s="12" t="s">
        <v>78</v>
      </c>
      <c r="AO8" s="12" t="s">
        <v>79</v>
      </c>
      <c r="AP8" s="12" t="s">
        <v>80</v>
      </c>
      <c r="AQ8" s="12" t="s">
        <v>81</v>
      </c>
      <c r="AR8" s="12" t="s">
        <v>82</v>
      </c>
      <c r="AS8" s="12" t="s">
        <v>83</v>
      </c>
      <c r="AT8" s="12" t="s">
        <v>84</v>
      </c>
      <c r="AU8" s="12" t="s">
        <v>73</v>
      </c>
      <c r="AV8" s="12" t="s">
        <v>74</v>
      </c>
      <c r="AW8" s="12" t="s">
        <v>75</v>
      </c>
      <c r="AX8" s="12" t="s">
        <v>76</v>
      </c>
      <c r="AY8" s="12" t="s">
        <v>77</v>
      </c>
      <c r="AZ8" s="12" t="s">
        <v>78</v>
      </c>
      <c r="BA8" s="12" t="s">
        <v>79</v>
      </c>
      <c r="BB8" s="12" t="s">
        <v>80</v>
      </c>
      <c r="BC8" s="12" t="s">
        <v>81</v>
      </c>
      <c r="BD8" s="12" t="s">
        <v>82</v>
      </c>
      <c r="BE8" s="12" t="s">
        <v>83</v>
      </c>
      <c r="BF8" s="12" t="s">
        <v>84</v>
      </c>
      <c r="BG8" s="12" t="s">
        <v>73</v>
      </c>
      <c r="BH8" s="12" t="s">
        <v>74</v>
      </c>
      <c r="BI8" s="12" t="s">
        <v>75</v>
      </c>
      <c r="BJ8" s="12" t="s">
        <v>76</v>
      </c>
      <c r="BK8" s="12" t="s">
        <v>77</v>
      </c>
      <c r="BL8" s="12" t="s">
        <v>78</v>
      </c>
      <c r="BM8" s="12" t="s">
        <v>79</v>
      </c>
      <c r="BN8" s="12" t="s">
        <v>80</v>
      </c>
      <c r="BO8" s="12" t="s">
        <v>81</v>
      </c>
      <c r="BP8" s="12" t="s">
        <v>82</v>
      </c>
      <c r="BQ8" s="12" t="s">
        <v>83</v>
      </c>
      <c r="BR8" s="12" t="s">
        <v>84</v>
      </c>
      <c r="BS8" s="12" t="s">
        <v>73</v>
      </c>
      <c r="BT8" s="12" t="s">
        <v>74</v>
      </c>
      <c r="BU8" s="12" t="s">
        <v>75</v>
      </c>
      <c r="BV8" s="12" t="s">
        <v>76</v>
      </c>
      <c r="BW8" s="12" t="s">
        <v>77</v>
      </c>
      <c r="BX8" s="12" t="s">
        <v>78</v>
      </c>
      <c r="BY8" s="12" t="s">
        <v>79</v>
      </c>
      <c r="BZ8" s="12" t="s">
        <v>80</v>
      </c>
      <c r="CA8" s="12" t="s">
        <v>81</v>
      </c>
      <c r="CB8" s="12" t="s">
        <v>82</v>
      </c>
      <c r="CC8" s="12" t="s">
        <v>83</v>
      </c>
      <c r="CD8" s="12" t="s">
        <v>84</v>
      </c>
      <c r="CE8" s="12" t="s">
        <v>73</v>
      </c>
      <c r="CF8" s="12" t="s">
        <v>74</v>
      </c>
      <c r="CG8" s="12" t="s">
        <v>75</v>
      </c>
      <c r="CH8" s="12" t="s">
        <v>76</v>
      </c>
      <c r="CI8" s="12" t="s">
        <v>77</v>
      </c>
      <c r="CJ8" s="12" t="s">
        <v>78</v>
      </c>
      <c r="CK8" s="12" t="s">
        <v>79</v>
      </c>
      <c r="CL8" s="12" t="s">
        <v>80</v>
      </c>
      <c r="CM8" s="12" t="s">
        <v>81</v>
      </c>
      <c r="CN8" s="12" t="s">
        <v>82</v>
      </c>
      <c r="CO8" s="12" t="s">
        <v>83</v>
      </c>
      <c r="CP8" s="12" t="s">
        <v>84</v>
      </c>
      <c r="CQ8" s="12" t="s">
        <v>73</v>
      </c>
      <c r="CR8" s="12" t="s">
        <v>74</v>
      </c>
      <c r="CS8" s="12" t="s">
        <v>75</v>
      </c>
      <c r="CT8" s="12" t="s">
        <v>76</v>
      </c>
      <c r="CU8" s="12" t="s">
        <v>77</v>
      </c>
      <c r="CV8" s="12" t="s">
        <v>78</v>
      </c>
      <c r="CW8" s="12" t="s">
        <v>79</v>
      </c>
      <c r="CX8" s="12" t="s">
        <v>80</v>
      </c>
      <c r="CY8" s="12" t="s">
        <v>81</v>
      </c>
      <c r="CZ8" s="12" t="s">
        <v>82</v>
      </c>
      <c r="DA8" s="12" t="s">
        <v>83</v>
      </c>
      <c r="DB8" s="12" t="s">
        <v>84</v>
      </c>
      <c r="DC8" s="12" t="s">
        <v>73</v>
      </c>
      <c r="DD8" s="12" t="s">
        <v>74</v>
      </c>
      <c r="DE8" s="12" t="s">
        <v>75</v>
      </c>
      <c r="DF8" s="12" t="s">
        <v>76</v>
      </c>
      <c r="DG8" s="12" t="s">
        <v>77</v>
      </c>
      <c r="DH8" s="12" t="s">
        <v>78</v>
      </c>
      <c r="DI8" s="12" t="s">
        <v>79</v>
      </c>
      <c r="DJ8" s="12" t="s">
        <v>80</v>
      </c>
      <c r="DK8" s="12" t="s">
        <v>81</v>
      </c>
      <c r="DL8" s="12" t="s">
        <v>82</v>
      </c>
      <c r="DM8" s="12" t="s">
        <v>83</v>
      </c>
      <c r="DN8" s="12" t="s">
        <v>84</v>
      </c>
      <c r="DO8" s="12" t="s">
        <v>73</v>
      </c>
      <c r="DP8" s="12" t="s">
        <v>74</v>
      </c>
      <c r="DQ8" s="12" t="s">
        <v>75</v>
      </c>
      <c r="DR8" s="12" t="s">
        <v>76</v>
      </c>
      <c r="DS8" s="12" t="s">
        <v>77</v>
      </c>
      <c r="DT8" s="12" t="s">
        <v>78</v>
      </c>
      <c r="DU8" s="12" t="s">
        <v>79</v>
      </c>
      <c r="DV8" s="12" t="s">
        <v>80</v>
      </c>
      <c r="DW8" s="12" t="s">
        <v>81</v>
      </c>
      <c r="DX8" s="12" t="s">
        <v>82</v>
      </c>
      <c r="DY8" s="12" t="s">
        <v>83</v>
      </c>
      <c r="DZ8" s="12" t="s">
        <v>84</v>
      </c>
      <c r="EA8" s="12" t="s">
        <v>73</v>
      </c>
      <c r="EB8" s="12" t="s">
        <v>74</v>
      </c>
      <c r="EC8" s="12" t="s">
        <v>75</v>
      </c>
      <c r="ED8" s="12" t="s">
        <v>76</v>
      </c>
      <c r="EE8" s="12" t="s">
        <v>77</v>
      </c>
      <c r="EF8" s="12" t="s">
        <v>78</v>
      </c>
      <c r="EG8" s="12" t="s">
        <v>79</v>
      </c>
      <c r="EH8" s="12" t="s">
        <v>80</v>
      </c>
      <c r="EI8" s="12" t="s">
        <v>81</v>
      </c>
      <c r="EJ8" s="12" t="s">
        <v>82</v>
      </c>
      <c r="EK8" s="12" t="s">
        <v>83</v>
      </c>
      <c r="EL8" s="12" t="s">
        <v>84</v>
      </c>
    </row>
    <row r="9" spans="2:142">
      <c r="B9" s="5" t="s">
        <v>92</v>
      </c>
      <c r="C9" s="10">
        <v>5</v>
      </c>
      <c r="D9" s="13">
        <v>20</v>
      </c>
      <c r="E9" s="10" t="s">
        <v>93</v>
      </c>
      <c r="F9" s="10">
        <v>160</v>
      </c>
      <c r="G9" s="14">
        <f>if(E9="salary",D9/12, F9*D9)</f>
        <v>0</v>
      </c>
      <c r="H9" s="5" t="s">
        <v>94</v>
      </c>
      <c r="I9" s="5" t="s">
        <v>95</v>
      </c>
      <c r="K9" s="14">
        <f>sumif($W7:$EM7, K7, $W9:$EM9)</f>
        <v>0</v>
      </c>
      <c r="L9" s="14">
        <f>sumif($W7:$EM7, L7, $W9:$EM9)</f>
        <v>0</v>
      </c>
      <c r="M9" s="14">
        <f>sumif($W7:$EM7, M7, $W9:$EM9)</f>
        <v>0</v>
      </c>
      <c r="N9" s="14">
        <f>sumif($W7:$EM7, N7, $W9:$EM9)</f>
        <v>0</v>
      </c>
      <c r="O9" s="14">
        <f>sumif($W7:$EM7, O7, $W9:$EM9)</f>
        <v>0</v>
      </c>
      <c r="P9" s="14">
        <f>sumif($W7:$EM7, P7, $W9:$EM9)</f>
        <v>0</v>
      </c>
      <c r="Q9" s="14">
        <f>sumif($W7:$EM7, Q7, $W9:$EM9)</f>
        <v>0</v>
      </c>
      <c r="R9" s="14">
        <f>sumif($W7:$EM7, R7, $W9:$EM9)</f>
        <v>0</v>
      </c>
      <c r="S9" s="14">
        <f>sumif($W7:$EM7, S7, $W9:$EM9)</f>
        <v>0</v>
      </c>
      <c r="T9" s="14">
        <f>sumif($W7:$EM7, T7, $W9:$EM9)</f>
        <v>0</v>
      </c>
      <c r="W9" s="14">
        <f>$G9</f>
        <v>0</v>
      </c>
      <c r="X9" s="14">
        <f>$G9</f>
        <v>0</v>
      </c>
      <c r="Y9" s="14">
        <f>$G9</f>
        <v>0</v>
      </c>
      <c r="Z9" s="14">
        <f>$G9</f>
        <v>0</v>
      </c>
      <c r="AA9" s="14">
        <f>$G9</f>
        <v>0</v>
      </c>
      <c r="AB9" s="14">
        <f>$G9</f>
        <v>0</v>
      </c>
      <c r="AC9" s="14">
        <f>$G9</f>
        <v>0</v>
      </c>
      <c r="AD9" s="14">
        <f>$G9</f>
        <v>0</v>
      </c>
      <c r="AE9" s="14">
        <f>$G9</f>
        <v>0</v>
      </c>
      <c r="AF9" s="14">
        <f>$G9</f>
        <v>0</v>
      </c>
      <c r="AG9" s="14">
        <f>$G9</f>
        <v>0</v>
      </c>
      <c r="AH9" s="14">
        <f>$G9</f>
        <v>0</v>
      </c>
      <c r="AI9" s="14">
        <f>$G9</f>
        <v>0</v>
      </c>
      <c r="AJ9" s="14">
        <f>$G9</f>
        <v>0</v>
      </c>
      <c r="AK9" s="14">
        <f>$G9</f>
        <v>0</v>
      </c>
      <c r="AL9" s="14">
        <f>$G9</f>
        <v>0</v>
      </c>
      <c r="AM9" s="14">
        <f>$G9</f>
        <v>0</v>
      </c>
      <c r="AN9" s="14">
        <f>$G9</f>
        <v>0</v>
      </c>
      <c r="AO9" s="14">
        <f>$G9</f>
        <v>0</v>
      </c>
      <c r="AP9" s="14">
        <f>$G9</f>
        <v>0</v>
      </c>
      <c r="AQ9" s="14">
        <f>$G9</f>
        <v>0</v>
      </c>
      <c r="AR9" s="14">
        <f>$G9</f>
        <v>0</v>
      </c>
      <c r="AS9" s="14">
        <f>$G9</f>
        <v>0</v>
      </c>
      <c r="AT9" s="14">
        <f>$G9</f>
        <v>0</v>
      </c>
      <c r="AU9" s="14">
        <f>$G9</f>
        <v>0</v>
      </c>
      <c r="AV9" s="14">
        <f>$G9</f>
        <v>0</v>
      </c>
      <c r="AW9" s="14">
        <f>$G9</f>
        <v>0</v>
      </c>
      <c r="AX9" s="14">
        <f>$G9</f>
        <v>0</v>
      </c>
      <c r="AY9" s="14">
        <f>$G9</f>
        <v>0</v>
      </c>
      <c r="AZ9" s="14">
        <f>$G9</f>
        <v>0</v>
      </c>
      <c r="BA9" s="14">
        <f>$G9</f>
        <v>0</v>
      </c>
      <c r="BB9" s="14">
        <f>$G9</f>
        <v>0</v>
      </c>
      <c r="BC9" s="14">
        <f>$G9</f>
        <v>0</v>
      </c>
      <c r="BD9" s="14">
        <f>$G9</f>
        <v>0</v>
      </c>
      <c r="BE9" s="14">
        <f>$G9</f>
        <v>0</v>
      </c>
      <c r="BF9" s="14">
        <f>$G9</f>
        <v>0</v>
      </c>
      <c r="BG9" s="14">
        <f>$G9</f>
        <v>0</v>
      </c>
      <c r="BH9" s="14">
        <f>$G9</f>
        <v>0</v>
      </c>
      <c r="BI9" s="14">
        <f>$G9</f>
        <v>0</v>
      </c>
      <c r="BJ9" s="14">
        <f>$G9</f>
        <v>0</v>
      </c>
      <c r="BK9" s="14">
        <f>$G9</f>
        <v>0</v>
      </c>
      <c r="BL9" s="14">
        <f>$G9</f>
        <v>0</v>
      </c>
      <c r="BM9" s="14">
        <f>$G9</f>
        <v>0</v>
      </c>
      <c r="BN9" s="14">
        <f>$G9</f>
        <v>0</v>
      </c>
      <c r="BO9" s="14">
        <f>$G9</f>
        <v>0</v>
      </c>
      <c r="BP9" s="14">
        <f>$G9</f>
        <v>0</v>
      </c>
      <c r="BQ9" s="14">
        <f>$G9</f>
        <v>0</v>
      </c>
      <c r="BR9" s="14">
        <f>$G9</f>
        <v>0</v>
      </c>
      <c r="BS9" s="14">
        <f>$G9</f>
        <v>0</v>
      </c>
      <c r="BT9" s="14">
        <f>$G9</f>
        <v>0</v>
      </c>
      <c r="BU9" s="14">
        <f>$G9</f>
        <v>0</v>
      </c>
      <c r="BV9" s="14">
        <f>$G9</f>
        <v>0</v>
      </c>
      <c r="BW9" s="14">
        <f>$G9</f>
        <v>0</v>
      </c>
      <c r="BX9" s="14">
        <f>$G9</f>
        <v>0</v>
      </c>
      <c r="BY9" s="14">
        <f>$G9</f>
        <v>0</v>
      </c>
      <c r="BZ9" s="14">
        <f>$G9</f>
        <v>0</v>
      </c>
      <c r="CA9" s="14">
        <f>$G9</f>
        <v>0</v>
      </c>
      <c r="CB9" s="14">
        <f>$G9</f>
        <v>0</v>
      </c>
      <c r="CC9" s="14">
        <f>$G9</f>
        <v>0</v>
      </c>
      <c r="CD9" s="14">
        <f>$G9</f>
        <v>0</v>
      </c>
      <c r="CE9" s="14">
        <f>$G9</f>
        <v>0</v>
      </c>
      <c r="CF9" s="14">
        <f>$G9</f>
        <v>0</v>
      </c>
      <c r="CG9" s="14">
        <f>$G9</f>
        <v>0</v>
      </c>
      <c r="CH9" s="14">
        <f>$G9</f>
        <v>0</v>
      </c>
      <c r="CI9" s="14">
        <f>$G9</f>
        <v>0</v>
      </c>
      <c r="CJ9" s="14">
        <f>$G9</f>
        <v>0</v>
      </c>
      <c r="CK9" s="14">
        <f>$G9</f>
        <v>0</v>
      </c>
      <c r="CL9" s="14">
        <f>$G9</f>
        <v>0</v>
      </c>
      <c r="CM9" s="14">
        <f>$G9</f>
        <v>0</v>
      </c>
      <c r="CN9" s="14">
        <f>$G9</f>
        <v>0</v>
      </c>
      <c r="CO9" s="14">
        <f>$G9</f>
        <v>0</v>
      </c>
      <c r="CP9" s="14">
        <f>$G9</f>
        <v>0</v>
      </c>
      <c r="CQ9" s="14">
        <f>$G9</f>
        <v>0</v>
      </c>
      <c r="CR9" s="14">
        <f>$G9</f>
        <v>0</v>
      </c>
      <c r="CS9" s="14">
        <f>$G9</f>
        <v>0</v>
      </c>
      <c r="CT9" s="14">
        <f>$G9</f>
        <v>0</v>
      </c>
      <c r="CU9" s="14">
        <f>$G9</f>
        <v>0</v>
      </c>
      <c r="CV9" s="14">
        <f>$G9</f>
        <v>0</v>
      </c>
      <c r="CW9" s="14">
        <f>$G9</f>
        <v>0</v>
      </c>
      <c r="CX9" s="14">
        <f>$G9</f>
        <v>0</v>
      </c>
      <c r="CY9" s="14">
        <f>$G9</f>
        <v>0</v>
      </c>
      <c r="CZ9" s="14">
        <f>$G9</f>
        <v>0</v>
      </c>
      <c r="DA9" s="14">
        <f>$G9</f>
        <v>0</v>
      </c>
      <c r="DB9" s="14">
        <f>$G9</f>
        <v>0</v>
      </c>
      <c r="DC9" s="14">
        <f>$G9</f>
        <v>0</v>
      </c>
      <c r="DD9" s="14">
        <f>$G9</f>
        <v>0</v>
      </c>
      <c r="DE9" s="14">
        <f>$G9</f>
        <v>0</v>
      </c>
      <c r="DF9" s="14">
        <f>$G9</f>
        <v>0</v>
      </c>
      <c r="DG9" s="14">
        <f>$G9</f>
        <v>0</v>
      </c>
      <c r="DH9" s="14">
        <f>$G9</f>
        <v>0</v>
      </c>
      <c r="DI9" s="14">
        <f>$G9</f>
        <v>0</v>
      </c>
      <c r="DJ9" s="14">
        <f>$G9</f>
        <v>0</v>
      </c>
      <c r="DK9" s="14">
        <f>$G9</f>
        <v>0</v>
      </c>
      <c r="DL9" s="14">
        <f>$G9</f>
        <v>0</v>
      </c>
      <c r="DM9" s="14">
        <f>$G9</f>
        <v>0</v>
      </c>
      <c r="DN9" s="14">
        <f>$G9</f>
        <v>0</v>
      </c>
      <c r="DO9" s="14">
        <f>$G9</f>
        <v>0</v>
      </c>
      <c r="DP9" s="14">
        <f>$G9</f>
        <v>0</v>
      </c>
      <c r="DQ9" s="14">
        <f>$G9</f>
        <v>0</v>
      </c>
      <c r="DR9" s="14">
        <f>$G9</f>
        <v>0</v>
      </c>
      <c r="DS9" s="14">
        <f>$G9</f>
        <v>0</v>
      </c>
      <c r="DT9" s="14">
        <f>$G9</f>
        <v>0</v>
      </c>
      <c r="DU9" s="14">
        <f>$G9</f>
        <v>0</v>
      </c>
      <c r="DV9" s="14">
        <f>$G9</f>
        <v>0</v>
      </c>
      <c r="DW9" s="14">
        <f>$G9</f>
        <v>0</v>
      </c>
      <c r="DX9" s="14">
        <f>$G9</f>
        <v>0</v>
      </c>
      <c r="DY9" s="14">
        <f>$G9</f>
        <v>0</v>
      </c>
      <c r="DZ9" s="14">
        <f>$G9</f>
        <v>0</v>
      </c>
      <c r="EA9" s="14">
        <f>$G9</f>
        <v>0</v>
      </c>
      <c r="EB9" s="14">
        <f>$G9</f>
        <v>0</v>
      </c>
      <c r="EC9" s="14">
        <f>$G9</f>
        <v>0</v>
      </c>
      <c r="ED9" s="14">
        <f>$G9</f>
        <v>0</v>
      </c>
      <c r="EE9" s="14">
        <f>$G9</f>
        <v>0</v>
      </c>
      <c r="EF9" s="14">
        <f>$G9</f>
        <v>0</v>
      </c>
      <c r="EG9" s="14">
        <f>$G9</f>
        <v>0</v>
      </c>
      <c r="EH9" s="14">
        <f>$G9</f>
        <v>0</v>
      </c>
      <c r="EI9" s="14">
        <f>$G9</f>
        <v>0</v>
      </c>
      <c r="EJ9" s="14">
        <f>$G9</f>
        <v>0</v>
      </c>
      <c r="EK9" s="14">
        <f>$G9</f>
        <v>0</v>
      </c>
      <c r="EL9" s="14">
        <f>$G9</f>
        <v>0</v>
      </c>
    </row>
    <row r="10" spans="2:142">
      <c r="B10" s="5" t="s">
        <v>96</v>
      </c>
      <c r="C10" s="10">
        <v>2</v>
      </c>
      <c r="D10" s="13">
        <v>5500</v>
      </c>
      <c r="E10" s="10" t="s">
        <v>97</v>
      </c>
      <c r="F10" s="10">
        <v>160</v>
      </c>
      <c r="G10" s="14">
        <f>if(E10="salary",D10/12, F10*D10)</f>
        <v>0</v>
      </c>
      <c r="H10" s="5" t="s">
        <v>98</v>
      </c>
      <c r="I10" s="5" t="s">
        <v>95</v>
      </c>
      <c r="K10" s="14">
        <f>sumif($W7:$EM7, K7, $W10:$EM10)</f>
        <v>0</v>
      </c>
      <c r="L10" s="14">
        <f>sumif($W7:$EM7, L7, $W10:$EM10)</f>
        <v>0</v>
      </c>
      <c r="M10" s="14">
        <f>sumif($W7:$EM7, M7, $W10:$EM10)</f>
        <v>0</v>
      </c>
      <c r="N10" s="14">
        <f>sumif($W7:$EM7, N7, $W10:$EM10)</f>
        <v>0</v>
      </c>
      <c r="O10" s="14">
        <f>sumif($W7:$EM7, O7, $W10:$EM10)</f>
        <v>0</v>
      </c>
      <c r="P10" s="14">
        <f>sumif($W7:$EM7, P7, $W10:$EM10)</f>
        <v>0</v>
      </c>
      <c r="Q10" s="14">
        <f>sumif($W7:$EM7, Q7, $W10:$EM10)</f>
        <v>0</v>
      </c>
      <c r="R10" s="14">
        <f>sumif($W7:$EM7, R7, $W10:$EM10)</f>
        <v>0</v>
      </c>
      <c r="S10" s="14">
        <f>sumif($W7:$EM7, S7, $W10:$EM10)</f>
        <v>0</v>
      </c>
      <c r="T10" s="14">
        <f>sumif($W7:$EM7, T7, $W10:$EM10)</f>
        <v>0</v>
      </c>
      <c r="W10" s="14">
        <f>$G10</f>
        <v>0</v>
      </c>
      <c r="X10" s="14">
        <f>$G10</f>
        <v>0</v>
      </c>
      <c r="Y10" s="14">
        <f>$G10</f>
        <v>0</v>
      </c>
      <c r="Z10" s="14">
        <f>$G10</f>
        <v>0</v>
      </c>
      <c r="AA10" s="14">
        <f>$G10</f>
        <v>0</v>
      </c>
      <c r="AB10" s="14">
        <f>$G10</f>
        <v>0</v>
      </c>
      <c r="AC10" s="14">
        <f>$G10</f>
        <v>0</v>
      </c>
      <c r="AD10" s="14">
        <f>$G10</f>
        <v>0</v>
      </c>
      <c r="AE10" s="14">
        <f>$G10</f>
        <v>0</v>
      </c>
      <c r="AF10" s="14">
        <f>$G10</f>
        <v>0</v>
      </c>
      <c r="AG10" s="14">
        <f>$G10</f>
        <v>0</v>
      </c>
      <c r="AH10" s="14">
        <f>$G10</f>
        <v>0</v>
      </c>
      <c r="AI10" s="14">
        <f>$G10</f>
        <v>0</v>
      </c>
      <c r="AJ10" s="14">
        <f>$G10</f>
        <v>0</v>
      </c>
      <c r="AK10" s="14">
        <f>$G10</f>
        <v>0</v>
      </c>
      <c r="AL10" s="14">
        <f>$G10</f>
        <v>0</v>
      </c>
      <c r="AM10" s="14">
        <f>$G10</f>
        <v>0</v>
      </c>
      <c r="AN10" s="14">
        <f>$G10</f>
        <v>0</v>
      </c>
      <c r="AO10" s="14">
        <f>$G10</f>
        <v>0</v>
      </c>
      <c r="AP10" s="14">
        <f>$G10</f>
        <v>0</v>
      </c>
      <c r="AQ10" s="14">
        <f>$G10</f>
        <v>0</v>
      </c>
      <c r="AR10" s="14">
        <f>$G10</f>
        <v>0</v>
      </c>
      <c r="AS10" s="14">
        <f>$G10</f>
        <v>0</v>
      </c>
      <c r="AT10" s="14">
        <f>$G10</f>
        <v>0</v>
      </c>
      <c r="AU10" s="14">
        <f>$G10</f>
        <v>0</v>
      </c>
      <c r="AV10" s="14">
        <f>$G10</f>
        <v>0</v>
      </c>
      <c r="AW10" s="14">
        <f>$G10</f>
        <v>0</v>
      </c>
      <c r="AX10" s="14">
        <f>$G10</f>
        <v>0</v>
      </c>
      <c r="AY10" s="14">
        <f>$G10</f>
        <v>0</v>
      </c>
      <c r="AZ10" s="14">
        <f>$G10</f>
        <v>0</v>
      </c>
      <c r="BA10" s="14">
        <f>$G10</f>
        <v>0</v>
      </c>
      <c r="BB10" s="14">
        <f>$G10</f>
        <v>0</v>
      </c>
      <c r="BC10" s="14">
        <f>$G10</f>
        <v>0</v>
      </c>
      <c r="BD10" s="14">
        <f>$G10</f>
        <v>0</v>
      </c>
      <c r="BE10" s="14">
        <f>$G10</f>
        <v>0</v>
      </c>
      <c r="BF10" s="14">
        <f>$G10</f>
        <v>0</v>
      </c>
      <c r="BG10" s="14">
        <f>$G10</f>
        <v>0</v>
      </c>
      <c r="BH10" s="14">
        <f>$G10</f>
        <v>0</v>
      </c>
      <c r="BI10" s="14">
        <f>$G10</f>
        <v>0</v>
      </c>
      <c r="BJ10" s="14">
        <f>$G10</f>
        <v>0</v>
      </c>
      <c r="BK10" s="14">
        <f>$G10</f>
        <v>0</v>
      </c>
      <c r="BL10" s="14">
        <f>$G10</f>
        <v>0</v>
      </c>
      <c r="BM10" s="14">
        <f>$G10</f>
        <v>0</v>
      </c>
      <c r="BN10" s="14">
        <f>$G10</f>
        <v>0</v>
      </c>
      <c r="BO10" s="14">
        <f>$G10</f>
        <v>0</v>
      </c>
      <c r="BP10" s="14">
        <f>$G10</f>
        <v>0</v>
      </c>
      <c r="BQ10" s="14">
        <f>$G10</f>
        <v>0</v>
      </c>
      <c r="BR10" s="14">
        <f>$G10</f>
        <v>0</v>
      </c>
      <c r="BS10" s="14">
        <f>$G10</f>
        <v>0</v>
      </c>
      <c r="BT10" s="14">
        <f>$G10</f>
        <v>0</v>
      </c>
      <c r="BU10" s="14">
        <f>$G10</f>
        <v>0</v>
      </c>
      <c r="BV10" s="14">
        <f>$G10</f>
        <v>0</v>
      </c>
      <c r="BW10" s="14">
        <f>$G10</f>
        <v>0</v>
      </c>
      <c r="BX10" s="14">
        <f>$G10</f>
        <v>0</v>
      </c>
      <c r="BY10" s="14">
        <f>$G10</f>
        <v>0</v>
      </c>
      <c r="BZ10" s="14">
        <f>$G10</f>
        <v>0</v>
      </c>
      <c r="CA10" s="14">
        <f>$G10</f>
        <v>0</v>
      </c>
      <c r="CB10" s="14">
        <f>$G10</f>
        <v>0</v>
      </c>
      <c r="CC10" s="14">
        <f>$G10</f>
        <v>0</v>
      </c>
      <c r="CD10" s="14">
        <f>$G10</f>
        <v>0</v>
      </c>
      <c r="CE10" s="14">
        <f>$G10</f>
        <v>0</v>
      </c>
      <c r="CF10" s="14">
        <f>$G10</f>
        <v>0</v>
      </c>
      <c r="CG10" s="14">
        <f>$G10</f>
        <v>0</v>
      </c>
      <c r="CH10" s="14">
        <f>$G10</f>
        <v>0</v>
      </c>
      <c r="CI10" s="14">
        <f>$G10</f>
        <v>0</v>
      </c>
      <c r="CJ10" s="14">
        <f>$G10</f>
        <v>0</v>
      </c>
      <c r="CK10" s="14">
        <f>$G10</f>
        <v>0</v>
      </c>
      <c r="CL10" s="14">
        <f>$G10</f>
        <v>0</v>
      </c>
      <c r="CM10" s="14">
        <f>$G10</f>
        <v>0</v>
      </c>
      <c r="CN10" s="14">
        <f>$G10</f>
        <v>0</v>
      </c>
      <c r="CO10" s="14">
        <f>$G10</f>
        <v>0</v>
      </c>
      <c r="CP10" s="14">
        <f>$G10</f>
        <v>0</v>
      </c>
      <c r="CQ10" s="14">
        <f>$G10</f>
        <v>0</v>
      </c>
      <c r="CR10" s="14">
        <f>$G10</f>
        <v>0</v>
      </c>
      <c r="CS10" s="14">
        <f>$G10</f>
        <v>0</v>
      </c>
      <c r="CT10" s="14">
        <f>$G10</f>
        <v>0</v>
      </c>
      <c r="CU10" s="14">
        <f>$G10</f>
        <v>0</v>
      </c>
      <c r="CV10" s="14">
        <f>$G10</f>
        <v>0</v>
      </c>
      <c r="CW10" s="14">
        <f>$G10</f>
        <v>0</v>
      </c>
      <c r="CX10" s="14">
        <f>$G10</f>
        <v>0</v>
      </c>
      <c r="CY10" s="14">
        <f>$G10</f>
        <v>0</v>
      </c>
      <c r="CZ10" s="14">
        <f>$G10</f>
        <v>0</v>
      </c>
      <c r="DA10" s="14">
        <f>$G10</f>
        <v>0</v>
      </c>
      <c r="DB10" s="14">
        <f>$G10</f>
        <v>0</v>
      </c>
      <c r="DC10" s="14">
        <f>$G10</f>
        <v>0</v>
      </c>
      <c r="DD10" s="14">
        <f>$G10</f>
        <v>0</v>
      </c>
      <c r="DE10" s="14">
        <f>$G10</f>
        <v>0</v>
      </c>
      <c r="DF10" s="14">
        <f>$G10</f>
        <v>0</v>
      </c>
      <c r="DG10" s="14">
        <f>$G10</f>
        <v>0</v>
      </c>
      <c r="DH10" s="14">
        <f>$G10</f>
        <v>0</v>
      </c>
      <c r="DI10" s="14">
        <f>$G10</f>
        <v>0</v>
      </c>
      <c r="DJ10" s="14">
        <f>$G10</f>
        <v>0</v>
      </c>
      <c r="DK10" s="14">
        <f>$G10</f>
        <v>0</v>
      </c>
      <c r="DL10" s="14">
        <f>$G10</f>
        <v>0</v>
      </c>
      <c r="DM10" s="14">
        <f>$G10</f>
        <v>0</v>
      </c>
      <c r="DN10" s="14">
        <f>$G10</f>
        <v>0</v>
      </c>
      <c r="DO10" s="14">
        <f>$G10</f>
        <v>0</v>
      </c>
      <c r="DP10" s="14">
        <f>$G10</f>
        <v>0</v>
      </c>
      <c r="DQ10" s="14">
        <f>$G10</f>
        <v>0</v>
      </c>
      <c r="DR10" s="14">
        <f>$G10</f>
        <v>0</v>
      </c>
      <c r="DS10" s="14">
        <f>$G10</f>
        <v>0</v>
      </c>
      <c r="DT10" s="14">
        <f>$G10</f>
        <v>0</v>
      </c>
      <c r="DU10" s="14">
        <f>$G10</f>
        <v>0</v>
      </c>
      <c r="DV10" s="14">
        <f>$G10</f>
        <v>0</v>
      </c>
      <c r="DW10" s="14">
        <f>$G10</f>
        <v>0</v>
      </c>
      <c r="DX10" s="14">
        <f>$G10</f>
        <v>0</v>
      </c>
      <c r="DY10" s="14">
        <f>$G10</f>
        <v>0</v>
      </c>
      <c r="DZ10" s="14">
        <f>$G10</f>
        <v>0</v>
      </c>
      <c r="EA10" s="14">
        <f>$G10</f>
        <v>0</v>
      </c>
      <c r="EB10" s="14">
        <f>$G10</f>
        <v>0</v>
      </c>
      <c r="EC10" s="14">
        <f>$G10</f>
        <v>0</v>
      </c>
      <c r="ED10" s="14">
        <f>$G10</f>
        <v>0</v>
      </c>
      <c r="EE10" s="14">
        <f>$G10</f>
        <v>0</v>
      </c>
      <c r="EF10" s="14">
        <f>$G10</f>
        <v>0</v>
      </c>
      <c r="EG10" s="14">
        <f>$G10</f>
        <v>0</v>
      </c>
      <c r="EH10" s="14">
        <f>$G10</f>
        <v>0</v>
      </c>
      <c r="EI10" s="14">
        <f>$G10</f>
        <v>0</v>
      </c>
      <c r="EJ10" s="14">
        <f>$G10</f>
        <v>0</v>
      </c>
      <c r="EK10" s="14">
        <f>$G10</f>
        <v>0</v>
      </c>
      <c r="EL10" s="14">
        <f>$G10</f>
        <v>0</v>
      </c>
    </row>
    <row r="11" spans="2:142">
      <c r="B11" s="5" t="s">
        <v>99</v>
      </c>
      <c r="C11" s="10">
        <v>3</v>
      </c>
      <c r="D11" s="13">
        <v>18</v>
      </c>
      <c r="E11" s="10" t="s">
        <v>93</v>
      </c>
      <c r="F11" s="10">
        <v>160</v>
      </c>
      <c r="G11" s="14">
        <f>if(E11="salary",D11/12, F11*D11)</f>
        <v>0</v>
      </c>
      <c r="H11" s="5" t="s">
        <v>100</v>
      </c>
      <c r="I11" s="5" t="s">
        <v>95</v>
      </c>
      <c r="K11" s="14">
        <f>sumif($W7:$EM7, K7, $W11:$EM11)</f>
        <v>0</v>
      </c>
      <c r="L11" s="14">
        <f>sumif($W7:$EM7, L7, $W11:$EM11)</f>
        <v>0</v>
      </c>
      <c r="M11" s="14">
        <f>sumif($W7:$EM7, M7, $W11:$EM11)</f>
        <v>0</v>
      </c>
      <c r="N11" s="14">
        <f>sumif($W7:$EM7, N7, $W11:$EM11)</f>
        <v>0</v>
      </c>
      <c r="O11" s="14">
        <f>sumif($W7:$EM7, O7, $W11:$EM11)</f>
        <v>0</v>
      </c>
      <c r="P11" s="14">
        <f>sumif($W7:$EM7, P7, $W11:$EM11)</f>
        <v>0</v>
      </c>
      <c r="Q11" s="14">
        <f>sumif($W7:$EM7, Q7, $W11:$EM11)</f>
        <v>0</v>
      </c>
      <c r="R11" s="14">
        <f>sumif($W7:$EM7, R7, $W11:$EM11)</f>
        <v>0</v>
      </c>
      <c r="S11" s="14">
        <f>sumif($W7:$EM7, S7, $W11:$EM11)</f>
        <v>0</v>
      </c>
      <c r="T11" s="14">
        <f>sumif($W7:$EM7, T7, $W11:$EM11)</f>
        <v>0</v>
      </c>
      <c r="W11" s="14">
        <f>$G11</f>
        <v>0</v>
      </c>
      <c r="X11" s="14">
        <f>$G11</f>
        <v>0</v>
      </c>
      <c r="Y11" s="14">
        <f>$G11</f>
        <v>0</v>
      </c>
      <c r="Z11" s="14">
        <f>$G11</f>
        <v>0</v>
      </c>
      <c r="AA11" s="14">
        <f>$G11</f>
        <v>0</v>
      </c>
      <c r="AB11" s="14">
        <f>$G11</f>
        <v>0</v>
      </c>
      <c r="AC11" s="14">
        <f>$G11</f>
        <v>0</v>
      </c>
      <c r="AD11" s="14">
        <f>$G11</f>
        <v>0</v>
      </c>
      <c r="AE11" s="14">
        <f>$G11</f>
        <v>0</v>
      </c>
      <c r="AF11" s="14">
        <f>$G11</f>
        <v>0</v>
      </c>
      <c r="AG11" s="14">
        <f>$G11</f>
        <v>0</v>
      </c>
      <c r="AH11" s="14">
        <f>$G11</f>
        <v>0</v>
      </c>
      <c r="AI11" s="14">
        <f>$G11</f>
        <v>0</v>
      </c>
      <c r="AJ11" s="14">
        <f>$G11</f>
        <v>0</v>
      </c>
      <c r="AK11" s="14">
        <f>$G11</f>
        <v>0</v>
      </c>
      <c r="AL11" s="14">
        <f>$G11</f>
        <v>0</v>
      </c>
      <c r="AM11" s="14">
        <f>$G11</f>
        <v>0</v>
      </c>
      <c r="AN11" s="14">
        <f>$G11</f>
        <v>0</v>
      </c>
      <c r="AO11" s="14">
        <f>$G11</f>
        <v>0</v>
      </c>
      <c r="AP11" s="14">
        <f>$G11</f>
        <v>0</v>
      </c>
      <c r="AQ11" s="14">
        <f>$G11</f>
        <v>0</v>
      </c>
      <c r="AR11" s="14">
        <f>$G11</f>
        <v>0</v>
      </c>
      <c r="AS11" s="14">
        <f>$G11</f>
        <v>0</v>
      </c>
      <c r="AT11" s="14">
        <f>$G11</f>
        <v>0</v>
      </c>
      <c r="AU11" s="14">
        <f>$G11</f>
        <v>0</v>
      </c>
      <c r="AV11" s="14">
        <f>$G11</f>
        <v>0</v>
      </c>
      <c r="AW11" s="14">
        <f>$G11</f>
        <v>0</v>
      </c>
      <c r="AX11" s="14">
        <f>$G11</f>
        <v>0</v>
      </c>
      <c r="AY11" s="14">
        <f>$G11</f>
        <v>0</v>
      </c>
      <c r="AZ11" s="14">
        <f>$G11</f>
        <v>0</v>
      </c>
      <c r="BA11" s="14">
        <f>$G11</f>
        <v>0</v>
      </c>
      <c r="BB11" s="14">
        <f>$G11</f>
        <v>0</v>
      </c>
      <c r="BC11" s="14">
        <f>$G11</f>
        <v>0</v>
      </c>
      <c r="BD11" s="14">
        <f>$G11</f>
        <v>0</v>
      </c>
      <c r="BE11" s="14">
        <f>$G11</f>
        <v>0</v>
      </c>
      <c r="BF11" s="14">
        <f>$G11</f>
        <v>0</v>
      </c>
      <c r="BG11" s="14">
        <f>$G11</f>
        <v>0</v>
      </c>
      <c r="BH11" s="14">
        <f>$G11</f>
        <v>0</v>
      </c>
      <c r="BI11" s="14">
        <f>$G11</f>
        <v>0</v>
      </c>
      <c r="BJ11" s="14">
        <f>$G11</f>
        <v>0</v>
      </c>
      <c r="BK11" s="14">
        <f>$G11</f>
        <v>0</v>
      </c>
      <c r="BL11" s="14">
        <f>$G11</f>
        <v>0</v>
      </c>
      <c r="BM11" s="14">
        <f>$G11</f>
        <v>0</v>
      </c>
      <c r="BN11" s="14">
        <f>$G11</f>
        <v>0</v>
      </c>
      <c r="BO11" s="14">
        <f>$G11</f>
        <v>0</v>
      </c>
      <c r="BP11" s="14">
        <f>$G11</f>
        <v>0</v>
      </c>
      <c r="BQ11" s="14">
        <f>$G11</f>
        <v>0</v>
      </c>
      <c r="BR11" s="14">
        <f>$G11</f>
        <v>0</v>
      </c>
      <c r="BS11" s="14">
        <f>$G11</f>
        <v>0</v>
      </c>
      <c r="BT11" s="14">
        <f>$G11</f>
        <v>0</v>
      </c>
      <c r="BU11" s="14">
        <f>$G11</f>
        <v>0</v>
      </c>
      <c r="BV11" s="14">
        <f>$G11</f>
        <v>0</v>
      </c>
      <c r="BW11" s="14">
        <f>$G11</f>
        <v>0</v>
      </c>
      <c r="BX11" s="14">
        <f>$G11</f>
        <v>0</v>
      </c>
      <c r="BY11" s="14">
        <f>$G11</f>
        <v>0</v>
      </c>
      <c r="BZ11" s="14">
        <f>$G11</f>
        <v>0</v>
      </c>
      <c r="CA11" s="14">
        <f>$G11</f>
        <v>0</v>
      </c>
      <c r="CB11" s="14">
        <f>$G11</f>
        <v>0</v>
      </c>
      <c r="CC11" s="14">
        <f>$G11</f>
        <v>0</v>
      </c>
      <c r="CD11" s="14">
        <f>$G11</f>
        <v>0</v>
      </c>
      <c r="CE11" s="14">
        <f>$G11</f>
        <v>0</v>
      </c>
      <c r="CF11" s="14">
        <f>$G11</f>
        <v>0</v>
      </c>
      <c r="CG11" s="14">
        <f>$G11</f>
        <v>0</v>
      </c>
      <c r="CH11" s="14">
        <f>$G11</f>
        <v>0</v>
      </c>
      <c r="CI11" s="14">
        <f>$G11</f>
        <v>0</v>
      </c>
      <c r="CJ11" s="14">
        <f>$G11</f>
        <v>0</v>
      </c>
      <c r="CK11" s="14">
        <f>$G11</f>
        <v>0</v>
      </c>
      <c r="CL11" s="14">
        <f>$G11</f>
        <v>0</v>
      </c>
      <c r="CM11" s="14">
        <f>$G11</f>
        <v>0</v>
      </c>
      <c r="CN11" s="14">
        <f>$G11</f>
        <v>0</v>
      </c>
      <c r="CO11" s="14">
        <f>$G11</f>
        <v>0</v>
      </c>
      <c r="CP11" s="14">
        <f>$G11</f>
        <v>0</v>
      </c>
      <c r="CQ11" s="14">
        <f>$G11</f>
        <v>0</v>
      </c>
      <c r="CR11" s="14">
        <f>$G11</f>
        <v>0</v>
      </c>
      <c r="CS11" s="14">
        <f>$G11</f>
        <v>0</v>
      </c>
      <c r="CT11" s="14">
        <f>$G11</f>
        <v>0</v>
      </c>
      <c r="CU11" s="14">
        <f>$G11</f>
        <v>0</v>
      </c>
      <c r="CV11" s="14">
        <f>$G11</f>
        <v>0</v>
      </c>
      <c r="CW11" s="14">
        <f>$G11</f>
        <v>0</v>
      </c>
      <c r="CX11" s="14">
        <f>$G11</f>
        <v>0</v>
      </c>
      <c r="CY11" s="14">
        <f>$G11</f>
        <v>0</v>
      </c>
      <c r="CZ11" s="14">
        <f>$G11</f>
        <v>0</v>
      </c>
      <c r="DA11" s="14">
        <f>$G11</f>
        <v>0</v>
      </c>
      <c r="DB11" s="14">
        <f>$G11</f>
        <v>0</v>
      </c>
      <c r="DC11" s="14">
        <f>$G11</f>
        <v>0</v>
      </c>
      <c r="DD11" s="14">
        <f>$G11</f>
        <v>0</v>
      </c>
      <c r="DE11" s="14">
        <f>$G11</f>
        <v>0</v>
      </c>
      <c r="DF11" s="14">
        <f>$G11</f>
        <v>0</v>
      </c>
      <c r="DG11" s="14">
        <f>$G11</f>
        <v>0</v>
      </c>
      <c r="DH11" s="14">
        <f>$G11</f>
        <v>0</v>
      </c>
      <c r="DI11" s="14">
        <f>$G11</f>
        <v>0</v>
      </c>
      <c r="DJ11" s="14">
        <f>$G11</f>
        <v>0</v>
      </c>
      <c r="DK11" s="14">
        <f>$G11</f>
        <v>0</v>
      </c>
      <c r="DL11" s="14">
        <f>$G11</f>
        <v>0</v>
      </c>
      <c r="DM11" s="14">
        <f>$G11</f>
        <v>0</v>
      </c>
      <c r="DN11" s="14">
        <f>$G11</f>
        <v>0</v>
      </c>
      <c r="DO11" s="14">
        <f>$G11</f>
        <v>0</v>
      </c>
      <c r="DP11" s="14">
        <f>$G11</f>
        <v>0</v>
      </c>
      <c r="DQ11" s="14">
        <f>$G11</f>
        <v>0</v>
      </c>
      <c r="DR11" s="14">
        <f>$G11</f>
        <v>0</v>
      </c>
      <c r="DS11" s="14">
        <f>$G11</f>
        <v>0</v>
      </c>
      <c r="DT11" s="14">
        <f>$G11</f>
        <v>0</v>
      </c>
      <c r="DU11" s="14">
        <f>$G11</f>
        <v>0</v>
      </c>
      <c r="DV11" s="14">
        <f>$G11</f>
        <v>0</v>
      </c>
      <c r="DW11" s="14">
        <f>$G11</f>
        <v>0</v>
      </c>
      <c r="DX11" s="14">
        <f>$G11</f>
        <v>0</v>
      </c>
      <c r="DY11" s="14">
        <f>$G11</f>
        <v>0</v>
      </c>
      <c r="DZ11" s="14">
        <f>$G11</f>
        <v>0</v>
      </c>
      <c r="EA11" s="14">
        <f>$G11</f>
        <v>0</v>
      </c>
      <c r="EB11" s="14">
        <f>$G11</f>
        <v>0</v>
      </c>
      <c r="EC11" s="14">
        <f>$G11</f>
        <v>0</v>
      </c>
      <c r="ED11" s="14">
        <f>$G11</f>
        <v>0</v>
      </c>
      <c r="EE11" s="14">
        <f>$G11</f>
        <v>0</v>
      </c>
      <c r="EF11" s="14">
        <f>$G11</f>
        <v>0</v>
      </c>
      <c r="EG11" s="14">
        <f>$G11</f>
        <v>0</v>
      </c>
      <c r="EH11" s="14">
        <f>$G11</f>
        <v>0</v>
      </c>
      <c r="EI11" s="14">
        <f>$G11</f>
        <v>0</v>
      </c>
      <c r="EJ11" s="14">
        <f>$G11</f>
        <v>0</v>
      </c>
      <c r="EK11" s="14">
        <f>$G11</f>
        <v>0</v>
      </c>
      <c r="EL11" s="14">
        <f>$G11</f>
        <v>0</v>
      </c>
    </row>
    <row r="12" spans="2:142">
      <c r="B12" s="5" t="s">
        <v>101</v>
      </c>
      <c r="C12" s="10">
        <v>1</v>
      </c>
      <c r="D12" s="13">
        <v>6000</v>
      </c>
      <c r="E12" s="10" t="s">
        <v>97</v>
      </c>
      <c r="F12" s="10">
        <v>160</v>
      </c>
      <c r="G12" s="14">
        <f>if(E12="salary",D12/12, F12*D12)</f>
        <v>0</v>
      </c>
      <c r="H12" s="5" t="s">
        <v>102</v>
      </c>
      <c r="I12" s="5" t="s">
        <v>95</v>
      </c>
      <c r="K12" s="14">
        <f>sumif($W7:$EM7, K7, $W12:$EM12)</f>
        <v>0</v>
      </c>
      <c r="L12" s="14">
        <f>sumif($W7:$EM7, L7, $W12:$EM12)</f>
        <v>0</v>
      </c>
      <c r="M12" s="14">
        <f>sumif($W7:$EM7, M7, $W12:$EM12)</f>
        <v>0</v>
      </c>
      <c r="N12" s="14">
        <f>sumif($W7:$EM7, N7, $W12:$EM12)</f>
        <v>0</v>
      </c>
      <c r="O12" s="14">
        <f>sumif($W7:$EM7, O7, $W12:$EM12)</f>
        <v>0</v>
      </c>
      <c r="P12" s="14">
        <f>sumif($W7:$EM7, P7, $W12:$EM12)</f>
        <v>0</v>
      </c>
      <c r="Q12" s="14">
        <f>sumif($W7:$EM7, Q7, $W12:$EM12)</f>
        <v>0</v>
      </c>
      <c r="R12" s="14">
        <f>sumif($W7:$EM7, R7, $W12:$EM12)</f>
        <v>0</v>
      </c>
      <c r="S12" s="14">
        <f>sumif($W7:$EM7, S7, $W12:$EM12)</f>
        <v>0</v>
      </c>
      <c r="T12" s="14">
        <f>sumif($W7:$EM7, T7, $W12:$EM12)</f>
        <v>0</v>
      </c>
      <c r="W12" s="14">
        <f>$G12</f>
        <v>0</v>
      </c>
      <c r="X12" s="14">
        <f>$G12</f>
        <v>0</v>
      </c>
      <c r="Y12" s="14">
        <f>$G12</f>
        <v>0</v>
      </c>
      <c r="Z12" s="14">
        <f>$G12</f>
        <v>0</v>
      </c>
      <c r="AA12" s="14">
        <f>$G12</f>
        <v>0</v>
      </c>
      <c r="AB12" s="14">
        <f>$G12</f>
        <v>0</v>
      </c>
      <c r="AC12" s="14">
        <f>$G12</f>
        <v>0</v>
      </c>
      <c r="AD12" s="14">
        <f>$G12</f>
        <v>0</v>
      </c>
      <c r="AE12" s="14">
        <f>$G12</f>
        <v>0</v>
      </c>
      <c r="AF12" s="14">
        <f>$G12</f>
        <v>0</v>
      </c>
      <c r="AG12" s="14">
        <f>$G12</f>
        <v>0</v>
      </c>
      <c r="AH12" s="14">
        <f>$G12</f>
        <v>0</v>
      </c>
      <c r="AI12" s="14">
        <f>$G12</f>
        <v>0</v>
      </c>
      <c r="AJ12" s="14">
        <f>$G12</f>
        <v>0</v>
      </c>
      <c r="AK12" s="14">
        <f>$G12</f>
        <v>0</v>
      </c>
      <c r="AL12" s="14">
        <f>$G12</f>
        <v>0</v>
      </c>
      <c r="AM12" s="14">
        <f>$G12</f>
        <v>0</v>
      </c>
      <c r="AN12" s="14">
        <f>$G12</f>
        <v>0</v>
      </c>
      <c r="AO12" s="14">
        <f>$G12</f>
        <v>0</v>
      </c>
      <c r="AP12" s="14">
        <f>$G12</f>
        <v>0</v>
      </c>
      <c r="AQ12" s="14">
        <f>$G12</f>
        <v>0</v>
      </c>
      <c r="AR12" s="14">
        <f>$G12</f>
        <v>0</v>
      </c>
      <c r="AS12" s="14">
        <f>$G12</f>
        <v>0</v>
      </c>
      <c r="AT12" s="14">
        <f>$G12</f>
        <v>0</v>
      </c>
      <c r="AU12" s="14">
        <f>$G12</f>
        <v>0</v>
      </c>
      <c r="AV12" s="14">
        <f>$G12</f>
        <v>0</v>
      </c>
      <c r="AW12" s="14">
        <f>$G12</f>
        <v>0</v>
      </c>
      <c r="AX12" s="14">
        <f>$G12</f>
        <v>0</v>
      </c>
      <c r="AY12" s="14">
        <f>$G12</f>
        <v>0</v>
      </c>
      <c r="AZ12" s="14">
        <f>$G12</f>
        <v>0</v>
      </c>
      <c r="BA12" s="14">
        <f>$G12</f>
        <v>0</v>
      </c>
      <c r="BB12" s="14">
        <f>$G12</f>
        <v>0</v>
      </c>
      <c r="BC12" s="14">
        <f>$G12</f>
        <v>0</v>
      </c>
      <c r="BD12" s="14">
        <f>$G12</f>
        <v>0</v>
      </c>
      <c r="BE12" s="14">
        <f>$G12</f>
        <v>0</v>
      </c>
      <c r="BF12" s="14">
        <f>$G12</f>
        <v>0</v>
      </c>
      <c r="BG12" s="14">
        <f>$G12</f>
        <v>0</v>
      </c>
      <c r="BH12" s="14">
        <f>$G12</f>
        <v>0</v>
      </c>
      <c r="BI12" s="14">
        <f>$G12</f>
        <v>0</v>
      </c>
      <c r="BJ12" s="14">
        <f>$G12</f>
        <v>0</v>
      </c>
      <c r="BK12" s="14">
        <f>$G12</f>
        <v>0</v>
      </c>
      <c r="BL12" s="14">
        <f>$G12</f>
        <v>0</v>
      </c>
      <c r="BM12" s="14">
        <f>$G12</f>
        <v>0</v>
      </c>
      <c r="BN12" s="14">
        <f>$G12</f>
        <v>0</v>
      </c>
      <c r="BO12" s="14">
        <f>$G12</f>
        <v>0</v>
      </c>
      <c r="BP12" s="14">
        <f>$G12</f>
        <v>0</v>
      </c>
      <c r="BQ12" s="14">
        <f>$G12</f>
        <v>0</v>
      </c>
      <c r="BR12" s="14">
        <f>$G12</f>
        <v>0</v>
      </c>
      <c r="BS12" s="14">
        <f>$G12</f>
        <v>0</v>
      </c>
      <c r="BT12" s="14">
        <f>$G12</f>
        <v>0</v>
      </c>
      <c r="BU12" s="14">
        <f>$G12</f>
        <v>0</v>
      </c>
      <c r="BV12" s="14">
        <f>$G12</f>
        <v>0</v>
      </c>
      <c r="BW12" s="14">
        <f>$G12</f>
        <v>0</v>
      </c>
      <c r="BX12" s="14">
        <f>$G12</f>
        <v>0</v>
      </c>
      <c r="BY12" s="14">
        <f>$G12</f>
        <v>0</v>
      </c>
      <c r="BZ12" s="14">
        <f>$G12</f>
        <v>0</v>
      </c>
      <c r="CA12" s="14">
        <f>$G12</f>
        <v>0</v>
      </c>
      <c r="CB12" s="14">
        <f>$G12</f>
        <v>0</v>
      </c>
      <c r="CC12" s="14">
        <f>$G12</f>
        <v>0</v>
      </c>
      <c r="CD12" s="14">
        <f>$G12</f>
        <v>0</v>
      </c>
      <c r="CE12" s="14">
        <f>$G12</f>
        <v>0</v>
      </c>
      <c r="CF12" s="14">
        <f>$G12</f>
        <v>0</v>
      </c>
      <c r="CG12" s="14">
        <f>$G12</f>
        <v>0</v>
      </c>
      <c r="CH12" s="14">
        <f>$G12</f>
        <v>0</v>
      </c>
      <c r="CI12" s="14">
        <f>$G12</f>
        <v>0</v>
      </c>
      <c r="CJ12" s="14">
        <f>$G12</f>
        <v>0</v>
      </c>
      <c r="CK12" s="14">
        <f>$G12</f>
        <v>0</v>
      </c>
      <c r="CL12" s="14">
        <f>$G12</f>
        <v>0</v>
      </c>
      <c r="CM12" s="14">
        <f>$G12</f>
        <v>0</v>
      </c>
      <c r="CN12" s="14">
        <f>$G12</f>
        <v>0</v>
      </c>
      <c r="CO12" s="14">
        <f>$G12</f>
        <v>0</v>
      </c>
      <c r="CP12" s="14">
        <f>$G12</f>
        <v>0</v>
      </c>
      <c r="CQ12" s="14">
        <f>$G12</f>
        <v>0</v>
      </c>
      <c r="CR12" s="14">
        <f>$G12</f>
        <v>0</v>
      </c>
      <c r="CS12" s="14">
        <f>$G12</f>
        <v>0</v>
      </c>
      <c r="CT12" s="14">
        <f>$G12</f>
        <v>0</v>
      </c>
      <c r="CU12" s="14">
        <f>$G12</f>
        <v>0</v>
      </c>
      <c r="CV12" s="14">
        <f>$G12</f>
        <v>0</v>
      </c>
      <c r="CW12" s="14">
        <f>$G12</f>
        <v>0</v>
      </c>
      <c r="CX12" s="14">
        <f>$G12</f>
        <v>0</v>
      </c>
      <c r="CY12" s="14">
        <f>$G12</f>
        <v>0</v>
      </c>
      <c r="CZ12" s="14">
        <f>$G12</f>
        <v>0</v>
      </c>
      <c r="DA12" s="14">
        <f>$G12</f>
        <v>0</v>
      </c>
      <c r="DB12" s="14">
        <f>$G12</f>
        <v>0</v>
      </c>
      <c r="DC12" s="14">
        <f>$G12</f>
        <v>0</v>
      </c>
      <c r="DD12" s="14">
        <f>$G12</f>
        <v>0</v>
      </c>
      <c r="DE12" s="14">
        <f>$G12</f>
        <v>0</v>
      </c>
      <c r="DF12" s="14">
        <f>$G12</f>
        <v>0</v>
      </c>
      <c r="DG12" s="14">
        <f>$G12</f>
        <v>0</v>
      </c>
      <c r="DH12" s="14">
        <f>$G12</f>
        <v>0</v>
      </c>
      <c r="DI12" s="14">
        <f>$G12</f>
        <v>0</v>
      </c>
      <c r="DJ12" s="14">
        <f>$G12</f>
        <v>0</v>
      </c>
      <c r="DK12" s="14">
        <f>$G12</f>
        <v>0</v>
      </c>
      <c r="DL12" s="14">
        <f>$G12</f>
        <v>0</v>
      </c>
      <c r="DM12" s="14">
        <f>$G12</f>
        <v>0</v>
      </c>
      <c r="DN12" s="14">
        <f>$G12</f>
        <v>0</v>
      </c>
      <c r="DO12" s="14">
        <f>$G12</f>
        <v>0</v>
      </c>
      <c r="DP12" s="14">
        <f>$G12</f>
        <v>0</v>
      </c>
      <c r="DQ12" s="14">
        <f>$G12</f>
        <v>0</v>
      </c>
      <c r="DR12" s="14">
        <f>$G12</f>
        <v>0</v>
      </c>
      <c r="DS12" s="14">
        <f>$G12</f>
        <v>0</v>
      </c>
      <c r="DT12" s="14">
        <f>$G12</f>
        <v>0</v>
      </c>
      <c r="DU12" s="14">
        <f>$G12</f>
        <v>0</v>
      </c>
      <c r="DV12" s="14">
        <f>$G12</f>
        <v>0</v>
      </c>
      <c r="DW12" s="14">
        <f>$G12</f>
        <v>0</v>
      </c>
      <c r="DX12" s="14">
        <f>$G12</f>
        <v>0</v>
      </c>
      <c r="DY12" s="14">
        <f>$G12</f>
        <v>0</v>
      </c>
      <c r="DZ12" s="14">
        <f>$G12</f>
        <v>0</v>
      </c>
      <c r="EA12" s="14">
        <f>$G12</f>
        <v>0</v>
      </c>
      <c r="EB12" s="14">
        <f>$G12</f>
        <v>0</v>
      </c>
      <c r="EC12" s="14">
        <f>$G12</f>
        <v>0</v>
      </c>
      <c r="ED12" s="14">
        <f>$G12</f>
        <v>0</v>
      </c>
      <c r="EE12" s="14">
        <f>$G12</f>
        <v>0</v>
      </c>
      <c r="EF12" s="14">
        <f>$G12</f>
        <v>0</v>
      </c>
      <c r="EG12" s="14">
        <f>$G12</f>
        <v>0</v>
      </c>
      <c r="EH12" s="14">
        <f>$G12</f>
        <v>0</v>
      </c>
      <c r="EI12" s="14">
        <f>$G12</f>
        <v>0</v>
      </c>
      <c r="EJ12" s="14">
        <f>$G12</f>
        <v>0</v>
      </c>
      <c r="EK12" s="14">
        <f>$G12</f>
        <v>0</v>
      </c>
      <c r="EL12" s="14">
        <f>$G12</f>
        <v>0</v>
      </c>
    </row>
    <row r="13" spans="2:142">
      <c r="B13" s="5" t="s">
        <v>103</v>
      </c>
      <c r="C13" s="10">
        <v>4</v>
      </c>
      <c r="D13" s="13">
        <v>40</v>
      </c>
      <c r="E13" s="10" t="s">
        <v>93</v>
      </c>
      <c r="F13" s="10">
        <v>160</v>
      </c>
      <c r="G13" s="14">
        <f>if(E13="salary",D13/12, F13*D13)</f>
        <v>0</v>
      </c>
      <c r="H13" s="5" t="s">
        <v>104</v>
      </c>
      <c r="I13" s="5" t="s">
        <v>95</v>
      </c>
      <c r="K13" s="14">
        <f>sumif($W7:$EM7, K7, $W13:$EM13)</f>
        <v>0</v>
      </c>
      <c r="L13" s="14">
        <f>sumif($W7:$EM7, L7, $W13:$EM13)</f>
        <v>0</v>
      </c>
      <c r="M13" s="14">
        <f>sumif($W7:$EM7, M7, $W13:$EM13)</f>
        <v>0</v>
      </c>
      <c r="N13" s="14">
        <f>sumif($W7:$EM7, N7, $W13:$EM13)</f>
        <v>0</v>
      </c>
      <c r="O13" s="14">
        <f>sumif($W7:$EM7, O7, $W13:$EM13)</f>
        <v>0</v>
      </c>
      <c r="P13" s="14">
        <f>sumif($W7:$EM7, P7, $W13:$EM13)</f>
        <v>0</v>
      </c>
      <c r="Q13" s="14">
        <f>sumif($W7:$EM7, Q7, $W13:$EM13)</f>
        <v>0</v>
      </c>
      <c r="R13" s="14">
        <f>sumif($W7:$EM7, R7, $W13:$EM13)</f>
        <v>0</v>
      </c>
      <c r="S13" s="14">
        <f>sumif($W7:$EM7, S7, $W13:$EM13)</f>
        <v>0</v>
      </c>
      <c r="T13" s="14">
        <f>sumif($W7:$EM7, T7, $W13:$EM13)</f>
        <v>0</v>
      </c>
      <c r="W13" s="14">
        <f>$G13</f>
        <v>0</v>
      </c>
      <c r="X13" s="14">
        <f>$G13</f>
        <v>0</v>
      </c>
      <c r="Y13" s="14">
        <f>$G13</f>
        <v>0</v>
      </c>
      <c r="Z13" s="14">
        <f>$G13</f>
        <v>0</v>
      </c>
      <c r="AA13" s="14">
        <f>$G13</f>
        <v>0</v>
      </c>
      <c r="AB13" s="14">
        <f>$G13</f>
        <v>0</v>
      </c>
      <c r="AC13" s="14">
        <f>$G13</f>
        <v>0</v>
      </c>
      <c r="AD13" s="14">
        <f>$G13</f>
        <v>0</v>
      </c>
      <c r="AE13" s="14">
        <f>$G13</f>
        <v>0</v>
      </c>
      <c r="AF13" s="14">
        <f>$G13</f>
        <v>0</v>
      </c>
      <c r="AG13" s="14">
        <f>$G13</f>
        <v>0</v>
      </c>
      <c r="AH13" s="14">
        <f>$G13</f>
        <v>0</v>
      </c>
      <c r="AI13" s="14">
        <f>$G13</f>
        <v>0</v>
      </c>
      <c r="AJ13" s="14">
        <f>$G13</f>
        <v>0</v>
      </c>
      <c r="AK13" s="14">
        <f>$G13</f>
        <v>0</v>
      </c>
      <c r="AL13" s="14">
        <f>$G13</f>
        <v>0</v>
      </c>
      <c r="AM13" s="14">
        <f>$G13</f>
        <v>0</v>
      </c>
      <c r="AN13" s="14">
        <f>$G13</f>
        <v>0</v>
      </c>
      <c r="AO13" s="14">
        <f>$G13</f>
        <v>0</v>
      </c>
      <c r="AP13" s="14">
        <f>$G13</f>
        <v>0</v>
      </c>
      <c r="AQ13" s="14">
        <f>$G13</f>
        <v>0</v>
      </c>
      <c r="AR13" s="14">
        <f>$G13</f>
        <v>0</v>
      </c>
      <c r="AS13" s="14">
        <f>$G13</f>
        <v>0</v>
      </c>
      <c r="AT13" s="14">
        <f>$G13</f>
        <v>0</v>
      </c>
      <c r="AU13" s="14">
        <f>$G13</f>
        <v>0</v>
      </c>
      <c r="AV13" s="14">
        <f>$G13</f>
        <v>0</v>
      </c>
      <c r="AW13" s="14">
        <f>$G13</f>
        <v>0</v>
      </c>
      <c r="AX13" s="14">
        <f>$G13</f>
        <v>0</v>
      </c>
      <c r="AY13" s="14">
        <f>$G13</f>
        <v>0</v>
      </c>
      <c r="AZ13" s="14">
        <f>$G13</f>
        <v>0</v>
      </c>
      <c r="BA13" s="14">
        <f>$G13</f>
        <v>0</v>
      </c>
      <c r="BB13" s="14">
        <f>$G13</f>
        <v>0</v>
      </c>
      <c r="BC13" s="14">
        <f>$G13</f>
        <v>0</v>
      </c>
      <c r="BD13" s="14">
        <f>$G13</f>
        <v>0</v>
      </c>
      <c r="BE13" s="14">
        <f>$G13</f>
        <v>0</v>
      </c>
      <c r="BF13" s="14">
        <f>$G13</f>
        <v>0</v>
      </c>
      <c r="BG13" s="14">
        <f>$G13</f>
        <v>0</v>
      </c>
      <c r="BH13" s="14">
        <f>$G13</f>
        <v>0</v>
      </c>
      <c r="BI13" s="14">
        <f>$G13</f>
        <v>0</v>
      </c>
      <c r="BJ13" s="14">
        <f>$G13</f>
        <v>0</v>
      </c>
      <c r="BK13" s="14">
        <f>$G13</f>
        <v>0</v>
      </c>
      <c r="BL13" s="14">
        <f>$G13</f>
        <v>0</v>
      </c>
      <c r="BM13" s="14">
        <f>$G13</f>
        <v>0</v>
      </c>
      <c r="BN13" s="14">
        <f>$G13</f>
        <v>0</v>
      </c>
      <c r="BO13" s="14">
        <f>$G13</f>
        <v>0</v>
      </c>
      <c r="BP13" s="14">
        <f>$G13</f>
        <v>0</v>
      </c>
      <c r="BQ13" s="14">
        <f>$G13</f>
        <v>0</v>
      </c>
      <c r="BR13" s="14">
        <f>$G13</f>
        <v>0</v>
      </c>
      <c r="BS13" s="14">
        <f>$G13</f>
        <v>0</v>
      </c>
      <c r="BT13" s="14">
        <f>$G13</f>
        <v>0</v>
      </c>
      <c r="BU13" s="14">
        <f>$G13</f>
        <v>0</v>
      </c>
      <c r="BV13" s="14">
        <f>$G13</f>
        <v>0</v>
      </c>
      <c r="BW13" s="14">
        <f>$G13</f>
        <v>0</v>
      </c>
      <c r="BX13" s="14">
        <f>$G13</f>
        <v>0</v>
      </c>
      <c r="BY13" s="14">
        <f>$G13</f>
        <v>0</v>
      </c>
      <c r="BZ13" s="14">
        <f>$G13</f>
        <v>0</v>
      </c>
      <c r="CA13" s="14">
        <f>$G13</f>
        <v>0</v>
      </c>
      <c r="CB13" s="14">
        <f>$G13</f>
        <v>0</v>
      </c>
      <c r="CC13" s="14">
        <f>$G13</f>
        <v>0</v>
      </c>
      <c r="CD13" s="14">
        <f>$G13</f>
        <v>0</v>
      </c>
      <c r="CE13" s="14">
        <f>$G13</f>
        <v>0</v>
      </c>
      <c r="CF13" s="14">
        <f>$G13</f>
        <v>0</v>
      </c>
      <c r="CG13" s="14">
        <f>$G13</f>
        <v>0</v>
      </c>
      <c r="CH13" s="14">
        <f>$G13</f>
        <v>0</v>
      </c>
      <c r="CI13" s="14">
        <f>$G13</f>
        <v>0</v>
      </c>
      <c r="CJ13" s="14">
        <f>$G13</f>
        <v>0</v>
      </c>
      <c r="CK13" s="14">
        <f>$G13</f>
        <v>0</v>
      </c>
      <c r="CL13" s="14">
        <f>$G13</f>
        <v>0</v>
      </c>
      <c r="CM13" s="14">
        <f>$G13</f>
        <v>0</v>
      </c>
      <c r="CN13" s="14">
        <f>$G13</f>
        <v>0</v>
      </c>
      <c r="CO13" s="14">
        <f>$G13</f>
        <v>0</v>
      </c>
      <c r="CP13" s="14">
        <f>$G13</f>
        <v>0</v>
      </c>
      <c r="CQ13" s="14">
        <f>$G13</f>
        <v>0</v>
      </c>
      <c r="CR13" s="14">
        <f>$G13</f>
        <v>0</v>
      </c>
      <c r="CS13" s="14">
        <f>$G13</f>
        <v>0</v>
      </c>
      <c r="CT13" s="14">
        <f>$G13</f>
        <v>0</v>
      </c>
      <c r="CU13" s="14">
        <f>$G13</f>
        <v>0</v>
      </c>
      <c r="CV13" s="14">
        <f>$G13</f>
        <v>0</v>
      </c>
      <c r="CW13" s="14">
        <f>$G13</f>
        <v>0</v>
      </c>
      <c r="CX13" s="14">
        <f>$G13</f>
        <v>0</v>
      </c>
      <c r="CY13" s="14">
        <f>$G13</f>
        <v>0</v>
      </c>
      <c r="CZ13" s="14">
        <f>$G13</f>
        <v>0</v>
      </c>
      <c r="DA13" s="14">
        <f>$G13</f>
        <v>0</v>
      </c>
      <c r="DB13" s="14">
        <f>$G13</f>
        <v>0</v>
      </c>
      <c r="DC13" s="14">
        <f>$G13</f>
        <v>0</v>
      </c>
      <c r="DD13" s="14">
        <f>$G13</f>
        <v>0</v>
      </c>
      <c r="DE13" s="14">
        <f>$G13</f>
        <v>0</v>
      </c>
      <c r="DF13" s="14">
        <f>$G13</f>
        <v>0</v>
      </c>
      <c r="DG13" s="14">
        <f>$G13</f>
        <v>0</v>
      </c>
      <c r="DH13" s="14">
        <f>$G13</f>
        <v>0</v>
      </c>
      <c r="DI13" s="14">
        <f>$G13</f>
        <v>0</v>
      </c>
      <c r="DJ13" s="14">
        <f>$G13</f>
        <v>0</v>
      </c>
      <c r="DK13" s="14">
        <f>$G13</f>
        <v>0</v>
      </c>
      <c r="DL13" s="14">
        <f>$G13</f>
        <v>0</v>
      </c>
      <c r="DM13" s="14">
        <f>$G13</f>
        <v>0</v>
      </c>
      <c r="DN13" s="14">
        <f>$G13</f>
        <v>0</v>
      </c>
      <c r="DO13" s="14">
        <f>$G13</f>
        <v>0</v>
      </c>
      <c r="DP13" s="14">
        <f>$G13</f>
        <v>0</v>
      </c>
      <c r="DQ13" s="14">
        <f>$G13</f>
        <v>0</v>
      </c>
      <c r="DR13" s="14">
        <f>$G13</f>
        <v>0</v>
      </c>
      <c r="DS13" s="14">
        <f>$G13</f>
        <v>0</v>
      </c>
      <c r="DT13" s="14">
        <f>$G13</f>
        <v>0</v>
      </c>
      <c r="DU13" s="14">
        <f>$G13</f>
        <v>0</v>
      </c>
      <c r="DV13" s="14">
        <f>$G13</f>
        <v>0</v>
      </c>
      <c r="DW13" s="14">
        <f>$G13</f>
        <v>0</v>
      </c>
      <c r="DX13" s="14">
        <f>$G13</f>
        <v>0</v>
      </c>
      <c r="DY13" s="14">
        <f>$G13</f>
        <v>0</v>
      </c>
      <c r="DZ13" s="14">
        <f>$G13</f>
        <v>0</v>
      </c>
      <c r="EA13" s="14">
        <f>$G13</f>
        <v>0</v>
      </c>
      <c r="EB13" s="14">
        <f>$G13</f>
        <v>0</v>
      </c>
      <c r="EC13" s="14">
        <f>$G13</f>
        <v>0</v>
      </c>
      <c r="ED13" s="14">
        <f>$G13</f>
        <v>0</v>
      </c>
      <c r="EE13" s="14">
        <f>$G13</f>
        <v>0</v>
      </c>
      <c r="EF13" s="14">
        <f>$G13</f>
        <v>0</v>
      </c>
      <c r="EG13" s="14">
        <f>$G13</f>
        <v>0</v>
      </c>
      <c r="EH13" s="14">
        <f>$G13</f>
        <v>0</v>
      </c>
      <c r="EI13" s="14">
        <f>$G13</f>
        <v>0</v>
      </c>
      <c r="EJ13" s="14">
        <f>$G13</f>
        <v>0</v>
      </c>
      <c r="EK13" s="14">
        <f>$G13</f>
        <v>0</v>
      </c>
      <c r="EL13" s="14">
        <f>$G13</f>
        <v>0</v>
      </c>
    </row>
    <row r="14" spans="2:142">
      <c r="K14" s="15">
        <f>sum(K$8:K$13)</f>
        <v>0</v>
      </c>
      <c r="L14" s="15">
        <f>sum(L$8:L$13)</f>
        <v>0</v>
      </c>
      <c r="M14" s="15">
        <f>sum(M$8:M$13)</f>
        <v>0</v>
      </c>
      <c r="N14" s="15">
        <f>sum(N$8:N$13)</f>
        <v>0</v>
      </c>
      <c r="O14" s="15">
        <f>sum(O$8:O$13)</f>
        <v>0</v>
      </c>
      <c r="P14" s="15">
        <f>sum(P$8:P$13)</f>
        <v>0</v>
      </c>
      <c r="Q14" s="15">
        <f>sum(Q$8:Q$13)</f>
        <v>0</v>
      </c>
      <c r="R14" s="15">
        <f>sum(R$8:R$13)</f>
        <v>0</v>
      </c>
      <c r="S14" s="15">
        <f>sum(S$8:S$13)</f>
        <v>0</v>
      </c>
      <c r="T14" s="15">
        <f>sum(T$8:T$13)</f>
        <v>0</v>
      </c>
      <c r="W14" s="15">
        <f>sum(W$8:W$13)</f>
        <v>0</v>
      </c>
      <c r="X14" s="15">
        <f>sum(X$8:X$13)</f>
        <v>0</v>
      </c>
      <c r="Y14" s="15">
        <f>sum(Y$8:Y$13)</f>
        <v>0</v>
      </c>
      <c r="Z14" s="15">
        <f>sum(Z$8:Z$13)</f>
        <v>0</v>
      </c>
      <c r="AA14" s="15">
        <f>sum(AA$8:AA$13)</f>
        <v>0</v>
      </c>
      <c r="AB14" s="15">
        <f>sum(AB$8:AB$13)</f>
        <v>0</v>
      </c>
      <c r="AC14" s="15">
        <f>sum(AC$8:AC$13)</f>
        <v>0</v>
      </c>
      <c r="AD14" s="15">
        <f>sum(AD$8:AD$13)</f>
        <v>0</v>
      </c>
      <c r="AE14" s="15">
        <f>sum(AE$8:AE$13)</f>
        <v>0</v>
      </c>
      <c r="AF14" s="15">
        <f>sum(AF$8:AF$13)</f>
        <v>0</v>
      </c>
      <c r="AG14" s="15">
        <f>sum(AG$8:AG$13)</f>
        <v>0</v>
      </c>
      <c r="AH14" s="15">
        <f>sum(AH$8:AH$13)</f>
        <v>0</v>
      </c>
      <c r="AI14" s="15">
        <f>sum(AI$8:AI$13)</f>
        <v>0</v>
      </c>
      <c r="AJ14" s="15">
        <f>sum(AJ$8:AJ$13)</f>
        <v>0</v>
      </c>
      <c r="AK14" s="15">
        <f>sum(AK$8:AK$13)</f>
        <v>0</v>
      </c>
      <c r="AL14" s="15">
        <f>sum(AL$8:AL$13)</f>
        <v>0</v>
      </c>
      <c r="AM14" s="15">
        <f>sum(AM$8:AM$13)</f>
        <v>0</v>
      </c>
      <c r="AN14" s="15">
        <f>sum(AN$8:AN$13)</f>
        <v>0</v>
      </c>
      <c r="AO14" s="15">
        <f>sum(AO$8:AO$13)</f>
        <v>0</v>
      </c>
      <c r="AP14" s="15">
        <f>sum(AP$8:AP$13)</f>
        <v>0</v>
      </c>
      <c r="AQ14" s="15">
        <f>sum(AQ$8:AQ$13)</f>
        <v>0</v>
      </c>
      <c r="AR14" s="15">
        <f>sum(AR$8:AR$13)</f>
        <v>0</v>
      </c>
      <c r="AS14" s="15">
        <f>sum(AS$8:AS$13)</f>
        <v>0</v>
      </c>
      <c r="AT14" s="15">
        <f>sum(AT$8:AT$13)</f>
        <v>0</v>
      </c>
      <c r="AU14" s="15">
        <f>sum(AU$8:AU$13)</f>
        <v>0</v>
      </c>
      <c r="AV14" s="15">
        <f>sum(AV$8:AV$13)</f>
        <v>0</v>
      </c>
      <c r="AW14" s="15">
        <f>sum(AW$8:AW$13)</f>
        <v>0</v>
      </c>
      <c r="AX14" s="15">
        <f>sum(AX$8:AX$13)</f>
        <v>0</v>
      </c>
      <c r="AY14" s="15">
        <f>sum(AY$8:AY$13)</f>
        <v>0</v>
      </c>
      <c r="AZ14" s="15">
        <f>sum(AZ$8:AZ$13)</f>
        <v>0</v>
      </c>
      <c r="BA14" s="15">
        <f>sum(BA$8:BA$13)</f>
        <v>0</v>
      </c>
      <c r="BB14" s="15">
        <f>sum(BB$8:BB$13)</f>
        <v>0</v>
      </c>
      <c r="BC14" s="15">
        <f>sum(BC$8:BC$13)</f>
        <v>0</v>
      </c>
      <c r="BD14" s="15">
        <f>sum(BD$8:BD$13)</f>
        <v>0</v>
      </c>
      <c r="BE14" s="15">
        <f>sum(BE$8:BE$13)</f>
        <v>0</v>
      </c>
      <c r="BF14" s="15">
        <f>sum(BF$8:BF$13)</f>
        <v>0</v>
      </c>
      <c r="BG14" s="15">
        <f>sum(BG$8:BG$13)</f>
        <v>0</v>
      </c>
      <c r="BH14" s="15">
        <f>sum(BH$8:BH$13)</f>
        <v>0</v>
      </c>
      <c r="BI14" s="15">
        <f>sum(BI$8:BI$13)</f>
        <v>0</v>
      </c>
      <c r="BJ14" s="15">
        <f>sum(BJ$8:BJ$13)</f>
        <v>0</v>
      </c>
      <c r="BK14" s="15">
        <f>sum(BK$8:BK$13)</f>
        <v>0</v>
      </c>
      <c r="BL14" s="15">
        <f>sum(BL$8:BL$13)</f>
        <v>0</v>
      </c>
      <c r="BM14" s="15">
        <f>sum(BM$8:BM$13)</f>
        <v>0</v>
      </c>
      <c r="BN14" s="15">
        <f>sum(BN$8:BN$13)</f>
        <v>0</v>
      </c>
      <c r="BO14" s="15">
        <f>sum(BO$8:BO$13)</f>
        <v>0</v>
      </c>
      <c r="BP14" s="15">
        <f>sum(BP$8:BP$13)</f>
        <v>0</v>
      </c>
      <c r="BQ14" s="15">
        <f>sum(BQ$8:BQ$13)</f>
        <v>0</v>
      </c>
      <c r="BR14" s="15">
        <f>sum(BR$8:BR$13)</f>
        <v>0</v>
      </c>
      <c r="BS14" s="15">
        <f>sum(BS$8:BS$13)</f>
        <v>0</v>
      </c>
      <c r="BT14" s="15">
        <f>sum(BT$8:BT$13)</f>
        <v>0</v>
      </c>
      <c r="BU14" s="15">
        <f>sum(BU$8:BU$13)</f>
        <v>0</v>
      </c>
      <c r="BV14" s="15">
        <f>sum(BV$8:BV$13)</f>
        <v>0</v>
      </c>
      <c r="BW14" s="15">
        <f>sum(BW$8:BW$13)</f>
        <v>0</v>
      </c>
      <c r="BX14" s="15">
        <f>sum(BX$8:BX$13)</f>
        <v>0</v>
      </c>
      <c r="BY14" s="15">
        <f>sum(BY$8:BY$13)</f>
        <v>0</v>
      </c>
      <c r="BZ14" s="15">
        <f>sum(BZ$8:BZ$13)</f>
        <v>0</v>
      </c>
      <c r="CA14" s="15">
        <f>sum(CA$8:CA$13)</f>
        <v>0</v>
      </c>
      <c r="CB14" s="15">
        <f>sum(CB$8:CB$13)</f>
        <v>0</v>
      </c>
      <c r="CC14" s="15">
        <f>sum(CC$8:CC$13)</f>
        <v>0</v>
      </c>
      <c r="CD14" s="15">
        <f>sum(CD$8:CD$13)</f>
        <v>0</v>
      </c>
      <c r="CE14" s="15">
        <f>sum(CE$8:CE$13)</f>
        <v>0</v>
      </c>
      <c r="CF14" s="15">
        <f>sum(CF$8:CF$13)</f>
        <v>0</v>
      </c>
      <c r="CG14" s="15">
        <f>sum(CG$8:CG$13)</f>
        <v>0</v>
      </c>
      <c r="CH14" s="15">
        <f>sum(CH$8:CH$13)</f>
        <v>0</v>
      </c>
      <c r="CI14" s="15">
        <f>sum(CI$8:CI$13)</f>
        <v>0</v>
      </c>
      <c r="CJ14" s="15">
        <f>sum(CJ$8:CJ$13)</f>
        <v>0</v>
      </c>
      <c r="CK14" s="15">
        <f>sum(CK$8:CK$13)</f>
        <v>0</v>
      </c>
      <c r="CL14" s="15">
        <f>sum(CL$8:CL$13)</f>
        <v>0</v>
      </c>
      <c r="CM14" s="15">
        <f>sum(CM$8:CM$13)</f>
        <v>0</v>
      </c>
      <c r="CN14" s="15">
        <f>sum(CN$8:CN$13)</f>
        <v>0</v>
      </c>
      <c r="CO14" s="15">
        <f>sum(CO$8:CO$13)</f>
        <v>0</v>
      </c>
      <c r="CP14" s="15">
        <f>sum(CP$8:CP$13)</f>
        <v>0</v>
      </c>
      <c r="CQ14" s="15">
        <f>sum(CQ$8:CQ$13)</f>
        <v>0</v>
      </c>
      <c r="CR14" s="15">
        <f>sum(CR$8:CR$13)</f>
        <v>0</v>
      </c>
      <c r="CS14" s="15">
        <f>sum(CS$8:CS$13)</f>
        <v>0</v>
      </c>
      <c r="CT14" s="15">
        <f>sum(CT$8:CT$13)</f>
        <v>0</v>
      </c>
      <c r="CU14" s="15">
        <f>sum(CU$8:CU$13)</f>
        <v>0</v>
      </c>
      <c r="CV14" s="15">
        <f>sum(CV$8:CV$13)</f>
        <v>0</v>
      </c>
      <c r="CW14" s="15">
        <f>sum(CW$8:CW$13)</f>
        <v>0</v>
      </c>
      <c r="CX14" s="15">
        <f>sum(CX$8:CX$13)</f>
        <v>0</v>
      </c>
      <c r="CY14" s="15">
        <f>sum(CY$8:CY$13)</f>
        <v>0</v>
      </c>
      <c r="CZ14" s="15">
        <f>sum(CZ$8:CZ$13)</f>
        <v>0</v>
      </c>
      <c r="DA14" s="15">
        <f>sum(DA$8:DA$13)</f>
        <v>0</v>
      </c>
      <c r="DB14" s="15">
        <f>sum(DB$8:DB$13)</f>
        <v>0</v>
      </c>
      <c r="DC14" s="15">
        <f>sum(DC$8:DC$13)</f>
        <v>0</v>
      </c>
      <c r="DD14" s="15">
        <f>sum(DD$8:DD$13)</f>
        <v>0</v>
      </c>
      <c r="DE14" s="15">
        <f>sum(DE$8:DE$13)</f>
        <v>0</v>
      </c>
      <c r="DF14" s="15">
        <f>sum(DF$8:DF$13)</f>
        <v>0</v>
      </c>
      <c r="DG14" s="15">
        <f>sum(DG$8:DG$13)</f>
        <v>0</v>
      </c>
      <c r="DH14" s="15">
        <f>sum(DH$8:DH$13)</f>
        <v>0</v>
      </c>
      <c r="DI14" s="15">
        <f>sum(DI$8:DI$13)</f>
        <v>0</v>
      </c>
      <c r="DJ14" s="15">
        <f>sum(DJ$8:DJ$13)</f>
        <v>0</v>
      </c>
      <c r="DK14" s="15">
        <f>sum(DK$8:DK$13)</f>
        <v>0</v>
      </c>
      <c r="DL14" s="15">
        <f>sum(DL$8:DL$13)</f>
        <v>0</v>
      </c>
      <c r="DM14" s="15">
        <f>sum(DM$8:DM$13)</f>
        <v>0</v>
      </c>
      <c r="DN14" s="15">
        <f>sum(DN$8:DN$13)</f>
        <v>0</v>
      </c>
      <c r="DO14" s="15">
        <f>sum(DO$8:DO$13)</f>
        <v>0</v>
      </c>
      <c r="DP14" s="15">
        <f>sum(DP$8:DP$13)</f>
        <v>0</v>
      </c>
      <c r="DQ14" s="15">
        <f>sum(DQ$8:DQ$13)</f>
        <v>0</v>
      </c>
      <c r="DR14" s="15">
        <f>sum(DR$8:DR$13)</f>
        <v>0</v>
      </c>
      <c r="DS14" s="15">
        <f>sum(DS$8:DS$13)</f>
        <v>0</v>
      </c>
      <c r="DT14" s="15">
        <f>sum(DT$8:DT$13)</f>
        <v>0</v>
      </c>
      <c r="DU14" s="15">
        <f>sum(DU$8:DU$13)</f>
        <v>0</v>
      </c>
      <c r="DV14" s="15">
        <f>sum(DV$8:DV$13)</f>
        <v>0</v>
      </c>
      <c r="DW14" s="15">
        <f>sum(DW$8:DW$13)</f>
        <v>0</v>
      </c>
      <c r="DX14" s="15">
        <f>sum(DX$8:DX$13)</f>
        <v>0</v>
      </c>
      <c r="DY14" s="15">
        <f>sum(DY$8:DY$13)</f>
        <v>0</v>
      </c>
      <c r="DZ14" s="15">
        <f>sum(DZ$8:DZ$13)</f>
        <v>0</v>
      </c>
      <c r="EA14" s="15">
        <f>sum(EA$8:EA$13)</f>
        <v>0</v>
      </c>
      <c r="EB14" s="15">
        <f>sum(EB$8:EB$13)</f>
        <v>0</v>
      </c>
      <c r="EC14" s="15">
        <f>sum(EC$8:EC$13)</f>
        <v>0</v>
      </c>
      <c r="ED14" s="15">
        <f>sum(ED$8:ED$13)</f>
        <v>0</v>
      </c>
      <c r="EE14" s="15">
        <f>sum(EE$8:EE$13)</f>
        <v>0</v>
      </c>
      <c r="EF14" s="15">
        <f>sum(EF$8:EF$13)</f>
        <v>0</v>
      </c>
      <c r="EG14" s="15">
        <f>sum(EG$8:EG$13)</f>
        <v>0</v>
      </c>
      <c r="EH14" s="15">
        <f>sum(EH$8:EH$13)</f>
        <v>0</v>
      </c>
      <c r="EI14" s="15">
        <f>sum(EI$8:EI$13)</f>
        <v>0</v>
      </c>
      <c r="EJ14" s="15">
        <f>sum(EJ$8:EJ$13)</f>
        <v>0</v>
      </c>
      <c r="EK14" s="15">
        <f>sum(EK$8:EK$13)</f>
        <v>0</v>
      </c>
      <c r="EL14" s="15">
        <f>sum(EL$8:EL$13)</f>
        <v>0</v>
      </c>
    </row>
    <row r="17" spans="2:3">
      <c r="B17" s="3" t="s">
        <v>105</v>
      </c>
    </row>
    <row r="18" spans="2:3" ht="10" customHeight="1">
      <c r="B18" s="16" t="s">
        <v>92</v>
      </c>
      <c r="C18" s="17" t="s">
        <v>106</v>
      </c>
    </row>
    <row r="19" spans="2:3" ht="10" customHeight="1">
      <c r="B19" s="16" t="s">
        <v>96</v>
      </c>
      <c r="C19" s="17" t="s">
        <v>107</v>
      </c>
    </row>
    <row r="20" spans="2:3" ht="10" customHeight="1">
      <c r="B20" s="16" t="s">
        <v>99</v>
      </c>
      <c r="C20" s="17" t="s">
        <v>108</v>
      </c>
    </row>
    <row r="21" spans="2:3" ht="10" customHeight="1">
      <c r="B21" s="16" t="s">
        <v>101</v>
      </c>
      <c r="C21" s="17" t="s">
        <v>109</v>
      </c>
    </row>
    <row r="22" spans="2:3" ht="10" customHeight="1">
      <c r="B22" s="16" t="s">
        <v>103</v>
      </c>
      <c r="C22" s="17" t="s">
        <v>110</v>
      </c>
    </row>
  </sheetData>
  <hyperlinks>
    <hyperlink ref="C18" r:id="rId1"/>
    <hyperlink ref="C19" r:id="rId2"/>
    <hyperlink ref="C20" r:id="rId3"/>
    <hyperlink ref="C21" r:id="rId4"/>
    <hyperlink ref="C22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EJ44"/>
  <sheetViews>
    <sheetView workbookViewId="0"/>
  </sheetViews>
  <sheetFormatPr defaultRowHeight="15"/>
  <cols>
    <col min="1" max="1" width="5.7109375" customWidth="1"/>
    <col min="2" max="2" width="25.7109375" customWidth="1"/>
    <col min="3" max="3" width="10.7109375" customWidth="1"/>
    <col min="4" max="4" width="15.7109375" customWidth="1"/>
    <col min="5" max="5" width="12.7109375" customWidth="1"/>
    <col min="6" max="6" width="30.7109375" customWidth="1"/>
    <col min="7" max="7" width="10.7109375" customWidth="1"/>
  </cols>
  <sheetData>
    <row r="2" spans="2:140">
      <c r="B2" s="1" t="s">
        <v>111</v>
      </c>
    </row>
    <row r="3" spans="2:140" ht="5" customHeight="1">
      <c r="B3" s="2"/>
      <c r="C3" s="2"/>
      <c r="D3" s="2"/>
      <c r="E3" s="2"/>
      <c r="F3" s="2"/>
      <c r="G3" s="2"/>
      <c r="H3" s="2"/>
      <c r="I3" s="2"/>
      <c r="J3" s="2"/>
    </row>
    <row r="5" spans="2:140">
      <c r="I5" s="3" t="s">
        <v>112</v>
      </c>
      <c r="U5" s="3" t="s">
        <v>113</v>
      </c>
    </row>
    <row r="6" spans="2:140">
      <c r="B6" s="3" t="s">
        <v>114</v>
      </c>
      <c r="I6" s="8">
        <v>43466</v>
      </c>
      <c r="J6" s="8">
        <f>edate(I6,12)</f>
        <v>0</v>
      </c>
      <c r="K6" s="8">
        <f>edate(J6,12)</f>
        <v>0</v>
      </c>
      <c r="L6" s="8">
        <f>edate(K6,12)</f>
        <v>0</v>
      </c>
      <c r="M6" s="8">
        <f>edate(L6,12)</f>
        <v>0</v>
      </c>
      <c r="N6" s="8">
        <f>edate(M6,12)</f>
        <v>0</v>
      </c>
      <c r="O6" s="8">
        <f>edate(N6,12)</f>
        <v>0</v>
      </c>
      <c r="P6" s="8">
        <f>edate(O6,12)</f>
        <v>0</v>
      </c>
      <c r="Q6" s="8">
        <f>edate(P6,12)</f>
        <v>0</v>
      </c>
      <c r="R6" s="8">
        <f>edate(Q6,12)</f>
        <v>0</v>
      </c>
      <c r="U6" s="8">
        <v>43466</v>
      </c>
      <c r="V6" s="8">
        <f>edate(U6,1)</f>
        <v>0</v>
      </c>
      <c r="W6" s="8">
        <f>edate(V6,1)</f>
        <v>0</v>
      </c>
      <c r="X6" s="8">
        <f>edate(W6,1)</f>
        <v>0</v>
      </c>
      <c r="Y6" s="8">
        <f>edate(X6,1)</f>
        <v>0</v>
      </c>
      <c r="Z6" s="8">
        <f>edate(Y6,1)</f>
        <v>0</v>
      </c>
      <c r="AA6" s="8">
        <f>edate(Z6,1)</f>
        <v>0</v>
      </c>
      <c r="AB6" s="8">
        <f>edate(AA6,1)</f>
        <v>0</v>
      </c>
      <c r="AC6" s="8">
        <f>edate(AB6,1)</f>
        <v>0</v>
      </c>
      <c r="AD6" s="8">
        <f>edate(AC6,1)</f>
        <v>0</v>
      </c>
      <c r="AE6" s="8">
        <f>edate(AD6,1)</f>
        <v>0</v>
      </c>
      <c r="AF6" s="8">
        <f>edate(AE6,1)</f>
        <v>0</v>
      </c>
      <c r="AG6" s="8">
        <f>edate(AF6,1)</f>
        <v>0</v>
      </c>
      <c r="AH6" s="8">
        <f>edate(AG6,1)</f>
        <v>0</v>
      </c>
      <c r="AI6" s="8">
        <f>edate(AH6,1)</f>
        <v>0</v>
      </c>
      <c r="AJ6" s="8">
        <f>edate(AI6,1)</f>
        <v>0</v>
      </c>
      <c r="AK6" s="8">
        <f>edate(AJ6,1)</f>
        <v>0</v>
      </c>
      <c r="AL6" s="8">
        <f>edate(AK6,1)</f>
        <v>0</v>
      </c>
      <c r="AM6" s="8">
        <f>edate(AL6,1)</f>
        <v>0</v>
      </c>
      <c r="AN6" s="8">
        <f>edate(AM6,1)</f>
        <v>0</v>
      </c>
      <c r="AO6" s="8">
        <f>edate(AN6,1)</f>
        <v>0</v>
      </c>
      <c r="AP6" s="8">
        <f>edate(AO6,1)</f>
        <v>0</v>
      </c>
      <c r="AQ6" s="8">
        <f>edate(AP6,1)</f>
        <v>0</v>
      </c>
      <c r="AR6" s="8">
        <f>edate(AQ6,1)</f>
        <v>0</v>
      </c>
      <c r="AS6" s="8">
        <f>edate(AR6,1)</f>
        <v>0</v>
      </c>
      <c r="AT6" s="8">
        <f>edate(AS6,1)</f>
        <v>0</v>
      </c>
      <c r="AU6" s="8">
        <f>edate(AT6,1)</f>
        <v>0</v>
      </c>
      <c r="AV6" s="8">
        <f>edate(AU6,1)</f>
        <v>0</v>
      </c>
      <c r="AW6" s="8">
        <f>edate(AV6,1)</f>
        <v>0</v>
      </c>
      <c r="AX6" s="8">
        <f>edate(AW6,1)</f>
        <v>0</v>
      </c>
      <c r="AY6" s="8">
        <f>edate(AX6,1)</f>
        <v>0</v>
      </c>
      <c r="AZ6" s="8">
        <f>edate(AY6,1)</f>
        <v>0</v>
      </c>
      <c r="BA6" s="8">
        <f>edate(AZ6,1)</f>
        <v>0</v>
      </c>
      <c r="BB6" s="8">
        <f>edate(BA6,1)</f>
        <v>0</v>
      </c>
      <c r="BC6" s="8">
        <f>edate(BB6,1)</f>
        <v>0</v>
      </c>
      <c r="BD6" s="8">
        <f>edate(BC6,1)</f>
        <v>0</v>
      </c>
      <c r="BE6" s="8">
        <f>edate(BD6,1)</f>
        <v>0</v>
      </c>
      <c r="BF6" s="8">
        <f>edate(BE6,1)</f>
        <v>0</v>
      </c>
      <c r="BG6" s="8">
        <f>edate(BF6,1)</f>
        <v>0</v>
      </c>
      <c r="BH6" s="8">
        <f>edate(BG6,1)</f>
        <v>0</v>
      </c>
      <c r="BI6" s="8">
        <f>edate(BH6,1)</f>
        <v>0</v>
      </c>
      <c r="BJ6" s="8">
        <f>edate(BI6,1)</f>
        <v>0</v>
      </c>
      <c r="BK6" s="8">
        <f>edate(BJ6,1)</f>
        <v>0</v>
      </c>
      <c r="BL6" s="8">
        <f>edate(BK6,1)</f>
        <v>0</v>
      </c>
      <c r="BM6" s="8">
        <f>edate(BL6,1)</f>
        <v>0</v>
      </c>
      <c r="BN6" s="8">
        <f>edate(BM6,1)</f>
        <v>0</v>
      </c>
      <c r="BO6" s="8">
        <f>edate(BN6,1)</f>
        <v>0</v>
      </c>
      <c r="BP6" s="8">
        <f>edate(BO6,1)</f>
        <v>0</v>
      </c>
      <c r="BQ6" s="8">
        <f>edate(BP6,1)</f>
        <v>0</v>
      </c>
      <c r="BR6" s="8">
        <f>edate(BQ6,1)</f>
        <v>0</v>
      </c>
      <c r="BS6" s="8">
        <f>edate(BR6,1)</f>
        <v>0</v>
      </c>
      <c r="BT6" s="8">
        <f>edate(BS6,1)</f>
        <v>0</v>
      </c>
      <c r="BU6" s="8">
        <f>edate(BT6,1)</f>
        <v>0</v>
      </c>
      <c r="BV6" s="8">
        <f>edate(BU6,1)</f>
        <v>0</v>
      </c>
      <c r="BW6" s="8">
        <f>edate(BV6,1)</f>
        <v>0</v>
      </c>
      <c r="BX6" s="8">
        <f>edate(BW6,1)</f>
        <v>0</v>
      </c>
      <c r="BY6" s="8">
        <f>edate(BX6,1)</f>
        <v>0</v>
      </c>
      <c r="BZ6" s="8">
        <f>edate(BY6,1)</f>
        <v>0</v>
      </c>
      <c r="CA6" s="8">
        <f>edate(BZ6,1)</f>
        <v>0</v>
      </c>
      <c r="CB6" s="8">
        <f>edate(CA6,1)</f>
        <v>0</v>
      </c>
      <c r="CC6" s="8">
        <f>edate(CB6,1)</f>
        <v>0</v>
      </c>
      <c r="CD6" s="8">
        <f>edate(CC6,1)</f>
        <v>0</v>
      </c>
      <c r="CE6" s="8">
        <f>edate(CD6,1)</f>
        <v>0</v>
      </c>
      <c r="CF6" s="8">
        <f>edate(CE6,1)</f>
        <v>0</v>
      </c>
      <c r="CG6" s="8">
        <f>edate(CF6,1)</f>
        <v>0</v>
      </c>
      <c r="CH6" s="8">
        <f>edate(CG6,1)</f>
        <v>0</v>
      </c>
      <c r="CI6" s="8">
        <f>edate(CH6,1)</f>
        <v>0</v>
      </c>
      <c r="CJ6" s="8">
        <f>edate(CI6,1)</f>
        <v>0</v>
      </c>
      <c r="CK6" s="8">
        <f>edate(CJ6,1)</f>
        <v>0</v>
      </c>
      <c r="CL6" s="8">
        <f>edate(CK6,1)</f>
        <v>0</v>
      </c>
      <c r="CM6" s="8">
        <f>edate(CL6,1)</f>
        <v>0</v>
      </c>
      <c r="CN6" s="8">
        <f>edate(CM6,1)</f>
        <v>0</v>
      </c>
      <c r="CO6" s="8">
        <f>edate(CN6,1)</f>
        <v>0</v>
      </c>
      <c r="CP6" s="8">
        <f>edate(CO6,1)</f>
        <v>0</v>
      </c>
      <c r="CQ6" s="8">
        <f>edate(CP6,1)</f>
        <v>0</v>
      </c>
      <c r="CR6" s="8">
        <f>edate(CQ6,1)</f>
        <v>0</v>
      </c>
      <c r="CS6" s="8">
        <f>edate(CR6,1)</f>
        <v>0</v>
      </c>
      <c r="CT6" s="8">
        <f>edate(CS6,1)</f>
        <v>0</v>
      </c>
      <c r="CU6" s="8">
        <f>edate(CT6,1)</f>
        <v>0</v>
      </c>
      <c r="CV6" s="8">
        <f>edate(CU6,1)</f>
        <v>0</v>
      </c>
      <c r="CW6" s="8">
        <f>edate(CV6,1)</f>
        <v>0</v>
      </c>
      <c r="CX6" s="8">
        <f>edate(CW6,1)</f>
        <v>0</v>
      </c>
      <c r="CY6" s="8">
        <f>edate(CX6,1)</f>
        <v>0</v>
      </c>
      <c r="CZ6" s="8">
        <f>edate(CY6,1)</f>
        <v>0</v>
      </c>
      <c r="DA6" s="8">
        <f>edate(CZ6,1)</f>
        <v>0</v>
      </c>
      <c r="DB6" s="8">
        <f>edate(DA6,1)</f>
        <v>0</v>
      </c>
      <c r="DC6" s="8">
        <f>edate(DB6,1)</f>
        <v>0</v>
      </c>
      <c r="DD6" s="8">
        <f>edate(DC6,1)</f>
        <v>0</v>
      </c>
      <c r="DE6" s="8">
        <f>edate(DD6,1)</f>
        <v>0</v>
      </c>
      <c r="DF6" s="8">
        <f>edate(DE6,1)</f>
        <v>0</v>
      </c>
      <c r="DG6" s="8">
        <f>edate(DF6,1)</f>
        <v>0</v>
      </c>
      <c r="DH6" s="8">
        <f>edate(DG6,1)</f>
        <v>0</v>
      </c>
      <c r="DI6" s="8">
        <f>edate(DH6,1)</f>
        <v>0</v>
      </c>
      <c r="DJ6" s="8">
        <f>edate(DI6,1)</f>
        <v>0</v>
      </c>
      <c r="DK6" s="8">
        <f>edate(DJ6,1)</f>
        <v>0</v>
      </c>
      <c r="DL6" s="8">
        <f>edate(DK6,1)</f>
        <v>0</v>
      </c>
      <c r="DM6" s="8">
        <f>edate(DL6,1)</f>
        <v>0</v>
      </c>
      <c r="DN6" s="8">
        <f>edate(DM6,1)</f>
        <v>0</v>
      </c>
      <c r="DO6" s="8">
        <f>edate(DN6,1)</f>
        <v>0</v>
      </c>
      <c r="DP6" s="8">
        <f>edate(DO6,1)</f>
        <v>0</v>
      </c>
      <c r="DQ6" s="8">
        <f>edate(DP6,1)</f>
        <v>0</v>
      </c>
      <c r="DR6" s="8">
        <f>edate(DQ6,1)</f>
        <v>0</v>
      </c>
      <c r="DS6" s="8">
        <f>edate(DR6,1)</f>
        <v>0</v>
      </c>
      <c r="DT6" s="8">
        <f>edate(DS6,1)</f>
        <v>0</v>
      </c>
      <c r="DU6" s="8">
        <f>edate(DT6,1)</f>
        <v>0</v>
      </c>
      <c r="DV6" s="8">
        <f>edate(DU6,1)</f>
        <v>0</v>
      </c>
      <c r="DW6" s="8">
        <f>edate(DV6,1)</f>
        <v>0</v>
      </c>
      <c r="DX6" s="8">
        <f>edate(DW6,1)</f>
        <v>0</v>
      </c>
      <c r="DY6" s="8">
        <f>edate(DX6,1)</f>
        <v>0</v>
      </c>
      <c r="DZ6" s="8">
        <f>edate(DY6,1)</f>
        <v>0</v>
      </c>
      <c r="EA6" s="8">
        <f>edate(DZ6,1)</f>
        <v>0</v>
      </c>
      <c r="EB6" s="8">
        <f>edate(EA6,1)</f>
        <v>0</v>
      </c>
      <c r="EC6" s="8">
        <f>edate(EB6,1)</f>
        <v>0</v>
      </c>
      <c r="ED6" s="8">
        <f>edate(EC6,1)</f>
        <v>0</v>
      </c>
      <c r="EE6" s="8">
        <f>edate(ED6,1)</f>
        <v>0</v>
      </c>
      <c r="EF6" s="8">
        <f>edate(EE6,1)</f>
        <v>0</v>
      </c>
      <c r="EG6" s="8">
        <f>edate(EF6,1)</f>
        <v>0</v>
      </c>
      <c r="EH6" s="8">
        <f>edate(EG6,1)</f>
        <v>0</v>
      </c>
      <c r="EI6" s="8">
        <f>edate(EH6,1)</f>
        <v>0</v>
      </c>
      <c r="EJ6" s="8">
        <f>edate(EI6,1)</f>
        <v>0</v>
      </c>
    </row>
    <row r="7" spans="2:140">
      <c r="B7" s="11" t="s">
        <v>115</v>
      </c>
      <c r="C7" s="11" t="s">
        <v>116</v>
      </c>
      <c r="D7" s="11" t="s">
        <v>6</v>
      </c>
      <c r="F7" s="11" t="s">
        <v>117</v>
      </c>
      <c r="I7" s="12"/>
      <c r="J7" s="12"/>
      <c r="K7" s="12"/>
      <c r="L7" s="12"/>
      <c r="M7" s="12"/>
      <c r="N7" s="12"/>
      <c r="O7" s="12"/>
      <c r="P7" s="12"/>
      <c r="Q7" s="12"/>
      <c r="R7" s="12"/>
      <c r="U7" s="12" t="s">
        <v>73</v>
      </c>
      <c r="V7" s="12" t="s">
        <v>74</v>
      </c>
      <c r="W7" s="12" t="s">
        <v>75</v>
      </c>
      <c r="X7" s="12" t="s">
        <v>76</v>
      </c>
      <c r="Y7" s="12" t="s">
        <v>77</v>
      </c>
      <c r="Z7" s="12" t="s">
        <v>78</v>
      </c>
      <c r="AA7" s="12" t="s">
        <v>79</v>
      </c>
      <c r="AB7" s="12" t="s">
        <v>80</v>
      </c>
      <c r="AC7" s="12" t="s">
        <v>81</v>
      </c>
      <c r="AD7" s="12" t="s">
        <v>82</v>
      </c>
      <c r="AE7" s="12" t="s">
        <v>83</v>
      </c>
      <c r="AF7" s="12" t="s">
        <v>84</v>
      </c>
      <c r="AG7" s="12" t="s">
        <v>73</v>
      </c>
      <c r="AH7" s="12" t="s">
        <v>74</v>
      </c>
      <c r="AI7" s="12" t="s">
        <v>75</v>
      </c>
      <c r="AJ7" s="12" t="s">
        <v>76</v>
      </c>
      <c r="AK7" s="12" t="s">
        <v>77</v>
      </c>
      <c r="AL7" s="12" t="s">
        <v>78</v>
      </c>
      <c r="AM7" s="12" t="s">
        <v>79</v>
      </c>
      <c r="AN7" s="12" t="s">
        <v>80</v>
      </c>
      <c r="AO7" s="12" t="s">
        <v>81</v>
      </c>
      <c r="AP7" s="12" t="s">
        <v>82</v>
      </c>
      <c r="AQ7" s="12" t="s">
        <v>83</v>
      </c>
      <c r="AR7" s="12" t="s">
        <v>84</v>
      </c>
      <c r="AS7" s="12" t="s">
        <v>73</v>
      </c>
      <c r="AT7" s="12" t="s">
        <v>74</v>
      </c>
      <c r="AU7" s="12" t="s">
        <v>75</v>
      </c>
      <c r="AV7" s="12" t="s">
        <v>76</v>
      </c>
      <c r="AW7" s="12" t="s">
        <v>77</v>
      </c>
      <c r="AX7" s="12" t="s">
        <v>78</v>
      </c>
      <c r="AY7" s="12" t="s">
        <v>79</v>
      </c>
      <c r="AZ7" s="12" t="s">
        <v>80</v>
      </c>
      <c r="BA7" s="12" t="s">
        <v>81</v>
      </c>
      <c r="BB7" s="12" t="s">
        <v>82</v>
      </c>
      <c r="BC7" s="12" t="s">
        <v>83</v>
      </c>
      <c r="BD7" s="12" t="s">
        <v>84</v>
      </c>
      <c r="BE7" s="12" t="s">
        <v>73</v>
      </c>
      <c r="BF7" s="12" t="s">
        <v>74</v>
      </c>
      <c r="BG7" s="12" t="s">
        <v>75</v>
      </c>
      <c r="BH7" s="12" t="s">
        <v>76</v>
      </c>
      <c r="BI7" s="12" t="s">
        <v>77</v>
      </c>
      <c r="BJ7" s="12" t="s">
        <v>78</v>
      </c>
      <c r="BK7" s="12" t="s">
        <v>79</v>
      </c>
      <c r="BL7" s="12" t="s">
        <v>80</v>
      </c>
      <c r="BM7" s="12" t="s">
        <v>81</v>
      </c>
      <c r="BN7" s="12" t="s">
        <v>82</v>
      </c>
      <c r="BO7" s="12" t="s">
        <v>83</v>
      </c>
      <c r="BP7" s="12" t="s">
        <v>84</v>
      </c>
      <c r="BQ7" s="12" t="s">
        <v>73</v>
      </c>
      <c r="BR7" s="12" t="s">
        <v>74</v>
      </c>
      <c r="BS7" s="12" t="s">
        <v>75</v>
      </c>
      <c r="BT7" s="12" t="s">
        <v>76</v>
      </c>
      <c r="BU7" s="12" t="s">
        <v>77</v>
      </c>
      <c r="BV7" s="12" t="s">
        <v>78</v>
      </c>
      <c r="BW7" s="12" t="s">
        <v>79</v>
      </c>
      <c r="BX7" s="12" t="s">
        <v>80</v>
      </c>
      <c r="BY7" s="12" t="s">
        <v>81</v>
      </c>
      <c r="BZ7" s="12" t="s">
        <v>82</v>
      </c>
      <c r="CA7" s="12" t="s">
        <v>83</v>
      </c>
      <c r="CB7" s="12" t="s">
        <v>84</v>
      </c>
      <c r="CC7" s="12" t="s">
        <v>73</v>
      </c>
      <c r="CD7" s="12" t="s">
        <v>74</v>
      </c>
      <c r="CE7" s="12" t="s">
        <v>75</v>
      </c>
      <c r="CF7" s="12" t="s">
        <v>76</v>
      </c>
      <c r="CG7" s="12" t="s">
        <v>77</v>
      </c>
      <c r="CH7" s="12" t="s">
        <v>78</v>
      </c>
      <c r="CI7" s="12" t="s">
        <v>79</v>
      </c>
      <c r="CJ7" s="12" t="s">
        <v>80</v>
      </c>
      <c r="CK7" s="12" t="s">
        <v>81</v>
      </c>
      <c r="CL7" s="12" t="s">
        <v>82</v>
      </c>
      <c r="CM7" s="12" t="s">
        <v>83</v>
      </c>
      <c r="CN7" s="12" t="s">
        <v>84</v>
      </c>
      <c r="CO7" s="12" t="s">
        <v>73</v>
      </c>
      <c r="CP7" s="12" t="s">
        <v>74</v>
      </c>
      <c r="CQ7" s="12" t="s">
        <v>75</v>
      </c>
      <c r="CR7" s="12" t="s">
        <v>76</v>
      </c>
      <c r="CS7" s="12" t="s">
        <v>77</v>
      </c>
      <c r="CT7" s="12" t="s">
        <v>78</v>
      </c>
      <c r="CU7" s="12" t="s">
        <v>79</v>
      </c>
      <c r="CV7" s="12" t="s">
        <v>80</v>
      </c>
      <c r="CW7" s="12" t="s">
        <v>81</v>
      </c>
      <c r="CX7" s="12" t="s">
        <v>82</v>
      </c>
      <c r="CY7" s="12" t="s">
        <v>83</v>
      </c>
      <c r="CZ7" s="12" t="s">
        <v>84</v>
      </c>
      <c r="DA7" s="12" t="s">
        <v>73</v>
      </c>
      <c r="DB7" s="12" t="s">
        <v>74</v>
      </c>
      <c r="DC7" s="12" t="s">
        <v>75</v>
      </c>
      <c r="DD7" s="12" t="s">
        <v>76</v>
      </c>
      <c r="DE7" s="12" t="s">
        <v>77</v>
      </c>
      <c r="DF7" s="12" t="s">
        <v>78</v>
      </c>
      <c r="DG7" s="12" t="s">
        <v>79</v>
      </c>
      <c r="DH7" s="12" t="s">
        <v>80</v>
      </c>
      <c r="DI7" s="12" t="s">
        <v>81</v>
      </c>
      <c r="DJ7" s="12" t="s">
        <v>82</v>
      </c>
      <c r="DK7" s="12" t="s">
        <v>83</v>
      </c>
      <c r="DL7" s="12" t="s">
        <v>84</v>
      </c>
      <c r="DM7" s="12" t="s">
        <v>73</v>
      </c>
      <c r="DN7" s="12" t="s">
        <v>74</v>
      </c>
      <c r="DO7" s="12" t="s">
        <v>75</v>
      </c>
      <c r="DP7" s="12" t="s">
        <v>76</v>
      </c>
      <c r="DQ7" s="12" t="s">
        <v>77</v>
      </c>
      <c r="DR7" s="12" t="s">
        <v>78</v>
      </c>
      <c r="DS7" s="12" t="s">
        <v>79</v>
      </c>
      <c r="DT7" s="12" t="s">
        <v>80</v>
      </c>
      <c r="DU7" s="12" t="s">
        <v>81</v>
      </c>
      <c r="DV7" s="12" t="s">
        <v>82</v>
      </c>
      <c r="DW7" s="12" t="s">
        <v>83</v>
      </c>
      <c r="DX7" s="12" t="s">
        <v>84</v>
      </c>
      <c r="DY7" s="12" t="s">
        <v>73</v>
      </c>
      <c r="DZ7" s="12" t="s">
        <v>74</v>
      </c>
      <c r="EA7" s="12" t="s">
        <v>75</v>
      </c>
      <c r="EB7" s="12" t="s">
        <v>76</v>
      </c>
      <c r="EC7" s="12" t="s">
        <v>77</v>
      </c>
      <c r="ED7" s="12" t="s">
        <v>78</v>
      </c>
      <c r="EE7" s="12" t="s">
        <v>79</v>
      </c>
      <c r="EF7" s="12" t="s">
        <v>80</v>
      </c>
      <c r="EG7" s="12" t="s">
        <v>81</v>
      </c>
      <c r="EH7" s="12" t="s">
        <v>82</v>
      </c>
      <c r="EI7" s="12" t="s">
        <v>83</v>
      </c>
      <c r="EJ7" s="12" t="s">
        <v>84</v>
      </c>
    </row>
    <row r="8" spans="2:140">
      <c r="B8" s="5" t="s">
        <v>118</v>
      </c>
      <c r="C8" s="18">
        <v>2500</v>
      </c>
      <c r="D8" s="10" t="s">
        <v>119</v>
      </c>
      <c r="F8" s="5" t="s">
        <v>120</v>
      </c>
      <c r="G8" s="5" t="s">
        <v>95</v>
      </c>
      <c r="I8" s="14">
        <f>SUMIFS($U$8:$EK$8, $U$6:$EK$6, "&gt;=" &amp; DATE(YEAR(I6),1,1), $U$6:$EK$6, "&lt;=" &amp; DATE(YEAR(I6),12,31))</f>
        <v>0</v>
      </c>
      <c r="J8" s="14">
        <f>SUMIFS($U$8:$EK$8, $U$6:$EK$6, "&gt;=" &amp; DATE(YEAR(J6),1,1), $U$6:$EK$6, "&lt;=" &amp; DATE(YEAR(J6),12,31))</f>
        <v>0</v>
      </c>
      <c r="K8" s="14">
        <f>SUMIFS($U$8:$EK$8, $U$6:$EK$6, "&gt;=" &amp; DATE(YEAR(K6),1,1), $U$6:$EK$6, "&lt;=" &amp; DATE(YEAR(K6),12,31))</f>
        <v>0</v>
      </c>
      <c r="L8" s="14">
        <f>SUMIFS($U$8:$EK$8, $U$6:$EK$6, "&gt;=" &amp; DATE(YEAR(L6),1,1), $U$6:$EK$6, "&lt;=" &amp; DATE(YEAR(L6),12,31))</f>
        <v>0</v>
      </c>
      <c r="M8" s="14">
        <f>SUMIFS($U$8:$EK$8, $U$6:$EK$6, "&gt;=" &amp; DATE(YEAR(M6),1,1), $U$6:$EK$6, "&lt;=" &amp; DATE(YEAR(M6),12,31))</f>
        <v>0</v>
      </c>
      <c r="N8" s="14">
        <f>SUMIFS($U$8:$EK$8, $U$6:$EK$6, "&gt;=" &amp; DATE(YEAR(N6),1,1), $U$6:$EK$6, "&lt;=" &amp; DATE(YEAR(N6),12,31))</f>
        <v>0</v>
      </c>
      <c r="O8" s="14">
        <f>SUMIFS($U$8:$EK$8, $U$6:$EK$6, "&gt;=" &amp; DATE(YEAR(O6),1,1), $U$6:$EK$6, "&lt;=" &amp; DATE(YEAR(O6),12,31))</f>
        <v>0</v>
      </c>
      <c r="P8" s="14">
        <f>SUMIFS($U$8:$EK$8, $U$6:$EK$6, "&gt;=" &amp; DATE(YEAR(P6),1,1), $U$6:$EK$6, "&lt;=" &amp; DATE(YEAR(P6),12,31))</f>
        <v>0</v>
      </c>
      <c r="Q8" s="14">
        <f>SUMIFS($U$8:$EK$8, $U$6:$EK$6, "&gt;=" &amp; DATE(YEAR(Q6),1,1), $U$6:$EK$6, "&lt;=" &amp; DATE(YEAR(Q6),12,31))</f>
        <v>0</v>
      </c>
      <c r="R8" s="14">
        <f>SUMIFS($U$8:$EK$8, $U$6:$EK$6, "&gt;=" &amp; DATE(YEAR(R6),1,1), $U$6:$EK$6, "&lt;=" &amp; DATE(YEAR(R6),12,31))</f>
        <v>0</v>
      </c>
      <c r="U8" s="14">
        <f>$C8</f>
        <v>0</v>
      </c>
      <c r="V8" s="14">
        <f>$C8</f>
        <v>0</v>
      </c>
      <c r="W8" s="14">
        <f>$C8</f>
        <v>0</v>
      </c>
      <c r="X8" s="14">
        <f>$C8</f>
        <v>0</v>
      </c>
      <c r="Y8" s="14">
        <f>$C8</f>
        <v>0</v>
      </c>
      <c r="Z8" s="14">
        <f>$C8</f>
        <v>0</v>
      </c>
      <c r="AA8" s="14">
        <f>$C8</f>
        <v>0</v>
      </c>
      <c r="AB8" s="14">
        <f>$C8</f>
        <v>0</v>
      </c>
      <c r="AC8" s="14">
        <f>$C8</f>
        <v>0</v>
      </c>
      <c r="AD8" s="14">
        <f>$C8</f>
        <v>0</v>
      </c>
      <c r="AE8" s="14">
        <f>$C8</f>
        <v>0</v>
      </c>
      <c r="AF8" s="14">
        <f>$C8</f>
        <v>0</v>
      </c>
      <c r="AG8" s="14">
        <f>$C8</f>
        <v>0</v>
      </c>
      <c r="AH8" s="14">
        <f>$C8</f>
        <v>0</v>
      </c>
      <c r="AI8" s="14">
        <f>$C8</f>
        <v>0</v>
      </c>
      <c r="AJ8" s="14">
        <f>$C8</f>
        <v>0</v>
      </c>
      <c r="AK8" s="14">
        <f>$C8</f>
        <v>0</v>
      </c>
      <c r="AL8" s="14">
        <f>$C8</f>
        <v>0</v>
      </c>
      <c r="AM8" s="14">
        <f>$C8</f>
        <v>0</v>
      </c>
      <c r="AN8" s="14">
        <f>$C8</f>
        <v>0</v>
      </c>
      <c r="AO8" s="14">
        <f>$C8</f>
        <v>0</v>
      </c>
      <c r="AP8" s="14">
        <f>$C8</f>
        <v>0</v>
      </c>
      <c r="AQ8" s="14">
        <f>$C8</f>
        <v>0</v>
      </c>
      <c r="AR8" s="14">
        <f>$C8</f>
        <v>0</v>
      </c>
      <c r="AS8" s="14">
        <f>$C8</f>
        <v>0</v>
      </c>
      <c r="AT8" s="14">
        <f>$C8</f>
        <v>0</v>
      </c>
      <c r="AU8" s="14">
        <f>$C8</f>
        <v>0</v>
      </c>
      <c r="AV8" s="14">
        <f>$C8</f>
        <v>0</v>
      </c>
      <c r="AW8" s="14">
        <f>$C8</f>
        <v>0</v>
      </c>
      <c r="AX8" s="14">
        <f>$C8</f>
        <v>0</v>
      </c>
      <c r="AY8" s="14">
        <f>$C8</f>
        <v>0</v>
      </c>
      <c r="AZ8" s="14">
        <f>$C8</f>
        <v>0</v>
      </c>
      <c r="BA8" s="14">
        <f>$C8</f>
        <v>0</v>
      </c>
      <c r="BB8" s="14">
        <f>$C8</f>
        <v>0</v>
      </c>
      <c r="BC8" s="14">
        <f>$C8</f>
        <v>0</v>
      </c>
      <c r="BD8" s="14">
        <f>$C8</f>
        <v>0</v>
      </c>
      <c r="BE8" s="14">
        <f>$C8</f>
        <v>0</v>
      </c>
      <c r="BF8" s="14">
        <f>$C8</f>
        <v>0</v>
      </c>
      <c r="BG8" s="14">
        <f>$C8</f>
        <v>0</v>
      </c>
      <c r="BH8" s="14">
        <f>$C8</f>
        <v>0</v>
      </c>
      <c r="BI8" s="14">
        <f>$C8</f>
        <v>0</v>
      </c>
      <c r="BJ8" s="14">
        <f>$C8</f>
        <v>0</v>
      </c>
      <c r="BK8" s="14">
        <f>$C8</f>
        <v>0</v>
      </c>
      <c r="BL8" s="14">
        <f>$C8</f>
        <v>0</v>
      </c>
      <c r="BM8" s="14">
        <f>$C8</f>
        <v>0</v>
      </c>
      <c r="BN8" s="14">
        <f>$C8</f>
        <v>0</v>
      </c>
      <c r="BO8" s="14">
        <f>$C8</f>
        <v>0</v>
      </c>
      <c r="BP8" s="14">
        <f>$C8</f>
        <v>0</v>
      </c>
      <c r="BQ8" s="14">
        <f>$C8</f>
        <v>0</v>
      </c>
      <c r="BR8" s="14">
        <f>$C8</f>
        <v>0</v>
      </c>
      <c r="BS8" s="14">
        <f>$C8</f>
        <v>0</v>
      </c>
      <c r="BT8" s="14">
        <f>$C8</f>
        <v>0</v>
      </c>
      <c r="BU8" s="14">
        <f>$C8</f>
        <v>0</v>
      </c>
      <c r="BV8" s="14">
        <f>$C8</f>
        <v>0</v>
      </c>
      <c r="BW8" s="14">
        <f>$C8</f>
        <v>0</v>
      </c>
      <c r="BX8" s="14">
        <f>$C8</f>
        <v>0</v>
      </c>
      <c r="BY8" s="14">
        <f>$C8</f>
        <v>0</v>
      </c>
      <c r="BZ8" s="14">
        <f>$C8</f>
        <v>0</v>
      </c>
      <c r="CA8" s="14">
        <f>$C8</f>
        <v>0</v>
      </c>
      <c r="CB8" s="14">
        <f>$C8</f>
        <v>0</v>
      </c>
      <c r="CC8" s="14">
        <f>$C8</f>
        <v>0</v>
      </c>
      <c r="CD8" s="14">
        <f>$C8</f>
        <v>0</v>
      </c>
      <c r="CE8" s="14">
        <f>$C8</f>
        <v>0</v>
      </c>
      <c r="CF8" s="14">
        <f>$C8</f>
        <v>0</v>
      </c>
      <c r="CG8" s="14">
        <f>$C8</f>
        <v>0</v>
      </c>
      <c r="CH8" s="14">
        <f>$C8</f>
        <v>0</v>
      </c>
      <c r="CI8" s="14">
        <f>$C8</f>
        <v>0</v>
      </c>
      <c r="CJ8" s="14">
        <f>$C8</f>
        <v>0</v>
      </c>
      <c r="CK8" s="14">
        <f>$C8</f>
        <v>0</v>
      </c>
      <c r="CL8" s="14">
        <f>$C8</f>
        <v>0</v>
      </c>
      <c r="CM8" s="14">
        <f>$C8</f>
        <v>0</v>
      </c>
      <c r="CN8" s="14">
        <f>$C8</f>
        <v>0</v>
      </c>
      <c r="CO8" s="14">
        <f>$C8</f>
        <v>0</v>
      </c>
      <c r="CP8" s="14">
        <f>$C8</f>
        <v>0</v>
      </c>
      <c r="CQ8" s="14">
        <f>$C8</f>
        <v>0</v>
      </c>
      <c r="CR8" s="14">
        <f>$C8</f>
        <v>0</v>
      </c>
      <c r="CS8" s="14">
        <f>$C8</f>
        <v>0</v>
      </c>
      <c r="CT8" s="14">
        <f>$C8</f>
        <v>0</v>
      </c>
      <c r="CU8" s="14">
        <f>$C8</f>
        <v>0</v>
      </c>
      <c r="CV8" s="14">
        <f>$C8</f>
        <v>0</v>
      </c>
      <c r="CW8" s="14">
        <f>$C8</f>
        <v>0</v>
      </c>
      <c r="CX8" s="14">
        <f>$C8</f>
        <v>0</v>
      </c>
      <c r="CY8" s="14">
        <f>$C8</f>
        <v>0</v>
      </c>
      <c r="CZ8" s="14">
        <f>$C8</f>
        <v>0</v>
      </c>
      <c r="DA8" s="14">
        <f>$C8</f>
        <v>0</v>
      </c>
      <c r="DB8" s="14">
        <f>$C8</f>
        <v>0</v>
      </c>
      <c r="DC8" s="14">
        <f>$C8</f>
        <v>0</v>
      </c>
      <c r="DD8" s="14">
        <f>$C8</f>
        <v>0</v>
      </c>
      <c r="DE8" s="14">
        <f>$C8</f>
        <v>0</v>
      </c>
      <c r="DF8" s="14">
        <f>$C8</f>
        <v>0</v>
      </c>
      <c r="DG8" s="14">
        <f>$C8</f>
        <v>0</v>
      </c>
      <c r="DH8" s="14">
        <f>$C8</f>
        <v>0</v>
      </c>
      <c r="DI8" s="14">
        <f>$C8</f>
        <v>0</v>
      </c>
      <c r="DJ8" s="14">
        <f>$C8</f>
        <v>0</v>
      </c>
      <c r="DK8" s="14">
        <f>$C8</f>
        <v>0</v>
      </c>
      <c r="DL8" s="14">
        <f>$C8</f>
        <v>0</v>
      </c>
      <c r="DM8" s="14">
        <f>$C8</f>
        <v>0</v>
      </c>
      <c r="DN8" s="14">
        <f>$C8</f>
        <v>0</v>
      </c>
      <c r="DO8" s="14">
        <f>$C8</f>
        <v>0</v>
      </c>
      <c r="DP8" s="14">
        <f>$C8</f>
        <v>0</v>
      </c>
      <c r="DQ8" s="14">
        <f>$C8</f>
        <v>0</v>
      </c>
      <c r="DR8" s="14">
        <f>$C8</f>
        <v>0</v>
      </c>
      <c r="DS8" s="14">
        <f>$C8</f>
        <v>0</v>
      </c>
      <c r="DT8" s="14">
        <f>$C8</f>
        <v>0</v>
      </c>
      <c r="DU8" s="14">
        <f>$C8</f>
        <v>0</v>
      </c>
      <c r="DV8" s="14">
        <f>$C8</f>
        <v>0</v>
      </c>
      <c r="DW8" s="14">
        <f>$C8</f>
        <v>0</v>
      </c>
      <c r="DX8" s="14">
        <f>$C8</f>
        <v>0</v>
      </c>
      <c r="DY8" s="14">
        <f>$C8</f>
        <v>0</v>
      </c>
      <c r="DZ8" s="14">
        <f>$C8</f>
        <v>0</v>
      </c>
      <c r="EA8" s="14">
        <f>$C8</f>
        <v>0</v>
      </c>
      <c r="EB8" s="14">
        <f>$C8</f>
        <v>0</v>
      </c>
      <c r="EC8" s="14">
        <f>$C8</f>
        <v>0</v>
      </c>
      <c r="ED8" s="14">
        <f>$C8</f>
        <v>0</v>
      </c>
      <c r="EE8" s="14">
        <f>$C8</f>
        <v>0</v>
      </c>
      <c r="EF8" s="14">
        <f>$C8</f>
        <v>0</v>
      </c>
      <c r="EG8" s="14">
        <f>$C8</f>
        <v>0</v>
      </c>
      <c r="EH8" s="14">
        <f>$C8</f>
        <v>0</v>
      </c>
      <c r="EI8" s="14">
        <f>$C8</f>
        <v>0</v>
      </c>
      <c r="EJ8" s="14">
        <f>$C8</f>
        <v>0</v>
      </c>
    </row>
    <row r="9" spans="2:140">
      <c r="B9" s="5" t="s">
        <v>121</v>
      </c>
      <c r="C9" s="18">
        <v>1500</v>
      </c>
      <c r="D9" s="10" t="s">
        <v>119</v>
      </c>
      <c r="F9" s="5" t="s">
        <v>122</v>
      </c>
      <c r="G9" s="5" t="s">
        <v>95</v>
      </c>
      <c r="I9" s="14">
        <f>SUMIFS($U$9:$EK$9, $U$6:$EK$6, "&gt;=" &amp; DATE(YEAR(I6),1,1), $U$6:$EK$6, "&lt;=" &amp; DATE(YEAR(I6),12,31))</f>
        <v>0</v>
      </c>
      <c r="J9" s="14">
        <f>SUMIFS($U$9:$EK$9, $U$6:$EK$6, "&gt;=" &amp; DATE(YEAR(J6),1,1), $U$6:$EK$6, "&lt;=" &amp; DATE(YEAR(J6),12,31))</f>
        <v>0</v>
      </c>
      <c r="K9" s="14">
        <f>SUMIFS($U$9:$EK$9, $U$6:$EK$6, "&gt;=" &amp; DATE(YEAR(K6),1,1), $U$6:$EK$6, "&lt;=" &amp; DATE(YEAR(K6),12,31))</f>
        <v>0</v>
      </c>
      <c r="L9" s="14">
        <f>SUMIFS($U$9:$EK$9, $U$6:$EK$6, "&gt;=" &amp; DATE(YEAR(L6),1,1), $U$6:$EK$6, "&lt;=" &amp; DATE(YEAR(L6),12,31))</f>
        <v>0</v>
      </c>
      <c r="M9" s="14">
        <f>SUMIFS($U$9:$EK$9, $U$6:$EK$6, "&gt;=" &amp; DATE(YEAR(M6),1,1), $U$6:$EK$6, "&lt;=" &amp; DATE(YEAR(M6),12,31))</f>
        <v>0</v>
      </c>
      <c r="N9" s="14">
        <f>SUMIFS($U$9:$EK$9, $U$6:$EK$6, "&gt;=" &amp; DATE(YEAR(N6),1,1), $U$6:$EK$6, "&lt;=" &amp; DATE(YEAR(N6),12,31))</f>
        <v>0</v>
      </c>
      <c r="O9" s="14">
        <f>SUMIFS($U$9:$EK$9, $U$6:$EK$6, "&gt;=" &amp; DATE(YEAR(O6),1,1), $U$6:$EK$6, "&lt;=" &amp; DATE(YEAR(O6),12,31))</f>
        <v>0</v>
      </c>
      <c r="P9" s="14">
        <f>SUMIFS($U$9:$EK$9, $U$6:$EK$6, "&gt;=" &amp; DATE(YEAR(P6),1,1), $U$6:$EK$6, "&lt;=" &amp; DATE(YEAR(P6),12,31))</f>
        <v>0</v>
      </c>
      <c r="Q9" s="14">
        <f>SUMIFS($U$9:$EK$9, $U$6:$EK$6, "&gt;=" &amp; DATE(YEAR(Q6),1,1), $U$6:$EK$6, "&lt;=" &amp; DATE(YEAR(Q6),12,31))</f>
        <v>0</v>
      </c>
      <c r="R9" s="14">
        <f>SUMIFS($U$9:$EK$9, $U$6:$EK$6, "&gt;=" &amp; DATE(YEAR(R6),1,1), $U$6:$EK$6, "&lt;=" &amp; DATE(YEAR(R6),12,31))</f>
        <v>0</v>
      </c>
      <c r="U9" s="14">
        <f>$C9</f>
        <v>0</v>
      </c>
      <c r="V9" s="14">
        <f>$C9</f>
        <v>0</v>
      </c>
      <c r="W9" s="14">
        <f>$C9</f>
        <v>0</v>
      </c>
      <c r="X9" s="14">
        <f>$C9</f>
        <v>0</v>
      </c>
      <c r="Y9" s="14">
        <f>$C9</f>
        <v>0</v>
      </c>
      <c r="Z9" s="14">
        <f>$C9</f>
        <v>0</v>
      </c>
      <c r="AA9" s="14">
        <f>$C9</f>
        <v>0</v>
      </c>
      <c r="AB9" s="14">
        <f>$C9</f>
        <v>0</v>
      </c>
      <c r="AC9" s="14">
        <f>$C9</f>
        <v>0</v>
      </c>
      <c r="AD9" s="14">
        <f>$C9</f>
        <v>0</v>
      </c>
      <c r="AE9" s="14">
        <f>$C9</f>
        <v>0</v>
      </c>
      <c r="AF9" s="14">
        <f>$C9</f>
        <v>0</v>
      </c>
      <c r="AG9" s="14">
        <f>$C9</f>
        <v>0</v>
      </c>
      <c r="AH9" s="14">
        <f>$C9</f>
        <v>0</v>
      </c>
      <c r="AI9" s="14">
        <f>$C9</f>
        <v>0</v>
      </c>
      <c r="AJ9" s="14">
        <f>$C9</f>
        <v>0</v>
      </c>
      <c r="AK9" s="14">
        <f>$C9</f>
        <v>0</v>
      </c>
      <c r="AL9" s="14">
        <f>$C9</f>
        <v>0</v>
      </c>
      <c r="AM9" s="14">
        <f>$C9</f>
        <v>0</v>
      </c>
      <c r="AN9" s="14">
        <f>$C9</f>
        <v>0</v>
      </c>
      <c r="AO9" s="14">
        <f>$C9</f>
        <v>0</v>
      </c>
      <c r="AP9" s="14">
        <f>$C9</f>
        <v>0</v>
      </c>
      <c r="AQ9" s="14">
        <f>$C9</f>
        <v>0</v>
      </c>
      <c r="AR9" s="14">
        <f>$C9</f>
        <v>0</v>
      </c>
      <c r="AS9" s="14">
        <f>$C9</f>
        <v>0</v>
      </c>
      <c r="AT9" s="14">
        <f>$C9</f>
        <v>0</v>
      </c>
      <c r="AU9" s="14">
        <f>$C9</f>
        <v>0</v>
      </c>
      <c r="AV9" s="14">
        <f>$C9</f>
        <v>0</v>
      </c>
      <c r="AW9" s="14">
        <f>$C9</f>
        <v>0</v>
      </c>
      <c r="AX9" s="14">
        <f>$C9</f>
        <v>0</v>
      </c>
      <c r="AY9" s="14">
        <f>$C9</f>
        <v>0</v>
      </c>
      <c r="AZ9" s="14">
        <f>$C9</f>
        <v>0</v>
      </c>
      <c r="BA9" s="14">
        <f>$C9</f>
        <v>0</v>
      </c>
      <c r="BB9" s="14">
        <f>$C9</f>
        <v>0</v>
      </c>
      <c r="BC9" s="14">
        <f>$C9</f>
        <v>0</v>
      </c>
      <c r="BD9" s="14">
        <f>$C9</f>
        <v>0</v>
      </c>
      <c r="BE9" s="14">
        <f>$C9</f>
        <v>0</v>
      </c>
      <c r="BF9" s="14">
        <f>$C9</f>
        <v>0</v>
      </c>
      <c r="BG9" s="14">
        <f>$C9</f>
        <v>0</v>
      </c>
      <c r="BH9" s="14">
        <f>$C9</f>
        <v>0</v>
      </c>
      <c r="BI9" s="14">
        <f>$C9</f>
        <v>0</v>
      </c>
      <c r="BJ9" s="14">
        <f>$C9</f>
        <v>0</v>
      </c>
      <c r="BK9" s="14">
        <f>$C9</f>
        <v>0</v>
      </c>
      <c r="BL9" s="14">
        <f>$C9</f>
        <v>0</v>
      </c>
      <c r="BM9" s="14">
        <f>$C9</f>
        <v>0</v>
      </c>
      <c r="BN9" s="14">
        <f>$C9</f>
        <v>0</v>
      </c>
      <c r="BO9" s="14">
        <f>$C9</f>
        <v>0</v>
      </c>
      <c r="BP9" s="14">
        <f>$C9</f>
        <v>0</v>
      </c>
      <c r="BQ9" s="14">
        <f>$C9</f>
        <v>0</v>
      </c>
      <c r="BR9" s="14">
        <f>$C9</f>
        <v>0</v>
      </c>
      <c r="BS9" s="14">
        <f>$C9</f>
        <v>0</v>
      </c>
      <c r="BT9" s="14">
        <f>$C9</f>
        <v>0</v>
      </c>
      <c r="BU9" s="14">
        <f>$C9</f>
        <v>0</v>
      </c>
      <c r="BV9" s="14">
        <f>$C9</f>
        <v>0</v>
      </c>
      <c r="BW9" s="14">
        <f>$C9</f>
        <v>0</v>
      </c>
      <c r="BX9" s="14">
        <f>$C9</f>
        <v>0</v>
      </c>
      <c r="BY9" s="14">
        <f>$C9</f>
        <v>0</v>
      </c>
      <c r="BZ9" s="14">
        <f>$C9</f>
        <v>0</v>
      </c>
      <c r="CA9" s="14">
        <f>$C9</f>
        <v>0</v>
      </c>
      <c r="CB9" s="14">
        <f>$C9</f>
        <v>0</v>
      </c>
      <c r="CC9" s="14">
        <f>$C9</f>
        <v>0</v>
      </c>
      <c r="CD9" s="14">
        <f>$C9</f>
        <v>0</v>
      </c>
      <c r="CE9" s="14">
        <f>$C9</f>
        <v>0</v>
      </c>
      <c r="CF9" s="14">
        <f>$C9</f>
        <v>0</v>
      </c>
      <c r="CG9" s="14">
        <f>$C9</f>
        <v>0</v>
      </c>
      <c r="CH9" s="14">
        <f>$C9</f>
        <v>0</v>
      </c>
      <c r="CI9" s="14">
        <f>$C9</f>
        <v>0</v>
      </c>
      <c r="CJ9" s="14">
        <f>$C9</f>
        <v>0</v>
      </c>
      <c r="CK9" s="14">
        <f>$C9</f>
        <v>0</v>
      </c>
      <c r="CL9" s="14">
        <f>$C9</f>
        <v>0</v>
      </c>
      <c r="CM9" s="14">
        <f>$C9</f>
        <v>0</v>
      </c>
      <c r="CN9" s="14">
        <f>$C9</f>
        <v>0</v>
      </c>
      <c r="CO9" s="14">
        <f>$C9</f>
        <v>0</v>
      </c>
      <c r="CP9" s="14">
        <f>$C9</f>
        <v>0</v>
      </c>
      <c r="CQ9" s="14">
        <f>$C9</f>
        <v>0</v>
      </c>
      <c r="CR9" s="14">
        <f>$C9</f>
        <v>0</v>
      </c>
      <c r="CS9" s="14">
        <f>$C9</f>
        <v>0</v>
      </c>
      <c r="CT9" s="14">
        <f>$C9</f>
        <v>0</v>
      </c>
      <c r="CU9" s="14">
        <f>$C9</f>
        <v>0</v>
      </c>
      <c r="CV9" s="14">
        <f>$C9</f>
        <v>0</v>
      </c>
      <c r="CW9" s="14">
        <f>$C9</f>
        <v>0</v>
      </c>
      <c r="CX9" s="14">
        <f>$C9</f>
        <v>0</v>
      </c>
      <c r="CY9" s="14">
        <f>$C9</f>
        <v>0</v>
      </c>
      <c r="CZ9" s="14">
        <f>$C9</f>
        <v>0</v>
      </c>
      <c r="DA9" s="14">
        <f>$C9</f>
        <v>0</v>
      </c>
      <c r="DB9" s="14">
        <f>$C9</f>
        <v>0</v>
      </c>
      <c r="DC9" s="14">
        <f>$C9</f>
        <v>0</v>
      </c>
      <c r="DD9" s="14">
        <f>$C9</f>
        <v>0</v>
      </c>
      <c r="DE9" s="14">
        <f>$C9</f>
        <v>0</v>
      </c>
      <c r="DF9" s="14">
        <f>$C9</f>
        <v>0</v>
      </c>
      <c r="DG9" s="14">
        <f>$C9</f>
        <v>0</v>
      </c>
      <c r="DH9" s="14">
        <f>$C9</f>
        <v>0</v>
      </c>
      <c r="DI9" s="14">
        <f>$C9</f>
        <v>0</v>
      </c>
      <c r="DJ9" s="14">
        <f>$C9</f>
        <v>0</v>
      </c>
      <c r="DK9" s="14">
        <f>$C9</f>
        <v>0</v>
      </c>
      <c r="DL9" s="14">
        <f>$C9</f>
        <v>0</v>
      </c>
      <c r="DM9" s="14">
        <f>$C9</f>
        <v>0</v>
      </c>
      <c r="DN9" s="14">
        <f>$C9</f>
        <v>0</v>
      </c>
      <c r="DO9" s="14">
        <f>$C9</f>
        <v>0</v>
      </c>
      <c r="DP9" s="14">
        <f>$C9</f>
        <v>0</v>
      </c>
      <c r="DQ9" s="14">
        <f>$C9</f>
        <v>0</v>
      </c>
      <c r="DR9" s="14">
        <f>$C9</f>
        <v>0</v>
      </c>
      <c r="DS9" s="14">
        <f>$C9</f>
        <v>0</v>
      </c>
      <c r="DT9" s="14">
        <f>$C9</f>
        <v>0</v>
      </c>
      <c r="DU9" s="14">
        <f>$C9</f>
        <v>0</v>
      </c>
      <c r="DV9" s="14">
        <f>$C9</f>
        <v>0</v>
      </c>
      <c r="DW9" s="14">
        <f>$C9</f>
        <v>0</v>
      </c>
      <c r="DX9" s="14">
        <f>$C9</f>
        <v>0</v>
      </c>
      <c r="DY9" s="14">
        <f>$C9</f>
        <v>0</v>
      </c>
      <c r="DZ9" s="14">
        <f>$C9</f>
        <v>0</v>
      </c>
      <c r="EA9" s="14">
        <f>$C9</f>
        <v>0</v>
      </c>
      <c r="EB9" s="14">
        <f>$C9</f>
        <v>0</v>
      </c>
      <c r="EC9" s="14">
        <f>$C9</f>
        <v>0</v>
      </c>
      <c r="ED9" s="14">
        <f>$C9</f>
        <v>0</v>
      </c>
      <c r="EE9" s="14">
        <f>$C9</f>
        <v>0</v>
      </c>
      <c r="EF9" s="14">
        <f>$C9</f>
        <v>0</v>
      </c>
      <c r="EG9" s="14">
        <f>$C9</f>
        <v>0</v>
      </c>
      <c r="EH9" s="14">
        <f>$C9</f>
        <v>0</v>
      </c>
      <c r="EI9" s="14">
        <f>$C9</f>
        <v>0</v>
      </c>
      <c r="EJ9" s="14">
        <f>$C9</f>
        <v>0</v>
      </c>
    </row>
    <row r="10" spans="2:140">
      <c r="B10" s="5" t="s">
        <v>123</v>
      </c>
      <c r="C10" s="18">
        <v>800</v>
      </c>
      <c r="D10" s="10" t="s">
        <v>119</v>
      </c>
      <c r="F10" s="5" t="s">
        <v>124</v>
      </c>
      <c r="G10" s="5" t="s">
        <v>95</v>
      </c>
      <c r="I10" s="14">
        <f>SUMIFS($U$10:$EK$10, $U$6:$EK$6, "&gt;=" &amp; DATE(YEAR(I6),1,1), $U$6:$EK$6, "&lt;=" &amp; DATE(YEAR(I6),12,31))</f>
        <v>0</v>
      </c>
      <c r="J10" s="14">
        <f>SUMIFS($U$10:$EK$10, $U$6:$EK$6, "&gt;=" &amp; DATE(YEAR(J6),1,1), $U$6:$EK$6, "&lt;=" &amp; DATE(YEAR(J6),12,31))</f>
        <v>0</v>
      </c>
      <c r="K10" s="14">
        <f>SUMIFS($U$10:$EK$10, $U$6:$EK$6, "&gt;=" &amp; DATE(YEAR(K6),1,1), $U$6:$EK$6, "&lt;=" &amp; DATE(YEAR(K6),12,31))</f>
        <v>0</v>
      </c>
      <c r="L10" s="14">
        <f>SUMIFS($U$10:$EK$10, $U$6:$EK$6, "&gt;=" &amp; DATE(YEAR(L6),1,1), $U$6:$EK$6, "&lt;=" &amp; DATE(YEAR(L6),12,31))</f>
        <v>0</v>
      </c>
      <c r="M10" s="14">
        <f>SUMIFS($U$10:$EK$10, $U$6:$EK$6, "&gt;=" &amp; DATE(YEAR(M6),1,1), $U$6:$EK$6, "&lt;=" &amp; DATE(YEAR(M6),12,31))</f>
        <v>0</v>
      </c>
      <c r="N10" s="14">
        <f>SUMIFS($U$10:$EK$10, $U$6:$EK$6, "&gt;=" &amp; DATE(YEAR(N6),1,1), $U$6:$EK$6, "&lt;=" &amp; DATE(YEAR(N6),12,31))</f>
        <v>0</v>
      </c>
      <c r="O10" s="14">
        <f>SUMIFS($U$10:$EK$10, $U$6:$EK$6, "&gt;=" &amp; DATE(YEAR(O6),1,1), $U$6:$EK$6, "&lt;=" &amp; DATE(YEAR(O6),12,31))</f>
        <v>0</v>
      </c>
      <c r="P10" s="14">
        <f>SUMIFS($U$10:$EK$10, $U$6:$EK$6, "&gt;=" &amp; DATE(YEAR(P6),1,1), $U$6:$EK$6, "&lt;=" &amp; DATE(YEAR(P6),12,31))</f>
        <v>0</v>
      </c>
      <c r="Q10" s="14">
        <f>SUMIFS($U$10:$EK$10, $U$6:$EK$6, "&gt;=" &amp; DATE(YEAR(Q6),1,1), $U$6:$EK$6, "&lt;=" &amp; DATE(YEAR(Q6),12,31))</f>
        <v>0</v>
      </c>
      <c r="R10" s="14">
        <f>SUMIFS($U$10:$EK$10, $U$6:$EK$6, "&gt;=" &amp; DATE(YEAR(R6),1,1), $U$6:$EK$6, "&lt;=" &amp; DATE(YEAR(R6),12,31))</f>
        <v>0</v>
      </c>
      <c r="U10" s="14">
        <f>$C10</f>
        <v>0</v>
      </c>
      <c r="V10" s="14">
        <f>$C10</f>
        <v>0</v>
      </c>
      <c r="W10" s="14">
        <f>$C10</f>
        <v>0</v>
      </c>
      <c r="X10" s="14">
        <f>$C10</f>
        <v>0</v>
      </c>
      <c r="Y10" s="14">
        <f>$C10</f>
        <v>0</v>
      </c>
      <c r="Z10" s="14">
        <f>$C10</f>
        <v>0</v>
      </c>
      <c r="AA10" s="14">
        <f>$C10</f>
        <v>0</v>
      </c>
      <c r="AB10" s="14">
        <f>$C10</f>
        <v>0</v>
      </c>
      <c r="AC10" s="14">
        <f>$C10</f>
        <v>0</v>
      </c>
      <c r="AD10" s="14">
        <f>$C10</f>
        <v>0</v>
      </c>
      <c r="AE10" s="14">
        <f>$C10</f>
        <v>0</v>
      </c>
      <c r="AF10" s="14">
        <f>$C10</f>
        <v>0</v>
      </c>
      <c r="AG10" s="14">
        <f>$C10</f>
        <v>0</v>
      </c>
      <c r="AH10" s="14">
        <f>$C10</f>
        <v>0</v>
      </c>
      <c r="AI10" s="14">
        <f>$C10</f>
        <v>0</v>
      </c>
      <c r="AJ10" s="14">
        <f>$C10</f>
        <v>0</v>
      </c>
      <c r="AK10" s="14">
        <f>$C10</f>
        <v>0</v>
      </c>
      <c r="AL10" s="14">
        <f>$C10</f>
        <v>0</v>
      </c>
      <c r="AM10" s="14">
        <f>$C10</f>
        <v>0</v>
      </c>
      <c r="AN10" s="14">
        <f>$C10</f>
        <v>0</v>
      </c>
      <c r="AO10" s="14">
        <f>$C10</f>
        <v>0</v>
      </c>
      <c r="AP10" s="14">
        <f>$C10</f>
        <v>0</v>
      </c>
      <c r="AQ10" s="14">
        <f>$C10</f>
        <v>0</v>
      </c>
      <c r="AR10" s="14">
        <f>$C10</f>
        <v>0</v>
      </c>
      <c r="AS10" s="14">
        <f>$C10</f>
        <v>0</v>
      </c>
      <c r="AT10" s="14">
        <f>$C10</f>
        <v>0</v>
      </c>
      <c r="AU10" s="14">
        <f>$C10</f>
        <v>0</v>
      </c>
      <c r="AV10" s="14">
        <f>$C10</f>
        <v>0</v>
      </c>
      <c r="AW10" s="14">
        <f>$C10</f>
        <v>0</v>
      </c>
      <c r="AX10" s="14">
        <f>$C10</f>
        <v>0</v>
      </c>
      <c r="AY10" s="14">
        <f>$C10</f>
        <v>0</v>
      </c>
      <c r="AZ10" s="14">
        <f>$C10</f>
        <v>0</v>
      </c>
      <c r="BA10" s="14">
        <f>$C10</f>
        <v>0</v>
      </c>
      <c r="BB10" s="14">
        <f>$C10</f>
        <v>0</v>
      </c>
      <c r="BC10" s="14">
        <f>$C10</f>
        <v>0</v>
      </c>
      <c r="BD10" s="14">
        <f>$C10</f>
        <v>0</v>
      </c>
      <c r="BE10" s="14">
        <f>$C10</f>
        <v>0</v>
      </c>
      <c r="BF10" s="14">
        <f>$C10</f>
        <v>0</v>
      </c>
      <c r="BG10" s="14">
        <f>$C10</f>
        <v>0</v>
      </c>
      <c r="BH10" s="14">
        <f>$C10</f>
        <v>0</v>
      </c>
      <c r="BI10" s="14">
        <f>$C10</f>
        <v>0</v>
      </c>
      <c r="BJ10" s="14">
        <f>$C10</f>
        <v>0</v>
      </c>
      <c r="BK10" s="14">
        <f>$C10</f>
        <v>0</v>
      </c>
      <c r="BL10" s="14">
        <f>$C10</f>
        <v>0</v>
      </c>
      <c r="BM10" s="14">
        <f>$C10</f>
        <v>0</v>
      </c>
      <c r="BN10" s="14">
        <f>$C10</f>
        <v>0</v>
      </c>
      <c r="BO10" s="14">
        <f>$C10</f>
        <v>0</v>
      </c>
      <c r="BP10" s="14">
        <f>$C10</f>
        <v>0</v>
      </c>
      <c r="BQ10" s="14">
        <f>$C10</f>
        <v>0</v>
      </c>
      <c r="BR10" s="14">
        <f>$C10</f>
        <v>0</v>
      </c>
      <c r="BS10" s="14">
        <f>$C10</f>
        <v>0</v>
      </c>
      <c r="BT10" s="14">
        <f>$C10</f>
        <v>0</v>
      </c>
      <c r="BU10" s="14">
        <f>$C10</f>
        <v>0</v>
      </c>
      <c r="BV10" s="14">
        <f>$C10</f>
        <v>0</v>
      </c>
      <c r="BW10" s="14">
        <f>$C10</f>
        <v>0</v>
      </c>
      <c r="BX10" s="14">
        <f>$C10</f>
        <v>0</v>
      </c>
      <c r="BY10" s="14">
        <f>$C10</f>
        <v>0</v>
      </c>
      <c r="BZ10" s="14">
        <f>$C10</f>
        <v>0</v>
      </c>
      <c r="CA10" s="14">
        <f>$C10</f>
        <v>0</v>
      </c>
      <c r="CB10" s="14">
        <f>$C10</f>
        <v>0</v>
      </c>
      <c r="CC10" s="14">
        <f>$C10</f>
        <v>0</v>
      </c>
      <c r="CD10" s="14">
        <f>$C10</f>
        <v>0</v>
      </c>
      <c r="CE10" s="14">
        <f>$C10</f>
        <v>0</v>
      </c>
      <c r="CF10" s="14">
        <f>$C10</f>
        <v>0</v>
      </c>
      <c r="CG10" s="14">
        <f>$C10</f>
        <v>0</v>
      </c>
      <c r="CH10" s="14">
        <f>$C10</f>
        <v>0</v>
      </c>
      <c r="CI10" s="14">
        <f>$C10</f>
        <v>0</v>
      </c>
      <c r="CJ10" s="14">
        <f>$C10</f>
        <v>0</v>
      </c>
      <c r="CK10" s="14">
        <f>$C10</f>
        <v>0</v>
      </c>
      <c r="CL10" s="14">
        <f>$C10</f>
        <v>0</v>
      </c>
      <c r="CM10" s="14">
        <f>$C10</f>
        <v>0</v>
      </c>
      <c r="CN10" s="14">
        <f>$C10</f>
        <v>0</v>
      </c>
      <c r="CO10" s="14">
        <f>$C10</f>
        <v>0</v>
      </c>
      <c r="CP10" s="14">
        <f>$C10</f>
        <v>0</v>
      </c>
      <c r="CQ10" s="14">
        <f>$C10</f>
        <v>0</v>
      </c>
      <c r="CR10" s="14">
        <f>$C10</f>
        <v>0</v>
      </c>
      <c r="CS10" s="14">
        <f>$C10</f>
        <v>0</v>
      </c>
      <c r="CT10" s="14">
        <f>$C10</f>
        <v>0</v>
      </c>
      <c r="CU10" s="14">
        <f>$C10</f>
        <v>0</v>
      </c>
      <c r="CV10" s="14">
        <f>$C10</f>
        <v>0</v>
      </c>
      <c r="CW10" s="14">
        <f>$C10</f>
        <v>0</v>
      </c>
      <c r="CX10" s="14">
        <f>$C10</f>
        <v>0</v>
      </c>
      <c r="CY10" s="14">
        <f>$C10</f>
        <v>0</v>
      </c>
      <c r="CZ10" s="14">
        <f>$C10</f>
        <v>0</v>
      </c>
      <c r="DA10" s="14">
        <f>$C10</f>
        <v>0</v>
      </c>
      <c r="DB10" s="14">
        <f>$C10</f>
        <v>0</v>
      </c>
      <c r="DC10" s="14">
        <f>$C10</f>
        <v>0</v>
      </c>
      <c r="DD10" s="14">
        <f>$C10</f>
        <v>0</v>
      </c>
      <c r="DE10" s="14">
        <f>$C10</f>
        <v>0</v>
      </c>
      <c r="DF10" s="14">
        <f>$C10</f>
        <v>0</v>
      </c>
      <c r="DG10" s="14">
        <f>$C10</f>
        <v>0</v>
      </c>
      <c r="DH10" s="14">
        <f>$C10</f>
        <v>0</v>
      </c>
      <c r="DI10" s="14">
        <f>$C10</f>
        <v>0</v>
      </c>
      <c r="DJ10" s="14">
        <f>$C10</f>
        <v>0</v>
      </c>
      <c r="DK10" s="14">
        <f>$C10</f>
        <v>0</v>
      </c>
      <c r="DL10" s="14">
        <f>$C10</f>
        <v>0</v>
      </c>
      <c r="DM10" s="14">
        <f>$C10</f>
        <v>0</v>
      </c>
      <c r="DN10" s="14">
        <f>$C10</f>
        <v>0</v>
      </c>
      <c r="DO10" s="14">
        <f>$C10</f>
        <v>0</v>
      </c>
      <c r="DP10" s="14">
        <f>$C10</f>
        <v>0</v>
      </c>
      <c r="DQ10" s="14">
        <f>$C10</f>
        <v>0</v>
      </c>
      <c r="DR10" s="14">
        <f>$C10</f>
        <v>0</v>
      </c>
      <c r="DS10" s="14">
        <f>$C10</f>
        <v>0</v>
      </c>
      <c r="DT10" s="14">
        <f>$C10</f>
        <v>0</v>
      </c>
      <c r="DU10" s="14">
        <f>$C10</f>
        <v>0</v>
      </c>
      <c r="DV10" s="14">
        <f>$C10</f>
        <v>0</v>
      </c>
      <c r="DW10" s="14">
        <f>$C10</f>
        <v>0</v>
      </c>
      <c r="DX10" s="14">
        <f>$C10</f>
        <v>0</v>
      </c>
      <c r="DY10" s="14">
        <f>$C10</f>
        <v>0</v>
      </c>
      <c r="DZ10" s="14">
        <f>$C10</f>
        <v>0</v>
      </c>
      <c r="EA10" s="14">
        <f>$C10</f>
        <v>0</v>
      </c>
      <c r="EB10" s="14">
        <f>$C10</f>
        <v>0</v>
      </c>
      <c r="EC10" s="14">
        <f>$C10</f>
        <v>0</v>
      </c>
      <c r="ED10" s="14">
        <f>$C10</f>
        <v>0</v>
      </c>
      <c r="EE10" s="14">
        <f>$C10</f>
        <v>0</v>
      </c>
      <c r="EF10" s="14">
        <f>$C10</f>
        <v>0</v>
      </c>
      <c r="EG10" s="14">
        <f>$C10</f>
        <v>0</v>
      </c>
      <c r="EH10" s="14">
        <f>$C10</f>
        <v>0</v>
      </c>
      <c r="EI10" s="14">
        <f>$C10</f>
        <v>0</v>
      </c>
      <c r="EJ10" s="14">
        <f>$C10</f>
        <v>0</v>
      </c>
    </row>
    <row r="11" spans="2:140">
      <c r="B11" s="5" t="s">
        <v>125</v>
      </c>
      <c r="C11" s="18">
        <v>1200</v>
      </c>
      <c r="D11" s="10" t="s">
        <v>126</v>
      </c>
      <c r="F11" s="5" t="s">
        <v>127</v>
      </c>
      <c r="G11" s="5" t="s">
        <v>95</v>
      </c>
      <c r="I11" s="14">
        <f>SUMIFS($U$11:$EK$11, $U$6:$EK$6, "&gt;=" &amp; DATE(YEAR(I6),1,1), $U$6:$EK$6, "&lt;=" &amp; DATE(YEAR(I6),12,31))</f>
        <v>0</v>
      </c>
      <c r="J11" s="14">
        <f>SUMIFS($U$11:$EK$11, $U$6:$EK$6, "&gt;=" &amp; DATE(YEAR(J6),1,1), $U$6:$EK$6, "&lt;=" &amp; DATE(YEAR(J6),12,31))</f>
        <v>0</v>
      </c>
      <c r="K11" s="14">
        <f>SUMIFS($U$11:$EK$11, $U$6:$EK$6, "&gt;=" &amp; DATE(YEAR(K6),1,1), $U$6:$EK$6, "&lt;=" &amp; DATE(YEAR(K6),12,31))</f>
        <v>0</v>
      </c>
      <c r="L11" s="14">
        <f>SUMIFS($U$11:$EK$11, $U$6:$EK$6, "&gt;=" &amp; DATE(YEAR(L6),1,1), $U$6:$EK$6, "&lt;=" &amp; DATE(YEAR(L6),12,31))</f>
        <v>0</v>
      </c>
      <c r="M11" s="14">
        <f>SUMIFS($U$11:$EK$11, $U$6:$EK$6, "&gt;=" &amp; DATE(YEAR(M6),1,1), $U$6:$EK$6, "&lt;=" &amp; DATE(YEAR(M6),12,31))</f>
        <v>0</v>
      </c>
      <c r="N11" s="14">
        <f>SUMIFS($U$11:$EK$11, $U$6:$EK$6, "&gt;=" &amp; DATE(YEAR(N6),1,1), $U$6:$EK$6, "&lt;=" &amp; DATE(YEAR(N6),12,31))</f>
        <v>0</v>
      </c>
      <c r="O11" s="14">
        <f>SUMIFS($U$11:$EK$11, $U$6:$EK$6, "&gt;=" &amp; DATE(YEAR(O6),1,1), $U$6:$EK$6, "&lt;=" &amp; DATE(YEAR(O6),12,31))</f>
        <v>0</v>
      </c>
      <c r="P11" s="14">
        <f>SUMIFS($U$11:$EK$11, $U$6:$EK$6, "&gt;=" &amp; DATE(YEAR(P6),1,1), $U$6:$EK$6, "&lt;=" &amp; DATE(YEAR(P6),12,31))</f>
        <v>0</v>
      </c>
      <c r="Q11" s="14">
        <f>SUMIFS($U$11:$EK$11, $U$6:$EK$6, "&gt;=" &amp; DATE(YEAR(Q6),1,1), $U$6:$EK$6, "&lt;=" &amp; DATE(YEAR(Q6),12,31))</f>
        <v>0</v>
      </c>
      <c r="R11" s="14">
        <f>SUMIFS($U$11:$EK$11, $U$6:$EK$6, "&gt;=" &amp; DATE(YEAR(R6),1,1), $U$6:$EK$6, "&lt;=" &amp; DATE(YEAR(R6),12,31))</f>
        <v>0</v>
      </c>
      <c r="U11" s="14">
        <f>$C11</f>
        <v>0</v>
      </c>
      <c r="V11" s="14">
        <f>$C11</f>
        <v>0</v>
      </c>
      <c r="W11" s="14">
        <f>$C11</f>
        <v>0</v>
      </c>
      <c r="X11" s="14">
        <f>$C11</f>
        <v>0</v>
      </c>
      <c r="Y11" s="14">
        <f>$C11</f>
        <v>0</v>
      </c>
      <c r="Z11" s="14">
        <f>$C11</f>
        <v>0</v>
      </c>
      <c r="AA11" s="14">
        <f>$C11</f>
        <v>0</v>
      </c>
      <c r="AB11" s="14">
        <f>$C11</f>
        <v>0</v>
      </c>
      <c r="AC11" s="14">
        <f>$C11</f>
        <v>0</v>
      </c>
      <c r="AD11" s="14">
        <f>$C11</f>
        <v>0</v>
      </c>
      <c r="AE11" s="14">
        <f>$C11</f>
        <v>0</v>
      </c>
      <c r="AF11" s="14">
        <f>$C11</f>
        <v>0</v>
      </c>
      <c r="AG11" s="14">
        <f>$C11</f>
        <v>0</v>
      </c>
      <c r="AH11" s="14">
        <f>$C11</f>
        <v>0</v>
      </c>
      <c r="AI11" s="14">
        <f>$C11</f>
        <v>0</v>
      </c>
      <c r="AJ11" s="14">
        <f>$C11</f>
        <v>0</v>
      </c>
      <c r="AK11" s="14">
        <f>$C11</f>
        <v>0</v>
      </c>
      <c r="AL11" s="14">
        <f>$C11</f>
        <v>0</v>
      </c>
      <c r="AM11" s="14">
        <f>$C11</f>
        <v>0</v>
      </c>
      <c r="AN11" s="14">
        <f>$C11</f>
        <v>0</v>
      </c>
      <c r="AO11" s="14">
        <f>$C11</f>
        <v>0</v>
      </c>
      <c r="AP11" s="14">
        <f>$C11</f>
        <v>0</v>
      </c>
      <c r="AQ11" s="14">
        <f>$C11</f>
        <v>0</v>
      </c>
      <c r="AR11" s="14">
        <f>$C11</f>
        <v>0</v>
      </c>
      <c r="AS11" s="14">
        <f>$C11</f>
        <v>0</v>
      </c>
      <c r="AT11" s="14">
        <f>$C11</f>
        <v>0</v>
      </c>
      <c r="AU11" s="14">
        <f>$C11</f>
        <v>0</v>
      </c>
      <c r="AV11" s="14">
        <f>$C11</f>
        <v>0</v>
      </c>
      <c r="AW11" s="14">
        <f>$C11</f>
        <v>0</v>
      </c>
      <c r="AX11" s="14">
        <f>$C11</f>
        <v>0</v>
      </c>
      <c r="AY11" s="14">
        <f>$C11</f>
        <v>0</v>
      </c>
      <c r="AZ11" s="14">
        <f>$C11</f>
        <v>0</v>
      </c>
      <c r="BA11" s="14">
        <f>$C11</f>
        <v>0</v>
      </c>
      <c r="BB11" s="14">
        <f>$C11</f>
        <v>0</v>
      </c>
      <c r="BC11" s="14">
        <f>$C11</f>
        <v>0</v>
      </c>
      <c r="BD11" s="14">
        <f>$C11</f>
        <v>0</v>
      </c>
      <c r="BE11" s="14">
        <f>$C11</f>
        <v>0</v>
      </c>
      <c r="BF11" s="14">
        <f>$C11</f>
        <v>0</v>
      </c>
      <c r="BG11" s="14">
        <f>$C11</f>
        <v>0</v>
      </c>
      <c r="BH11" s="14">
        <f>$C11</f>
        <v>0</v>
      </c>
      <c r="BI11" s="14">
        <f>$C11</f>
        <v>0</v>
      </c>
      <c r="BJ11" s="14">
        <f>$C11</f>
        <v>0</v>
      </c>
      <c r="BK11" s="14">
        <f>$C11</f>
        <v>0</v>
      </c>
      <c r="BL11" s="14">
        <f>$C11</f>
        <v>0</v>
      </c>
      <c r="BM11" s="14">
        <f>$C11</f>
        <v>0</v>
      </c>
      <c r="BN11" s="14">
        <f>$C11</f>
        <v>0</v>
      </c>
      <c r="BO11" s="14">
        <f>$C11</f>
        <v>0</v>
      </c>
      <c r="BP11" s="14">
        <f>$C11</f>
        <v>0</v>
      </c>
      <c r="BQ11" s="14">
        <f>$C11</f>
        <v>0</v>
      </c>
      <c r="BR11" s="14">
        <f>$C11</f>
        <v>0</v>
      </c>
      <c r="BS11" s="14">
        <f>$C11</f>
        <v>0</v>
      </c>
      <c r="BT11" s="14">
        <f>$C11</f>
        <v>0</v>
      </c>
      <c r="BU11" s="14">
        <f>$C11</f>
        <v>0</v>
      </c>
      <c r="BV11" s="14">
        <f>$C11</f>
        <v>0</v>
      </c>
      <c r="BW11" s="14">
        <f>$C11</f>
        <v>0</v>
      </c>
      <c r="BX11" s="14">
        <f>$C11</f>
        <v>0</v>
      </c>
      <c r="BY11" s="14">
        <f>$C11</f>
        <v>0</v>
      </c>
      <c r="BZ11" s="14">
        <f>$C11</f>
        <v>0</v>
      </c>
      <c r="CA11" s="14">
        <f>$C11</f>
        <v>0</v>
      </c>
      <c r="CB11" s="14">
        <f>$C11</f>
        <v>0</v>
      </c>
      <c r="CC11" s="14">
        <f>$C11</f>
        <v>0</v>
      </c>
      <c r="CD11" s="14">
        <f>$C11</f>
        <v>0</v>
      </c>
      <c r="CE11" s="14">
        <f>$C11</f>
        <v>0</v>
      </c>
      <c r="CF11" s="14">
        <f>$C11</f>
        <v>0</v>
      </c>
      <c r="CG11" s="14">
        <f>$C11</f>
        <v>0</v>
      </c>
      <c r="CH11" s="14">
        <f>$C11</f>
        <v>0</v>
      </c>
      <c r="CI11" s="14">
        <f>$C11</f>
        <v>0</v>
      </c>
      <c r="CJ11" s="14">
        <f>$C11</f>
        <v>0</v>
      </c>
      <c r="CK11" s="14">
        <f>$C11</f>
        <v>0</v>
      </c>
      <c r="CL11" s="14">
        <f>$C11</f>
        <v>0</v>
      </c>
      <c r="CM11" s="14">
        <f>$C11</f>
        <v>0</v>
      </c>
      <c r="CN11" s="14">
        <f>$C11</f>
        <v>0</v>
      </c>
      <c r="CO11" s="14">
        <f>$C11</f>
        <v>0</v>
      </c>
      <c r="CP11" s="14">
        <f>$C11</f>
        <v>0</v>
      </c>
      <c r="CQ11" s="14">
        <f>$C11</f>
        <v>0</v>
      </c>
      <c r="CR11" s="14">
        <f>$C11</f>
        <v>0</v>
      </c>
      <c r="CS11" s="14">
        <f>$C11</f>
        <v>0</v>
      </c>
      <c r="CT11" s="14">
        <f>$C11</f>
        <v>0</v>
      </c>
      <c r="CU11" s="14">
        <f>$C11</f>
        <v>0</v>
      </c>
      <c r="CV11" s="14">
        <f>$C11</f>
        <v>0</v>
      </c>
      <c r="CW11" s="14">
        <f>$C11</f>
        <v>0</v>
      </c>
      <c r="CX11" s="14">
        <f>$C11</f>
        <v>0</v>
      </c>
      <c r="CY11" s="14">
        <f>$C11</f>
        <v>0</v>
      </c>
      <c r="CZ11" s="14">
        <f>$C11</f>
        <v>0</v>
      </c>
      <c r="DA11" s="14">
        <f>$C11</f>
        <v>0</v>
      </c>
      <c r="DB11" s="14">
        <f>$C11</f>
        <v>0</v>
      </c>
      <c r="DC11" s="14">
        <f>$C11</f>
        <v>0</v>
      </c>
      <c r="DD11" s="14">
        <f>$C11</f>
        <v>0</v>
      </c>
      <c r="DE11" s="14">
        <f>$C11</f>
        <v>0</v>
      </c>
      <c r="DF11" s="14">
        <f>$C11</f>
        <v>0</v>
      </c>
      <c r="DG11" s="14">
        <f>$C11</f>
        <v>0</v>
      </c>
      <c r="DH11" s="14">
        <f>$C11</f>
        <v>0</v>
      </c>
      <c r="DI11" s="14">
        <f>$C11</f>
        <v>0</v>
      </c>
      <c r="DJ11" s="14">
        <f>$C11</f>
        <v>0</v>
      </c>
      <c r="DK11" s="14">
        <f>$C11</f>
        <v>0</v>
      </c>
      <c r="DL11" s="14">
        <f>$C11</f>
        <v>0</v>
      </c>
      <c r="DM11" s="14">
        <f>$C11</f>
        <v>0</v>
      </c>
      <c r="DN11" s="14">
        <f>$C11</f>
        <v>0</v>
      </c>
      <c r="DO11" s="14">
        <f>$C11</f>
        <v>0</v>
      </c>
      <c r="DP11" s="14">
        <f>$C11</f>
        <v>0</v>
      </c>
      <c r="DQ11" s="14">
        <f>$C11</f>
        <v>0</v>
      </c>
      <c r="DR11" s="14">
        <f>$C11</f>
        <v>0</v>
      </c>
      <c r="DS11" s="14">
        <f>$C11</f>
        <v>0</v>
      </c>
      <c r="DT11" s="14">
        <f>$C11</f>
        <v>0</v>
      </c>
      <c r="DU11" s="14">
        <f>$C11</f>
        <v>0</v>
      </c>
      <c r="DV11" s="14">
        <f>$C11</f>
        <v>0</v>
      </c>
      <c r="DW11" s="14">
        <f>$C11</f>
        <v>0</v>
      </c>
      <c r="DX11" s="14">
        <f>$C11</f>
        <v>0</v>
      </c>
      <c r="DY11" s="14">
        <f>$C11</f>
        <v>0</v>
      </c>
      <c r="DZ11" s="14">
        <f>$C11</f>
        <v>0</v>
      </c>
      <c r="EA11" s="14">
        <f>$C11</f>
        <v>0</v>
      </c>
      <c r="EB11" s="14">
        <f>$C11</f>
        <v>0</v>
      </c>
      <c r="EC11" s="14">
        <f>$C11</f>
        <v>0</v>
      </c>
      <c r="ED11" s="14">
        <f>$C11</f>
        <v>0</v>
      </c>
      <c r="EE11" s="14">
        <f>$C11</f>
        <v>0</v>
      </c>
      <c r="EF11" s="14">
        <f>$C11</f>
        <v>0</v>
      </c>
      <c r="EG11" s="14">
        <f>$C11</f>
        <v>0</v>
      </c>
      <c r="EH11" s="14">
        <f>$C11</f>
        <v>0</v>
      </c>
      <c r="EI11" s="14">
        <f>$C11</f>
        <v>0</v>
      </c>
      <c r="EJ11" s="14">
        <f>$C11</f>
        <v>0</v>
      </c>
    </row>
    <row r="12" spans="2:140">
      <c r="B12" s="5" t="s">
        <v>128</v>
      </c>
      <c r="C12" s="18">
        <v>300</v>
      </c>
      <c r="D12" s="10" t="s">
        <v>119</v>
      </c>
      <c r="F12" s="5" t="s">
        <v>129</v>
      </c>
      <c r="G12" s="5" t="s">
        <v>95</v>
      </c>
      <c r="I12" s="14">
        <f>SUMIFS($U$12:$EK$12, $U$6:$EK$6, "&gt;=" &amp; DATE(YEAR(I6),1,1), $U$6:$EK$6, "&lt;=" &amp; DATE(YEAR(I6),12,31))</f>
        <v>0</v>
      </c>
      <c r="J12" s="14">
        <f>SUMIFS($U$12:$EK$12, $U$6:$EK$6, "&gt;=" &amp; DATE(YEAR(J6),1,1), $U$6:$EK$6, "&lt;=" &amp; DATE(YEAR(J6),12,31))</f>
        <v>0</v>
      </c>
      <c r="K12" s="14">
        <f>SUMIFS($U$12:$EK$12, $U$6:$EK$6, "&gt;=" &amp; DATE(YEAR(K6),1,1), $U$6:$EK$6, "&lt;=" &amp; DATE(YEAR(K6),12,31))</f>
        <v>0</v>
      </c>
      <c r="L12" s="14">
        <f>SUMIFS($U$12:$EK$12, $U$6:$EK$6, "&gt;=" &amp; DATE(YEAR(L6),1,1), $U$6:$EK$6, "&lt;=" &amp; DATE(YEAR(L6),12,31))</f>
        <v>0</v>
      </c>
      <c r="M12" s="14">
        <f>SUMIFS($U$12:$EK$12, $U$6:$EK$6, "&gt;=" &amp; DATE(YEAR(M6),1,1), $U$6:$EK$6, "&lt;=" &amp; DATE(YEAR(M6),12,31))</f>
        <v>0</v>
      </c>
      <c r="N12" s="14">
        <f>SUMIFS($U$12:$EK$12, $U$6:$EK$6, "&gt;=" &amp; DATE(YEAR(N6),1,1), $U$6:$EK$6, "&lt;=" &amp; DATE(YEAR(N6),12,31))</f>
        <v>0</v>
      </c>
      <c r="O12" s="14">
        <f>SUMIFS($U$12:$EK$12, $U$6:$EK$6, "&gt;=" &amp; DATE(YEAR(O6),1,1), $U$6:$EK$6, "&lt;=" &amp; DATE(YEAR(O6),12,31))</f>
        <v>0</v>
      </c>
      <c r="P12" s="14">
        <f>SUMIFS($U$12:$EK$12, $U$6:$EK$6, "&gt;=" &amp; DATE(YEAR(P6),1,1), $U$6:$EK$6, "&lt;=" &amp; DATE(YEAR(P6),12,31))</f>
        <v>0</v>
      </c>
      <c r="Q12" s="14">
        <f>SUMIFS($U$12:$EK$12, $U$6:$EK$6, "&gt;=" &amp; DATE(YEAR(Q6),1,1), $U$6:$EK$6, "&lt;=" &amp; DATE(YEAR(Q6),12,31))</f>
        <v>0</v>
      </c>
      <c r="R12" s="14">
        <f>SUMIFS($U$12:$EK$12, $U$6:$EK$6, "&gt;=" &amp; DATE(YEAR(R6),1,1), $U$6:$EK$6, "&lt;=" &amp; DATE(YEAR(R6),12,31))</f>
        <v>0</v>
      </c>
      <c r="U12" s="14">
        <f>$C12</f>
        <v>0</v>
      </c>
      <c r="V12" s="14">
        <f>$C12</f>
        <v>0</v>
      </c>
      <c r="W12" s="14">
        <f>$C12</f>
        <v>0</v>
      </c>
      <c r="X12" s="14">
        <f>$C12</f>
        <v>0</v>
      </c>
      <c r="Y12" s="14">
        <f>$C12</f>
        <v>0</v>
      </c>
      <c r="Z12" s="14">
        <f>$C12</f>
        <v>0</v>
      </c>
      <c r="AA12" s="14">
        <f>$C12</f>
        <v>0</v>
      </c>
      <c r="AB12" s="14">
        <f>$C12</f>
        <v>0</v>
      </c>
      <c r="AC12" s="14">
        <f>$C12</f>
        <v>0</v>
      </c>
      <c r="AD12" s="14">
        <f>$C12</f>
        <v>0</v>
      </c>
      <c r="AE12" s="14">
        <f>$C12</f>
        <v>0</v>
      </c>
      <c r="AF12" s="14">
        <f>$C12</f>
        <v>0</v>
      </c>
      <c r="AG12" s="14">
        <f>$C12</f>
        <v>0</v>
      </c>
      <c r="AH12" s="14">
        <f>$C12</f>
        <v>0</v>
      </c>
      <c r="AI12" s="14">
        <f>$C12</f>
        <v>0</v>
      </c>
      <c r="AJ12" s="14">
        <f>$C12</f>
        <v>0</v>
      </c>
      <c r="AK12" s="14">
        <f>$C12</f>
        <v>0</v>
      </c>
      <c r="AL12" s="14">
        <f>$C12</f>
        <v>0</v>
      </c>
      <c r="AM12" s="14">
        <f>$C12</f>
        <v>0</v>
      </c>
      <c r="AN12" s="14">
        <f>$C12</f>
        <v>0</v>
      </c>
      <c r="AO12" s="14">
        <f>$C12</f>
        <v>0</v>
      </c>
      <c r="AP12" s="14">
        <f>$C12</f>
        <v>0</v>
      </c>
      <c r="AQ12" s="14">
        <f>$C12</f>
        <v>0</v>
      </c>
      <c r="AR12" s="14">
        <f>$C12</f>
        <v>0</v>
      </c>
      <c r="AS12" s="14">
        <f>$C12</f>
        <v>0</v>
      </c>
      <c r="AT12" s="14">
        <f>$C12</f>
        <v>0</v>
      </c>
      <c r="AU12" s="14">
        <f>$C12</f>
        <v>0</v>
      </c>
      <c r="AV12" s="14">
        <f>$C12</f>
        <v>0</v>
      </c>
      <c r="AW12" s="14">
        <f>$C12</f>
        <v>0</v>
      </c>
      <c r="AX12" s="14">
        <f>$C12</f>
        <v>0</v>
      </c>
      <c r="AY12" s="14">
        <f>$C12</f>
        <v>0</v>
      </c>
      <c r="AZ12" s="14">
        <f>$C12</f>
        <v>0</v>
      </c>
      <c r="BA12" s="14">
        <f>$C12</f>
        <v>0</v>
      </c>
      <c r="BB12" s="14">
        <f>$C12</f>
        <v>0</v>
      </c>
      <c r="BC12" s="14">
        <f>$C12</f>
        <v>0</v>
      </c>
      <c r="BD12" s="14">
        <f>$C12</f>
        <v>0</v>
      </c>
      <c r="BE12" s="14">
        <f>$C12</f>
        <v>0</v>
      </c>
      <c r="BF12" s="14">
        <f>$C12</f>
        <v>0</v>
      </c>
      <c r="BG12" s="14">
        <f>$C12</f>
        <v>0</v>
      </c>
      <c r="BH12" s="14">
        <f>$C12</f>
        <v>0</v>
      </c>
      <c r="BI12" s="14">
        <f>$C12</f>
        <v>0</v>
      </c>
      <c r="BJ12" s="14">
        <f>$C12</f>
        <v>0</v>
      </c>
      <c r="BK12" s="14">
        <f>$C12</f>
        <v>0</v>
      </c>
      <c r="BL12" s="14">
        <f>$C12</f>
        <v>0</v>
      </c>
      <c r="BM12" s="14">
        <f>$C12</f>
        <v>0</v>
      </c>
      <c r="BN12" s="14">
        <f>$C12</f>
        <v>0</v>
      </c>
      <c r="BO12" s="14">
        <f>$C12</f>
        <v>0</v>
      </c>
      <c r="BP12" s="14">
        <f>$C12</f>
        <v>0</v>
      </c>
      <c r="BQ12" s="14">
        <f>$C12</f>
        <v>0</v>
      </c>
      <c r="BR12" s="14">
        <f>$C12</f>
        <v>0</v>
      </c>
      <c r="BS12" s="14">
        <f>$C12</f>
        <v>0</v>
      </c>
      <c r="BT12" s="14">
        <f>$C12</f>
        <v>0</v>
      </c>
      <c r="BU12" s="14">
        <f>$C12</f>
        <v>0</v>
      </c>
      <c r="BV12" s="14">
        <f>$C12</f>
        <v>0</v>
      </c>
      <c r="BW12" s="14">
        <f>$C12</f>
        <v>0</v>
      </c>
      <c r="BX12" s="14">
        <f>$C12</f>
        <v>0</v>
      </c>
      <c r="BY12" s="14">
        <f>$C12</f>
        <v>0</v>
      </c>
      <c r="BZ12" s="14">
        <f>$C12</f>
        <v>0</v>
      </c>
      <c r="CA12" s="14">
        <f>$C12</f>
        <v>0</v>
      </c>
      <c r="CB12" s="14">
        <f>$C12</f>
        <v>0</v>
      </c>
      <c r="CC12" s="14">
        <f>$C12</f>
        <v>0</v>
      </c>
      <c r="CD12" s="14">
        <f>$C12</f>
        <v>0</v>
      </c>
      <c r="CE12" s="14">
        <f>$C12</f>
        <v>0</v>
      </c>
      <c r="CF12" s="14">
        <f>$C12</f>
        <v>0</v>
      </c>
      <c r="CG12" s="14">
        <f>$C12</f>
        <v>0</v>
      </c>
      <c r="CH12" s="14">
        <f>$C12</f>
        <v>0</v>
      </c>
      <c r="CI12" s="14">
        <f>$C12</f>
        <v>0</v>
      </c>
      <c r="CJ12" s="14">
        <f>$C12</f>
        <v>0</v>
      </c>
      <c r="CK12" s="14">
        <f>$C12</f>
        <v>0</v>
      </c>
      <c r="CL12" s="14">
        <f>$C12</f>
        <v>0</v>
      </c>
      <c r="CM12" s="14">
        <f>$C12</f>
        <v>0</v>
      </c>
      <c r="CN12" s="14">
        <f>$C12</f>
        <v>0</v>
      </c>
      <c r="CO12" s="14">
        <f>$C12</f>
        <v>0</v>
      </c>
      <c r="CP12" s="14">
        <f>$C12</f>
        <v>0</v>
      </c>
      <c r="CQ12" s="14">
        <f>$C12</f>
        <v>0</v>
      </c>
      <c r="CR12" s="14">
        <f>$C12</f>
        <v>0</v>
      </c>
      <c r="CS12" s="14">
        <f>$C12</f>
        <v>0</v>
      </c>
      <c r="CT12" s="14">
        <f>$C12</f>
        <v>0</v>
      </c>
      <c r="CU12" s="14">
        <f>$C12</f>
        <v>0</v>
      </c>
      <c r="CV12" s="14">
        <f>$C12</f>
        <v>0</v>
      </c>
      <c r="CW12" s="14">
        <f>$C12</f>
        <v>0</v>
      </c>
      <c r="CX12" s="14">
        <f>$C12</f>
        <v>0</v>
      </c>
      <c r="CY12" s="14">
        <f>$C12</f>
        <v>0</v>
      </c>
      <c r="CZ12" s="14">
        <f>$C12</f>
        <v>0</v>
      </c>
      <c r="DA12" s="14">
        <f>$C12</f>
        <v>0</v>
      </c>
      <c r="DB12" s="14">
        <f>$C12</f>
        <v>0</v>
      </c>
      <c r="DC12" s="14">
        <f>$C12</f>
        <v>0</v>
      </c>
      <c r="DD12" s="14">
        <f>$C12</f>
        <v>0</v>
      </c>
      <c r="DE12" s="14">
        <f>$C12</f>
        <v>0</v>
      </c>
      <c r="DF12" s="14">
        <f>$C12</f>
        <v>0</v>
      </c>
      <c r="DG12" s="14">
        <f>$C12</f>
        <v>0</v>
      </c>
      <c r="DH12" s="14">
        <f>$C12</f>
        <v>0</v>
      </c>
      <c r="DI12" s="14">
        <f>$C12</f>
        <v>0</v>
      </c>
      <c r="DJ12" s="14">
        <f>$C12</f>
        <v>0</v>
      </c>
      <c r="DK12" s="14">
        <f>$C12</f>
        <v>0</v>
      </c>
      <c r="DL12" s="14">
        <f>$C12</f>
        <v>0</v>
      </c>
      <c r="DM12" s="14">
        <f>$C12</f>
        <v>0</v>
      </c>
      <c r="DN12" s="14">
        <f>$C12</f>
        <v>0</v>
      </c>
      <c r="DO12" s="14">
        <f>$C12</f>
        <v>0</v>
      </c>
      <c r="DP12" s="14">
        <f>$C12</f>
        <v>0</v>
      </c>
      <c r="DQ12" s="14">
        <f>$C12</f>
        <v>0</v>
      </c>
      <c r="DR12" s="14">
        <f>$C12</f>
        <v>0</v>
      </c>
      <c r="DS12" s="14">
        <f>$C12</f>
        <v>0</v>
      </c>
      <c r="DT12" s="14">
        <f>$C12</f>
        <v>0</v>
      </c>
      <c r="DU12" s="14">
        <f>$C12</f>
        <v>0</v>
      </c>
      <c r="DV12" s="14">
        <f>$C12</f>
        <v>0</v>
      </c>
      <c r="DW12" s="14">
        <f>$C12</f>
        <v>0</v>
      </c>
      <c r="DX12" s="14">
        <f>$C12</f>
        <v>0</v>
      </c>
      <c r="DY12" s="14">
        <f>$C12</f>
        <v>0</v>
      </c>
      <c r="DZ12" s="14">
        <f>$C12</f>
        <v>0</v>
      </c>
      <c r="EA12" s="14">
        <f>$C12</f>
        <v>0</v>
      </c>
      <c r="EB12" s="14">
        <f>$C12</f>
        <v>0</v>
      </c>
      <c r="EC12" s="14">
        <f>$C12</f>
        <v>0</v>
      </c>
      <c r="ED12" s="14">
        <f>$C12</f>
        <v>0</v>
      </c>
      <c r="EE12" s="14">
        <f>$C12</f>
        <v>0</v>
      </c>
      <c r="EF12" s="14">
        <f>$C12</f>
        <v>0</v>
      </c>
      <c r="EG12" s="14">
        <f>$C12</f>
        <v>0</v>
      </c>
      <c r="EH12" s="14">
        <f>$C12</f>
        <v>0</v>
      </c>
      <c r="EI12" s="14">
        <f>$C12</f>
        <v>0</v>
      </c>
      <c r="EJ12" s="14">
        <f>$C12</f>
        <v>0</v>
      </c>
    </row>
    <row r="13" spans="2:140">
      <c r="I13" s="15">
        <f>sum(I$7:I$12)</f>
        <v>0</v>
      </c>
      <c r="J13" s="15">
        <f>sum(J$7:J$12)</f>
        <v>0</v>
      </c>
      <c r="K13" s="15">
        <f>sum(K$7:K$12)</f>
        <v>0</v>
      </c>
      <c r="L13" s="15">
        <f>sum(L$7:L$12)</f>
        <v>0</v>
      </c>
      <c r="M13" s="15">
        <f>sum(M$7:M$12)</f>
        <v>0</v>
      </c>
      <c r="N13" s="15">
        <f>sum(N$7:N$12)</f>
        <v>0</v>
      </c>
      <c r="O13" s="15">
        <f>sum(O$7:O$12)</f>
        <v>0</v>
      </c>
      <c r="P13" s="15">
        <f>sum(P$7:P$12)</f>
        <v>0</v>
      </c>
      <c r="Q13" s="15">
        <f>sum(Q$7:Q$12)</f>
        <v>0</v>
      </c>
      <c r="R13" s="15">
        <f>sum(R$7:R$12)</f>
        <v>0</v>
      </c>
      <c r="U13" s="15">
        <f>sum(U$7:U$12)</f>
        <v>0</v>
      </c>
      <c r="V13" s="15">
        <f>sum(V$7:V$12)</f>
        <v>0</v>
      </c>
      <c r="W13" s="15">
        <f>sum(W$7:W$12)</f>
        <v>0</v>
      </c>
      <c r="X13" s="15">
        <f>sum(X$7:X$12)</f>
        <v>0</v>
      </c>
      <c r="Y13" s="15">
        <f>sum(Y$7:Y$12)</f>
        <v>0</v>
      </c>
      <c r="Z13" s="15">
        <f>sum(Z$7:Z$12)</f>
        <v>0</v>
      </c>
      <c r="AA13" s="15">
        <f>sum(AA$7:AA$12)</f>
        <v>0</v>
      </c>
      <c r="AB13" s="15">
        <f>sum(AB$7:AB$12)</f>
        <v>0</v>
      </c>
      <c r="AC13" s="15">
        <f>sum(AC$7:AC$12)</f>
        <v>0</v>
      </c>
      <c r="AD13" s="15">
        <f>sum(AD$7:AD$12)</f>
        <v>0</v>
      </c>
      <c r="AE13" s="15">
        <f>sum(AE$7:AE$12)</f>
        <v>0</v>
      </c>
      <c r="AF13" s="15">
        <f>sum(AF$7:AF$12)</f>
        <v>0</v>
      </c>
      <c r="AG13" s="15">
        <f>sum(AG$7:AG$12)</f>
        <v>0</v>
      </c>
      <c r="AH13" s="15">
        <f>sum(AH$7:AH$12)</f>
        <v>0</v>
      </c>
      <c r="AI13" s="15">
        <f>sum(AI$7:AI$12)</f>
        <v>0</v>
      </c>
      <c r="AJ13" s="15">
        <f>sum(AJ$7:AJ$12)</f>
        <v>0</v>
      </c>
      <c r="AK13" s="15">
        <f>sum(AK$7:AK$12)</f>
        <v>0</v>
      </c>
      <c r="AL13" s="15">
        <f>sum(AL$7:AL$12)</f>
        <v>0</v>
      </c>
      <c r="AM13" s="15">
        <f>sum(AM$7:AM$12)</f>
        <v>0</v>
      </c>
      <c r="AN13" s="15">
        <f>sum(AN$7:AN$12)</f>
        <v>0</v>
      </c>
      <c r="AO13" s="15">
        <f>sum(AO$7:AO$12)</f>
        <v>0</v>
      </c>
      <c r="AP13" s="15">
        <f>sum(AP$7:AP$12)</f>
        <v>0</v>
      </c>
      <c r="AQ13" s="15">
        <f>sum(AQ$7:AQ$12)</f>
        <v>0</v>
      </c>
      <c r="AR13" s="15">
        <f>sum(AR$7:AR$12)</f>
        <v>0</v>
      </c>
      <c r="AS13" s="15">
        <f>sum(AS$7:AS$12)</f>
        <v>0</v>
      </c>
      <c r="AT13" s="15">
        <f>sum(AT$7:AT$12)</f>
        <v>0</v>
      </c>
      <c r="AU13" s="15">
        <f>sum(AU$7:AU$12)</f>
        <v>0</v>
      </c>
      <c r="AV13" s="15">
        <f>sum(AV$7:AV$12)</f>
        <v>0</v>
      </c>
      <c r="AW13" s="15">
        <f>sum(AW$7:AW$12)</f>
        <v>0</v>
      </c>
      <c r="AX13" s="15">
        <f>sum(AX$7:AX$12)</f>
        <v>0</v>
      </c>
      <c r="AY13" s="15">
        <f>sum(AY$7:AY$12)</f>
        <v>0</v>
      </c>
      <c r="AZ13" s="15">
        <f>sum(AZ$7:AZ$12)</f>
        <v>0</v>
      </c>
      <c r="BA13" s="15">
        <f>sum(BA$7:BA$12)</f>
        <v>0</v>
      </c>
      <c r="BB13" s="15">
        <f>sum(BB$7:BB$12)</f>
        <v>0</v>
      </c>
      <c r="BC13" s="15">
        <f>sum(BC$7:BC$12)</f>
        <v>0</v>
      </c>
      <c r="BD13" s="15">
        <f>sum(BD$7:BD$12)</f>
        <v>0</v>
      </c>
      <c r="BE13" s="15">
        <f>sum(BE$7:BE$12)</f>
        <v>0</v>
      </c>
      <c r="BF13" s="15">
        <f>sum(BF$7:BF$12)</f>
        <v>0</v>
      </c>
      <c r="BG13" s="15">
        <f>sum(BG$7:BG$12)</f>
        <v>0</v>
      </c>
      <c r="BH13" s="15">
        <f>sum(BH$7:BH$12)</f>
        <v>0</v>
      </c>
      <c r="BI13" s="15">
        <f>sum(BI$7:BI$12)</f>
        <v>0</v>
      </c>
      <c r="BJ13" s="15">
        <f>sum(BJ$7:BJ$12)</f>
        <v>0</v>
      </c>
      <c r="BK13" s="15">
        <f>sum(BK$7:BK$12)</f>
        <v>0</v>
      </c>
      <c r="BL13" s="15">
        <f>sum(BL$7:BL$12)</f>
        <v>0</v>
      </c>
      <c r="BM13" s="15">
        <f>sum(BM$7:BM$12)</f>
        <v>0</v>
      </c>
      <c r="BN13" s="15">
        <f>sum(BN$7:BN$12)</f>
        <v>0</v>
      </c>
      <c r="BO13" s="15">
        <f>sum(BO$7:BO$12)</f>
        <v>0</v>
      </c>
      <c r="BP13" s="15">
        <f>sum(BP$7:BP$12)</f>
        <v>0</v>
      </c>
      <c r="BQ13" s="15">
        <f>sum(BQ$7:BQ$12)</f>
        <v>0</v>
      </c>
      <c r="BR13" s="15">
        <f>sum(BR$7:BR$12)</f>
        <v>0</v>
      </c>
      <c r="BS13" s="15">
        <f>sum(BS$7:BS$12)</f>
        <v>0</v>
      </c>
      <c r="BT13" s="15">
        <f>sum(BT$7:BT$12)</f>
        <v>0</v>
      </c>
      <c r="BU13" s="15">
        <f>sum(BU$7:BU$12)</f>
        <v>0</v>
      </c>
      <c r="BV13" s="15">
        <f>sum(BV$7:BV$12)</f>
        <v>0</v>
      </c>
      <c r="BW13" s="15">
        <f>sum(BW$7:BW$12)</f>
        <v>0</v>
      </c>
      <c r="BX13" s="15">
        <f>sum(BX$7:BX$12)</f>
        <v>0</v>
      </c>
      <c r="BY13" s="15">
        <f>sum(BY$7:BY$12)</f>
        <v>0</v>
      </c>
      <c r="BZ13" s="15">
        <f>sum(BZ$7:BZ$12)</f>
        <v>0</v>
      </c>
      <c r="CA13" s="15">
        <f>sum(CA$7:CA$12)</f>
        <v>0</v>
      </c>
      <c r="CB13" s="15">
        <f>sum(CB$7:CB$12)</f>
        <v>0</v>
      </c>
      <c r="CC13" s="15">
        <f>sum(CC$7:CC$12)</f>
        <v>0</v>
      </c>
      <c r="CD13" s="15">
        <f>sum(CD$7:CD$12)</f>
        <v>0</v>
      </c>
      <c r="CE13" s="15">
        <f>sum(CE$7:CE$12)</f>
        <v>0</v>
      </c>
      <c r="CF13" s="15">
        <f>sum(CF$7:CF$12)</f>
        <v>0</v>
      </c>
      <c r="CG13" s="15">
        <f>sum(CG$7:CG$12)</f>
        <v>0</v>
      </c>
      <c r="CH13" s="15">
        <f>sum(CH$7:CH$12)</f>
        <v>0</v>
      </c>
      <c r="CI13" s="15">
        <f>sum(CI$7:CI$12)</f>
        <v>0</v>
      </c>
      <c r="CJ13" s="15">
        <f>sum(CJ$7:CJ$12)</f>
        <v>0</v>
      </c>
      <c r="CK13" s="15">
        <f>sum(CK$7:CK$12)</f>
        <v>0</v>
      </c>
      <c r="CL13" s="15">
        <f>sum(CL$7:CL$12)</f>
        <v>0</v>
      </c>
      <c r="CM13" s="15">
        <f>sum(CM$7:CM$12)</f>
        <v>0</v>
      </c>
      <c r="CN13" s="15">
        <f>sum(CN$7:CN$12)</f>
        <v>0</v>
      </c>
      <c r="CO13" s="15">
        <f>sum(CO$7:CO$12)</f>
        <v>0</v>
      </c>
      <c r="CP13" s="15">
        <f>sum(CP$7:CP$12)</f>
        <v>0</v>
      </c>
      <c r="CQ13" s="15">
        <f>sum(CQ$7:CQ$12)</f>
        <v>0</v>
      </c>
      <c r="CR13" s="15">
        <f>sum(CR$7:CR$12)</f>
        <v>0</v>
      </c>
      <c r="CS13" s="15">
        <f>sum(CS$7:CS$12)</f>
        <v>0</v>
      </c>
      <c r="CT13" s="15">
        <f>sum(CT$7:CT$12)</f>
        <v>0</v>
      </c>
      <c r="CU13" s="15">
        <f>sum(CU$7:CU$12)</f>
        <v>0</v>
      </c>
      <c r="CV13" s="15">
        <f>sum(CV$7:CV$12)</f>
        <v>0</v>
      </c>
      <c r="CW13" s="15">
        <f>sum(CW$7:CW$12)</f>
        <v>0</v>
      </c>
      <c r="CX13" s="15">
        <f>sum(CX$7:CX$12)</f>
        <v>0</v>
      </c>
      <c r="CY13" s="15">
        <f>sum(CY$7:CY$12)</f>
        <v>0</v>
      </c>
      <c r="CZ13" s="15">
        <f>sum(CZ$7:CZ$12)</f>
        <v>0</v>
      </c>
      <c r="DA13" s="15">
        <f>sum(DA$7:DA$12)</f>
        <v>0</v>
      </c>
      <c r="DB13" s="15">
        <f>sum(DB$7:DB$12)</f>
        <v>0</v>
      </c>
      <c r="DC13" s="15">
        <f>sum(DC$7:DC$12)</f>
        <v>0</v>
      </c>
      <c r="DD13" s="15">
        <f>sum(DD$7:DD$12)</f>
        <v>0</v>
      </c>
      <c r="DE13" s="15">
        <f>sum(DE$7:DE$12)</f>
        <v>0</v>
      </c>
      <c r="DF13" s="15">
        <f>sum(DF$7:DF$12)</f>
        <v>0</v>
      </c>
      <c r="DG13" s="15">
        <f>sum(DG$7:DG$12)</f>
        <v>0</v>
      </c>
      <c r="DH13" s="15">
        <f>sum(DH$7:DH$12)</f>
        <v>0</v>
      </c>
      <c r="DI13" s="15">
        <f>sum(DI$7:DI$12)</f>
        <v>0</v>
      </c>
      <c r="DJ13" s="15">
        <f>sum(DJ$7:DJ$12)</f>
        <v>0</v>
      </c>
      <c r="DK13" s="15">
        <f>sum(DK$7:DK$12)</f>
        <v>0</v>
      </c>
      <c r="DL13" s="15">
        <f>sum(DL$7:DL$12)</f>
        <v>0</v>
      </c>
      <c r="DM13" s="15">
        <f>sum(DM$7:DM$12)</f>
        <v>0</v>
      </c>
      <c r="DN13" s="15">
        <f>sum(DN$7:DN$12)</f>
        <v>0</v>
      </c>
      <c r="DO13" s="15">
        <f>sum(DO$7:DO$12)</f>
        <v>0</v>
      </c>
      <c r="DP13" s="15">
        <f>sum(DP$7:DP$12)</f>
        <v>0</v>
      </c>
      <c r="DQ13" s="15">
        <f>sum(DQ$7:DQ$12)</f>
        <v>0</v>
      </c>
      <c r="DR13" s="15">
        <f>sum(DR$7:DR$12)</f>
        <v>0</v>
      </c>
      <c r="DS13" s="15">
        <f>sum(DS$7:DS$12)</f>
        <v>0</v>
      </c>
      <c r="DT13" s="15">
        <f>sum(DT$7:DT$12)</f>
        <v>0</v>
      </c>
      <c r="DU13" s="15">
        <f>sum(DU$7:DU$12)</f>
        <v>0</v>
      </c>
      <c r="DV13" s="15">
        <f>sum(DV$7:DV$12)</f>
        <v>0</v>
      </c>
      <c r="DW13" s="15">
        <f>sum(DW$7:DW$12)</f>
        <v>0</v>
      </c>
      <c r="DX13" s="15">
        <f>sum(DX$7:DX$12)</f>
        <v>0</v>
      </c>
      <c r="DY13" s="15">
        <f>sum(DY$7:DY$12)</f>
        <v>0</v>
      </c>
      <c r="DZ13" s="15">
        <f>sum(DZ$7:DZ$12)</f>
        <v>0</v>
      </c>
      <c r="EA13" s="15">
        <f>sum(EA$7:EA$12)</f>
        <v>0</v>
      </c>
      <c r="EB13" s="15">
        <f>sum(EB$7:EB$12)</f>
        <v>0</v>
      </c>
      <c r="EC13" s="15">
        <f>sum(EC$7:EC$12)</f>
        <v>0</v>
      </c>
      <c r="ED13" s="15">
        <f>sum(ED$7:ED$12)</f>
        <v>0</v>
      </c>
      <c r="EE13" s="15">
        <f>sum(EE$7:EE$12)</f>
        <v>0</v>
      </c>
      <c r="EF13" s="15">
        <f>sum(EF$7:EF$12)</f>
        <v>0</v>
      </c>
      <c r="EG13" s="15">
        <f>sum(EG$7:EG$12)</f>
        <v>0</v>
      </c>
      <c r="EH13" s="15">
        <f>sum(EH$7:EH$12)</f>
        <v>0</v>
      </c>
      <c r="EI13" s="15">
        <f>sum(EI$7:EI$12)</f>
        <v>0</v>
      </c>
      <c r="EJ13" s="15">
        <f>sum(EJ$7:EJ$12)</f>
        <v>0</v>
      </c>
    </row>
    <row r="15" spans="2:140">
      <c r="B15" s="3" t="s">
        <v>130</v>
      </c>
    </row>
    <row r="16" spans="2:140">
      <c r="B16" s="11" t="s">
        <v>115</v>
      </c>
      <c r="C16" s="11" t="s">
        <v>116</v>
      </c>
      <c r="D16" s="11" t="s">
        <v>131</v>
      </c>
      <c r="E16" s="11" t="s">
        <v>132</v>
      </c>
      <c r="F16" s="11" t="s">
        <v>117</v>
      </c>
    </row>
    <row r="17" spans="2:140">
      <c r="B17" s="5" t="s">
        <v>133</v>
      </c>
      <c r="C17" s="18">
        <v>5200000</v>
      </c>
      <c r="D17" s="10">
        <v>7</v>
      </c>
      <c r="E17" s="19">
        <v>43466</v>
      </c>
      <c r="F17" s="5" t="s">
        <v>134</v>
      </c>
      <c r="G17" s="5" t="s">
        <v>95</v>
      </c>
      <c r="I17" s="14">
        <f>SUMIFS($U$17:$EK$17, $U$6:$EK$6, "&gt;=" &amp; DATE(YEAR(I6),1,1), $U$6:$EK$6, "&lt;=" &amp; DATE(YEAR(I6),12,31))</f>
        <v>0</v>
      </c>
      <c r="J17" s="14">
        <f>SUMIFS($U$17:$EK$17, $U$6:$EK$6, "&gt;=" &amp; DATE(YEAR(J6),1,1), $U$6:$EK$6, "&lt;=" &amp; DATE(YEAR(J6),12,31))</f>
        <v>0</v>
      </c>
      <c r="K17" s="14">
        <f>SUMIFS($U$17:$EK$17, $U$6:$EK$6, "&gt;=" &amp; DATE(YEAR(K6),1,1), $U$6:$EK$6, "&lt;=" &amp; DATE(YEAR(K6),12,31))</f>
        <v>0</v>
      </c>
      <c r="L17" s="14">
        <f>SUMIFS($U$17:$EK$17, $U$6:$EK$6, "&gt;=" &amp; DATE(YEAR(L6),1,1), $U$6:$EK$6, "&lt;=" &amp; DATE(YEAR(L6),12,31))</f>
        <v>0</v>
      </c>
      <c r="M17" s="14">
        <f>SUMIFS($U$17:$EK$17, $U$6:$EK$6, "&gt;=" &amp; DATE(YEAR(M6),1,1), $U$6:$EK$6, "&lt;=" &amp; DATE(YEAR(M6),12,31))</f>
        <v>0</v>
      </c>
      <c r="N17" s="14">
        <f>SUMIFS($U$17:$EK$17, $U$6:$EK$6, "&gt;=" &amp; DATE(YEAR(N6),1,1), $U$6:$EK$6, "&lt;=" &amp; DATE(YEAR(N6),12,31))</f>
        <v>0</v>
      </c>
      <c r="O17" s="14">
        <f>SUMIFS($U$17:$EK$17, $U$6:$EK$6, "&gt;=" &amp; DATE(YEAR(O6),1,1), $U$6:$EK$6, "&lt;=" &amp; DATE(YEAR(O6),12,31))</f>
        <v>0</v>
      </c>
      <c r="P17" s="14">
        <f>SUMIFS($U$17:$EK$17, $U$6:$EK$6, "&gt;=" &amp; DATE(YEAR(P6),1,1), $U$6:$EK$6, "&lt;=" &amp; DATE(YEAR(P6),12,31))</f>
        <v>0</v>
      </c>
      <c r="Q17" s="14">
        <f>SUMIFS($U$17:$EK$17, $U$6:$EK$6, "&gt;=" &amp; DATE(YEAR(Q6),1,1), $U$6:$EK$6, "&lt;=" &amp; DATE(YEAR(Q6),12,31))</f>
        <v>0</v>
      </c>
      <c r="R17" s="14">
        <f>SUMIFS($U$17:$EK$17, $U$6:$EK$6, "&gt;=" &amp; DATE(YEAR(R6),1,1), $U$6:$EK$6, "&lt;=" &amp; DATE(YEAR(R6),12,31))</f>
        <v>0</v>
      </c>
      <c r="U17" s="14">
        <f>IF(AND(U6&gt;=$E17, MOD(($E17-YEAR(U6)), D17)=0, U7="Jan"), C17, 0)</f>
        <v>0</v>
      </c>
      <c r="V17" s="14">
        <f>IF(AND(V6&gt;=$E17, MOD(($E17-YEAR(V6)), D17)=0, V7="Jan"), C17, 0)</f>
        <v>0</v>
      </c>
      <c r="W17" s="14">
        <f>IF(AND(W6&gt;=$E17, MOD(($E17-YEAR(W6)), D17)=0, W7="Jan"), C17, 0)</f>
        <v>0</v>
      </c>
      <c r="X17" s="14">
        <f>IF(AND(X6&gt;=$E17, MOD(($E17-YEAR(X6)), D17)=0, X7="Jan"), C17, 0)</f>
        <v>0</v>
      </c>
      <c r="Y17" s="14">
        <f>IF(AND(Y6&gt;=$E17, MOD(($E17-YEAR(Y6)), D17)=0, Y7="Jan"), C17, 0)</f>
        <v>0</v>
      </c>
      <c r="Z17" s="14">
        <f>IF(AND(Z6&gt;=$E17, MOD(($E17-YEAR(Z6)), D17)=0, Z7="Jan"), C17, 0)</f>
        <v>0</v>
      </c>
      <c r="AA17" s="14">
        <f>IF(AND(AA6&gt;=$E17, MOD(($E17-YEAR(AA6)), D17)=0, AA7="Jan"), C17, 0)</f>
        <v>0</v>
      </c>
      <c r="AB17" s="14">
        <f>IF(AND(AB6&gt;=$E17, MOD(($E17-YEAR(AB6)), D17)=0, AB7="Jan"), C17, 0)</f>
        <v>0</v>
      </c>
      <c r="AC17" s="14">
        <f>IF(AND(AC6&gt;=$E17, MOD(($E17-YEAR(AC6)), D17)=0, AC7="Jan"), C17, 0)</f>
        <v>0</v>
      </c>
      <c r="AD17" s="14">
        <f>IF(AND(AD6&gt;=$E17, MOD(($E17-YEAR(AD6)), D17)=0, AD7="Jan"), C17, 0)</f>
        <v>0</v>
      </c>
      <c r="AE17" s="14">
        <f>IF(AND(AE6&gt;=$E17, MOD(($E17-YEAR(AE6)), D17)=0, AE7="Jan"), C17, 0)</f>
        <v>0</v>
      </c>
      <c r="AF17" s="14">
        <f>IF(AND(AF6&gt;=$E17, MOD(($E17-YEAR(AF6)), D17)=0, AF7="Jan"), C17, 0)</f>
        <v>0</v>
      </c>
      <c r="AG17" s="14">
        <f>IF(AND(AG6&gt;=$E17, MOD(($E17-YEAR(AG6)), D17)=0, AG7="Jan"), C17, 0)</f>
        <v>0</v>
      </c>
      <c r="AH17" s="14">
        <f>IF(AND(AH6&gt;=$E17, MOD(($E17-YEAR(AH6)), D17)=0, AH7="Jan"), C17, 0)</f>
        <v>0</v>
      </c>
      <c r="AI17" s="14">
        <f>IF(AND(AI6&gt;=$E17, MOD(($E17-YEAR(AI6)), D17)=0, AI7="Jan"), C17, 0)</f>
        <v>0</v>
      </c>
      <c r="AJ17" s="14">
        <f>IF(AND(AJ6&gt;=$E17, MOD(($E17-YEAR(AJ6)), D17)=0, AJ7="Jan"), C17, 0)</f>
        <v>0</v>
      </c>
      <c r="AK17" s="14">
        <f>IF(AND(AK6&gt;=$E17, MOD(($E17-YEAR(AK6)), D17)=0, AK7="Jan"), C17, 0)</f>
        <v>0</v>
      </c>
      <c r="AL17" s="14">
        <f>IF(AND(AL6&gt;=$E17, MOD(($E17-YEAR(AL6)), D17)=0, AL7="Jan"), C17, 0)</f>
        <v>0</v>
      </c>
      <c r="AM17" s="14">
        <f>IF(AND(AM6&gt;=$E17, MOD(($E17-YEAR(AM6)), D17)=0, AM7="Jan"), C17, 0)</f>
        <v>0</v>
      </c>
      <c r="AN17" s="14">
        <f>IF(AND(AN6&gt;=$E17, MOD(($E17-YEAR(AN6)), D17)=0, AN7="Jan"), C17, 0)</f>
        <v>0</v>
      </c>
      <c r="AO17" s="14">
        <f>IF(AND(AO6&gt;=$E17, MOD(($E17-YEAR(AO6)), D17)=0, AO7="Jan"), C17, 0)</f>
        <v>0</v>
      </c>
      <c r="AP17" s="14">
        <f>IF(AND(AP6&gt;=$E17, MOD(($E17-YEAR(AP6)), D17)=0, AP7="Jan"), C17, 0)</f>
        <v>0</v>
      </c>
      <c r="AQ17" s="14">
        <f>IF(AND(AQ6&gt;=$E17, MOD(($E17-YEAR(AQ6)), D17)=0, AQ7="Jan"), C17, 0)</f>
        <v>0</v>
      </c>
      <c r="AR17" s="14">
        <f>IF(AND(AR6&gt;=$E17, MOD(($E17-YEAR(AR6)), D17)=0, AR7="Jan"), C17, 0)</f>
        <v>0</v>
      </c>
      <c r="AS17" s="14">
        <f>IF(AND(AS6&gt;=$E17, MOD(($E17-YEAR(AS6)), D17)=0, AS7="Jan"), C17, 0)</f>
        <v>0</v>
      </c>
      <c r="AT17" s="14">
        <f>IF(AND(AT6&gt;=$E17, MOD(($E17-YEAR(AT6)), D17)=0, AT7="Jan"), C17, 0)</f>
        <v>0</v>
      </c>
      <c r="AU17" s="14">
        <f>IF(AND(AU6&gt;=$E17, MOD(($E17-YEAR(AU6)), D17)=0, AU7="Jan"), C17, 0)</f>
        <v>0</v>
      </c>
      <c r="AV17" s="14">
        <f>IF(AND(AV6&gt;=$E17, MOD(($E17-YEAR(AV6)), D17)=0, AV7="Jan"), C17, 0)</f>
        <v>0</v>
      </c>
      <c r="AW17" s="14">
        <f>IF(AND(AW6&gt;=$E17, MOD(($E17-YEAR(AW6)), D17)=0, AW7="Jan"), C17, 0)</f>
        <v>0</v>
      </c>
      <c r="AX17" s="14">
        <f>IF(AND(AX6&gt;=$E17, MOD(($E17-YEAR(AX6)), D17)=0, AX7="Jan"), C17, 0)</f>
        <v>0</v>
      </c>
      <c r="AY17" s="14">
        <f>IF(AND(AY6&gt;=$E17, MOD(($E17-YEAR(AY6)), D17)=0, AY7="Jan"), C17, 0)</f>
        <v>0</v>
      </c>
      <c r="AZ17" s="14">
        <f>IF(AND(AZ6&gt;=$E17, MOD(($E17-YEAR(AZ6)), D17)=0, AZ7="Jan"), C17, 0)</f>
        <v>0</v>
      </c>
      <c r="BA17" s="14">
        <f>IF(AND(BA6&gt;=$E17, MOD(($E17-YEAR(BA6)), D17)=0, BA7="Jan"), C17, 0)</f>
        <v>0</v>
      </c>
      <c r="BB17" s="14">
        <f>IF(AND(BB6&gt;=$E17, MOD(($E17-YEAR(BB6)), D17)=0, BB7="Jan"), C17, 0)</f>
        <v>0</v>
      </c>
      <c r="BC17" s="14">
        <f>IF(AND(BC6&gt;=$E17, MOD(($E17-YEAR(BC6)), D17)=0, BC7="Jan"), C17, 0)</f>
        <v>0</v>
      </c>
      <c r="BD17" s="14">
        <f>IF(AND(BD6&gt;=$E17, MOD(($E17-YEAR(BD6)), D17)=0, BD7="Jan"), C17, 0)</f>
        <v>0</v>
      </c>
      <c r="BE17" s="14">
        <f>IF(AND(BE6&gt;=$E17, MOD(($E17-YEAR(BE6)), D17)=0, BE7="Jan"), C17, 0)</f>
        <v>0</v>
      </c>
      <c r="BF17" s="14">
        <f>IF(AND(BF6&gt;=$E17, MOD(($E17-YEAR(BF6)), D17)=0, BF7="Jan"), C17, 0)</f>
        <v>0</v>
      </c>
      <c r="BG17" s="14">
        <f>IF(AND(BG6&gt;=$E17, MOD(($E17-YEAR(BG6)), D17)=0, BG7="Jan"), C17, 0)</f>
        <v>0</v>
      </c>
      <c r="BH17" s="14">
        <f>IF(AND(BH6&gt;=$E17, MOD(($E17-YEAR(BH6)), D17)=0, BH7="Jan"), C17, 0)</f>
        <v>0</v>
      </c>
      <c r="BI17" s="14">
        <f>IF(AND(BI6&gt;=$E17, MOD(($E17-YEAR(BI6)), D17)=0, BI7="Jan"), C17, 0)</f>
        <v>0</v>
      </c>
      <c r="BJ17" s="14">
        <f>IF(AND(BJ6&gt;=$E17, MOD(($E17-YEAR(BJ6)), D17)=0, BJ7="Jan"), C17, 0)</f>
        <v>0</v>
      </c>
      <c r="BK17" s="14">
        <f>IF(AND(BK6&gt;=$E17, MOD(($E17-YEAR(BK6)), D17)=0, BK7="Jan"), C17, 0)</f>
        <v>0</v>
      </c>
      <c r="BL17" s="14">
        <f>IF(AND(BL6&gt;=$E17, MOD(($E17-YEAR(BL6)), D17)=0, BL7="Jan"), C17, 0)</f>
        <v>0</v>
      </c>
      <c r="BM17" s="14">
        <f>IF(AND(BM6&gt;=$E17, MOD(($E17-YEAR(BM6)), D17)=0, BM7="Jan"), C17, 0)</f>
        <v>0</v>
      </c>
      <c r="BN17" s="14">
        <f>IF(AND(BN6&gt;=$E17, MOD(($E17-YEAR(BN6)), D17)=0, BN7="Jan"), C17, 0)</f>
        <v>0</v>
      </c>
      <c r="BO17" s="14">
        <f>IF(AND(BO6&gt;=$E17, MOD(($E17-YEAR(BO6)), D17)=0, BO7="Jan"), C17, 0)</f>
        <v>0</v>
      </c>
      <c r="BP17" s="14">
        <f>IF(AND(BP6&gt;=$E17, MOD(($E17-YEAR(BP6)), D17)=0, BP7="Jan"), C17, 0)</f>
        <v>0</v>
      </c>
      <c r="BQ17" s="14">
        <f>IF(AND(BQ6&gt;=$E17, MOD(($E17-YEAR(BQ6)), D17)=0, BQ7="Jan"), C17, 0)</f>
        <v>0</v>
      </c>
      <c r="BR17" s="14">
        <f>IF(AND(BR6&gt;=$E17, MOD(($E17-YEAR(BR6)), D17)=0, BR7="Jan"), C17, 0)</f>
        <v>0</v>
      </c>
      <c r="BS17" s="14">
        <f>IF(AND(BS6&gt;=$E17, MOD(($E17-YEAR(BS6)), D17)=0, BS7="Jan"), C17, 0)</f>
        <v>0</v>
      </c>
      <c r="BT17" s="14">
        <f>IF(AND(BT6&gt;=$E17, MOD(($E17-YEAR(BT6)), D17)=0, BT7="Jan"), C17, 0)</f>
        <v>0</v>
      </c>
      <c r="BU17" s="14">
        <f>IF(AND(BU6&gt;=$E17, MOD(($E17-YEAR(BU6)), D17)=0, BU7="Jan"), C17, 0)</f>
        <v>0</v>
      </c>
      <c r="BV17" s="14">
        <f>IF(AND(BV6&gt;=$E17, MOD(($E17-YEAR(BV6)), D17)=0, BV7="Jan"), C17, 0)</f>
        <v>0</v>
      </c>
      <c r="BW17" s="14">
        <f>IF(AND(BW6&gt;=$E17, MOD(($E17-YEAR(BW6)), D17)=0, BW7="Jan"), C17, 0)</f>
        <v>0</v>
      </c>
      <c r="BX17" s="14">
        <f>IF(AND(BX6&gt;=$E17, MOD(($E17-YEAR(BX6)), D17)=0, BX7="Jan"), C17, 0)</f>
        <v>0</v>
      </c>
      <c r="BY17" s="14">
        <f>IF(AND(BY6&gt;=$E17, MOD(($E17-YEAR(BY6)), D17)=0, BY7="Jan"), C17, 0)</f>
        <v>0</v>
      </c>
      <c r="BZ17" s="14">
        <f>IF(AND(BZ6&gt;=$E17, MOD(($E17-YEAR(BZ6)), D17)=0, BZ7="Jan"), C17, 0)</f>
        <v>0</v>
      </c>
      <c r="CA17" s="14">
        <f>IF(AND(CA6&gt;=$E17, MOD(($E17-YEAR(CA6)), D17)=0, CA7="Jan"), C17, 0)</f>
        <v>0</v>
      </c>
      <c r="CB17" s="14">
        <f>IF(AND(CB6&gt;=$E17, MOD(($E17-YEAR(CB6)), D17)=0, CB7="Jan"), C17, 0)</f>
        <v>0</v>
      </c>
      <c r="CC17" s="14">
        <f>IF(AND(CC6&gt;=$E17, MOD(($E17-YEAR(CC6)), D17)=0, CC7="Jan"), C17, 0)</f>
        <v>0</v>
      </c>
      <c r="CD17" s="14">
        <f>IF(AND(CD6&gt;=$E17, MOD(($E17-YEAR(CD6)), D17)=0, CD7="Jan"), C17, 0)</f>
        <v>0</v>
      </c>
      <c r="CE17" s="14">
        <f>IF(AND(CE6&gt;=$E17, MOD(($E17-YEAR(CE6)), D17)=0, CE7="Jan"), C17, 0)</f>
        <v>0</v>
      </c>
      <c r="CF17" s="14">
        <f>IF(AND(CF6&gt;=$E17, MOD(($E17-YEAR(CF6)), D17)=0, CF7="Jan"), C17, 0)</f>
        <v>0</v>
      </c>
      <c r="CG17" s="14">
        <f>IF(AND(CG6&gt;=$E17, MOD(($E17-YEAR(CG6)), D17)=0, CG7="Jan"), C17, 0)</f>
        <v>0</v>
      </c>
      <c r="CH17" s="14">
        <f>IF(AND(CH6&gt;=$E17, MOD(($E17-YEAR(CH6)), D17)=0, CH7="Jan"), C17, 0)</f>
        <v>0</v>
      </c>
      <c r="CI17" s="14">
        <f>IF(AND(CI6&gt;=$E17, MOD(($E17-YEAR(CI6)), D17)=0, CI7="Jan"), C17, 0)</f>
        <v>0</v>
      </c>
      <c r="CJ17" s="14">
        <f>IF(AND(CJ6&gt;=$E17, MOD(($E17-YEAR(CJ6)), D17)=0, CJ7="Jan"), C17, 0)</f>
        <v>0</v>
      </c>
      <c r="CK17" s="14">
        <f>IF(AND(CK6&gt;=$E17, MOD(($E17-YEAR(CK6)), D17)=0, CK7="Jan"), C17, 0)</f>
        <v>0</v>
      </c>
      <c r="CL17" s="14">
        <f>IF(AND(CL6&gt;=$E17, MOD(($E17-YEAR(CL6)), D17)=0, CL7="Jan"), C17, 0)</f>
        <v>0</v>
      </c>
      <c r="CM17" s="14">
        <f>IF(AND(CM6&gt;=$E17, MOD(($E17-YEAR(CM6)), D17)=0, CM7="Jan"), C17, 0)</f>
        <v>0</v>
      </c>
      <c r="CN17" s="14">
        <f>IF(AND(CN6&gt;=$E17, MOD(($E17-YEAR(CN6)), D17)=0, CN7="Jan"), C17, 0)</f>
        <v>0</v>
      </c>
      <c r="CO17" s="14">
        <f>IF(AND(CO6&gt;=$E17, MOD(($E17-YEAR(CO6)), D17)=0, CO7="Jan"), C17, 0)</f>
        <v>0</v>
      </c>
      <c r="CP17" s="14">
        <f>IF(AND(CP6&gt;=$E17, MOD(($E17-YEAR(CP6)), D17)=0, CP7="Jan"), C17, 0)</f>
        <v>0</v>
      </c>
      <c r="CQ17" s="14">
        <f>IF(AND(CQ6&gt;=$E17, MOD(($E17-YEAR(CQ6)), D17)=0, CQ7="Jan"), C17, 0)</f>
        <v>0</v>
      </c>
      <c r="CR17" s="14">
        <f>IF(AND(CR6&gt;=$E17, MOD(($E17-YEAR(CR6)), D17)=0, CR7="Jan"), C17, 0)</f>
        <v>0</v>
      </c>
      <c r="CS17" s="14">
        <f>IF(AND(CS6&gt;=$E17, MOD(($E17-YEAR(CS6)), D17)=0, CS7="Jan"), C17, 0)</f>
        <v>0</v>
      </c>
      <c r="CT17" s="14">
        <f>IF(AND(CT6&gt;=$E17, MOD(($E17-YEAR(CT6)), D17)=0, CT7="Jan"), C17, 0)</f>
        <v>0</v>
      </c>
      <c r="CU17" s="14">
        <f>IF(AND(CU6&gt;=$E17, MOD(($E17-YEAR(CU6)), D17)=0, CU7="Jan"), C17, 0)</f>
        <v>0</v>
      </c>
      <c r="CV17" s="14">
        <f>IF(AND(CV6&gt;=$E17, MOD(($E17-YEAR(CV6)), D17)=0, CV7="Jan"), C17, 0)</f>
        <v>0</v>
      </c>
      <c r="CW17" s="14">
        <f>IF(AND(CW6&gt;=$E17, MOD(($E17-YEAR(CW6)), D17)=0, CW7="Jan"), C17, 0)</f>
        <v>0</v>
      </c>
      <c r="CX17" s="14">
        <f>IF(AND(CX6&gt;=$E17, MOD(($E17-YEAR(CX6)), D17)=0, CX7="Jan"), C17, 0)</f>
        <v>0</v>
      </c>
      <c r="CY17" s="14">
        <f>IF(AND(CY6&gt;=$E17, MOD(($E17-YEAR(CY6)), D17)=0, CY7="Jan"), C17, 0)</f>
        <v>0</v>
      </c>
      <c r="CZ17" s="14">
        <f>IF(AND(CZ6&gt;=$E17, MOD(($E17-YEAR(CZ6)), D17)=0, CZ7="Jan"), C17, 0)</f>
        <v>0</v>
      </c>
      <c r="DA17" s="14">
        <f>IF(AND(DA6&gt;=$E17, MOD(($E17-YEAR(DA6)), D17)=0, DA7="Jan"), C17, 0)</f>
        <v>0</v>
      </c>
      <c r="DB17" s="14">
        <f>IF(AND(DB6&gt;=$E17, MOD(($E17-YEAR(DB6)), D17)=0, DB7="Jan"), C17, 0)</f>
        <v>0</v>
      </c>
      <c r="DC17" s="14">
        <f>IF(AND(DC6&gt;=$E17, MOD(($E17-YEAR(DC6)), D17)=0, DC7="Jan"), C17, 0)</f>
        <v>0</v>
      </c>
      <c r="DD17" s="14">
        <f>IF(AND(DD6&gt;=$E17, MOD(($E17-YEAR(DD6)), D17)=0, DD7="Jan"), C17, 0)</f>
        <v>0</v>
      </c>
      <c r="DE17" s="14">
        <f>IF(AND(DE6&gt;=$E17, MOD(($E17-YEAR(DE6)), D17)=0, DE7="Jan"), C17, 0)</f>
        <v>0</v>
      </c>
      <c r="DF17" s="14">
        <f>IF(AND(DF6&gt;=$E17, MOD(($E17-YEAR(DF6)), D17)=0, DF7="Jan"), C17, 0)</f>
        <v>0</v>
      </c>
      <c r="DG17" s="14">
        <f>IF(AND(DG6&gt;=$E17, MOD(($E17-YEAR(DG6)), D17)=0, DG7="Jan"), C17, 0)</f>
        <v>0</v>
      </c>
      <c r="DH17" s="14">
        <f>IF(AND(DH6&gt;=$E17, MOD(($E17-YEAR(DH6)), D17)=0, DH7="Jan"), C17, 0)</f>
        <v>0</v>
      </c>
      <c r="DI17" s="14">
        <f>IF(AND(DI6&gt;=$E17, MOD(($E17-YEAR(DI6)), D17)=0, DI7="Jan"), C17, 0)</f>
        <v>0</v>
      </c>
      <c r="DJ17" s="14">
        <f>IF(AND(DJ6&gt;=$E17, MOD(($E17-YEAR(DJ6)), D17)=0, DJ7="Jan"), C17, 0)</f>
        <v>0</v>
      </c>
      <c r="DK17" s="14">
        <f>IF(AND(DK6&gt;=$E17, MOD(($E17-YEAR(DK6)), D17)=0, DK7="Jan"), C17, 0)</f>
        <v>0</v>
      </c>
      <c r="DL17" s="14">
        <f>IF(AND(DL6&gt;=$E17, MOD(($E17-YEAR(DL6)), D17)=0, DL7="Jan"), C17, 0)</f>
        <v>0</v>
      </c>
      <c r="DM17" s="14">
        <f>IF(AND(DM6&gt;=$E17, MOD(($E17-YEAR(DM6)), D17)=0, DM7="Jan"), C17, 0)</f>
        <v>0</v>
      </c>
      <c r="DN17" s="14">
        <f>IF(AND(DN6&gt;=$E17, MOD(($E17-YEAR(DN6)), D17)=0, DN7="Jan"), C17, 0)</f>
        <v>0</v>
      </c>
      <c r="DO17" s="14">
        <f>IF(AND(DO6&gt;=$E17, MOD(($E17-YEAR(DO6)), D17)=0, DO7="Jan"), C17, 0)</f>
        <v>0</v>
      </c>
      <c r="DP17" s="14">
        <f>IF(AND(DP6&gt;=$E17, MOD(($E17-YEAR(DP6)), D17)=0, DP7="Jan"), C17, 0)</f>
        <v>0</v>
      </c>
      <c r="DQ17" s="14">
        <f>IF(AND(DQ6&gt;=$E17, MOD(($E17-YEAR(DQ6)), D17)=0, DQ7="Jan"), C17, 0)</f>
        <v>0</v>
      </c>
      <c r="DR17" s="14">
        <f>IF(AND(DR6&gt;=$E17, MOD(($E17-YEAR(DR6)), D17)=0, DR7="Jan"), C17, 0)</f>
        <v>0</v>
      </c>
      <c r="DS17" s="14">
        <f>IF(AND(DS6&gt;=$E17, MOD(($E17-YEAR(DS6)), D17)=0, DS7="Jan"), C17, 0)</f>
        <v>0</v>
      </c>
      <c r="DT17" s="14">
        <f>IF(AND(DT6&gt;=$E17, MOD(($E17-YEAR(DT6)), D17)=0, DT7="Jan"), C17, 0)</f>
        <v>0</v>
      </c>
      <c r="DU17" s="14">
        <f>IF(AND(DU6&gt;=$E17, MOD(($E17-YEAR(DU6)), D17)=0, DU7="Jan"), C17, 0)</f>
        <v>0</v>
      </c>
      <c r="DV17" s="14">
        <f>IF(AND(DV6&gt;=$E17, MOD(($E17-YEAR(DV6)), D17)=0, DV7="Jan"), C17, 0)</f>
        <v>0</v>
      </c>
      <c r="DW17" s="14">
        <f>IF(AND(DW6&gt;=$E17, MOD(($E17-YEAR(DW6)), D17)=0, DW7="Jan"), C17, 0)</f>
        <v>0</v>
      </c>
      <c r="DX17" s="14">
        <f>IF(AND(DX6&gt;=$E17, MOD(($E17-YEAR(DX6)), D17)=0, DX7="Jan"), C17, 0)</f>
        <v>0</v>
      </c>
      <c r="DY17" s="14">
        <f>IF(AND(DY6&gt;=$E17, MOD(($E17-YEAR(DY6)), D17)=0, DY7="Jan"), C17, 0)</f>
        <v>0</v>
      </c>
      <c r="DZ17" s="14">
        <f>IF(AND(DZ6&gt;=$E17, MOD(($E17-YEAR(DZ6)), D17)=0, DZ7="Jan"), C17, 0)</f>
        <v>0</v>
      </c>
      <c r="EA17" s="14">
        <f>IF(AND(EA6&gt;=$E17, MOD(($E17-YEAR(EA6)), D17)=0, EA7="Jan"), C17, 0)</f>
        <v>0</v>
      </c>
      <c r="EB17" s="14">
        <f>IF(AND(EB6&gt;=$E17, MOD(($E17-YEAR(EB6)), D17)=0, EB7="Jan"), C17, 0)</f>
        <v>0</v>
      </c>
      <c r="EC17" s="14">
        <f>IF(AND(EC6&gt;=$E17, MOD(($E17-YEAR(EC6)), D17)=0, EC7="Jan"), C17, 0)</f>
        <v>0</v>
      </c>
      <c r="ED17" s="14">
        <f>IF(AND(ED6&gt;=$E17, MOD(($E17-YEAR(ED6)), D17)=0, ED7="Jan"), C17, 0)</f>
        <v>0</v>
      </c>
      <c r="EE17" s="14">
        <f>IF(AND(EE6&gt;=$E17, MOD(($E17-YEAR(EE6)), D17)=0, EE7="Jan"), C17, 0)</f>
        <v>0</v>
      </c>
      <c r="EF17" s="14">
        <f>IF(AND(EF6&gt;=$E17, MOD(($E17-YEAR(EF6)), D17)=0, EF7="Jan"), C17, 0)</f>
        <v>0</v>
      </c>
      <c r="EG17" s="14">
        <f>IF(AND(EG6&gt;=$E17, MOD(($E17-YEAR(EG6)), D17)=0, EG7="Jan"), C17, 0)</f>
        <v>0</v>
      </c>
      <c r="EH17" s="14">
        <f>IF(AND(EH6&gt;=$E17, MOD(($E17-YEAR(EH6)), D17)=0, EH7="Jan"), C17, 0)</f>
        <v>0</v>
      </c>
      <c r="EI17" s="14">
        <f>IF(AND(EI6&gt;=$E17, MOD(($E17-YEAR(EI6)), D17)=0, EI7="Jan"), C17, 0)</f>
        <v>0</v>
      </c>
      <c r="EJ17" s="14">
        <f>IF(AND(EJ6&gt;=$E17, MOD(($E17-YEAR(EJ6)), D17)=0, EJ7="Jan"), C17, 0)</f>
        <v>0</v>
      </c>
    </row>
    <row r="18" spans="2:140">
      <c r="B18" s="5" t="s">
        <v>135</v>
      </c>
      <c r="C18" s="18">
        <v>1450000</v>
      </c>
      <c r="D18" s="10">
        <v>5</v>
      </c>
      <c r="E18" s="19">
        <v>43831</v>
      </c>
      <c r="F18" s="5" t="s">
        <v>136</v>
      </c>
      <c r="G18" s="5" t="s">
        <v>95</v>
      </c>
      <c r="I18" s="14">
        <f>SUMIFS($U$18:$EK$18, $U$6:$EK$6, "&gt;=" &amp; DATE(YEAR(I6),1,1), $U$6:$EK$6, "&lt;=" &amp; DATE(YEAR(I6),12,31))</f>
        <v>0</v>
      </c>
      <c r="J18" s="14">
        <f>SUMIFS($U$18:$EK$18, $U$6:$EK$6, "&gt;=" &amp; DATE(YEAR(J6),1,1), $U$6:$EK$6, "&lt;=" &amp; DATE(YEAR(J6),12,31))</f>
        <v>0</v>
      </c>
      <c r="K18" s="14">
        <f>SUMIFS($U$18:$EK$18, $U$6:$EK$6, "&gt;=" &amp; DATE(YEAR(K6),1,1), $U$6:$EK$6, "&lt;=" &amp; DATE(YEAR(K6),12,31))</f>
        <v>0</v>
      </c>
      <c r="L18" s="14">
        <f>SUMIFS($U$18:$EK$18, $U$6:$EK$6, "&gt;=" &amp; DATE(YEAR(L6),1,1), $U$6:$EK$6, "&lt;=" &amp; DATE(YEAR(L6),12,31))</f>
        <v>0</v>
      </c>
      <c r="M18" s="14">
        <f>SUMIFS($U$18:$EK$18, $U$6:$EK$6, "&gt;=" &amp; DATE(YEAR(M6),1,1), $U$6:$EK$6, "&lt;=" &amp; DATE(YEAR(M6),12,31))</f>
        <v>0</v>
      </c>
      <c r="N18" s="14">
        <f>SUMIFS($U$18:$EK$18, $U$6:$EK$6, "&gt;=" &amp; DATE(YEAR(N6),1,1), $U$6:$EK$6, "&lt;=" &amp; DATE(YEAR(N6),12,31))</f>
        <v>0</v>
      </c>
      <c r="O18" s="14">
        <f>SUMIFS($U$18:$EK$18, $U$6:$EK$6, "&gt;=" &amp; DATE(YEAR(O6),1,1), $U$6:$EK$6, "&lt;=" &amp; DATE(YEAR(O6),12,31))</f>
        <v>0</v>
      </c>
      <c r="P18" s="14">
        <f>SUMIFS($U$18:$EK$18, $U$6:$EK$6, "&gt;=" &amp; DATE(YEAR(P6),1,1), $U$6:$EK$6, "&lt;=" &amp; DATE(YEAR(P6),12,31))</f>
        <v>0</v>
      </c>
      <c r="Q18" s="14">
        <f>SUMIFS($U$18:$EK$18, $U$6:$EK$6, "&gt;=" &amp; DATE(YEAR(Q6),1,1), $U$6:$EK$6, "&lt;=" &amp; DATE(YEAR(Q6),12,31))</f>
        <v>0</v>
      </c>
      <c r="R18" s="14">
        <f>SUMIFS($U$18:$EK$18, $U$6:$EK$6, "&gt;=" &amp; DATE(YEAR(R6),1,1), $U$6:$EK$6, "&lt;=" &amp; DATE(YEAR(R6),12,31))</f>
        <v>0</v>
      </c>
      <c r="U18" s="14">
        <f>IF(AND(U6&gt;=$E18, MOD(($E18-YEAR(U6)), D18)=0, U7="Jan"), C18, 0)</f>
        <v>0</v>
      </c>
      <c r="V18" s="14">
        <f>IF(AND(V6&gt;=$E18, MOD(($E18-YEAR(V6)), D18)=0, V7="Jan"), C18, 0)</f>
        <v>0</v>
      </c>
      <c r="W18" s="14">
        <f>IF(AND(W6&gt;=$E18, MOD(($E18-YEAR(W6)), D18)=0, W7="Jan"), C18, 0)</f>
        <v>0</v>
      </c>
      <c r="X18" s="14">
        <f>IF(AND(X6&gt;=$E18, MOD(($E18-YEAR(X6)), D18)=0, X7="Jan"), C18, 0)</f>
        <v>0</v>
      </c>
      <c r="Y18" s="14">
        <f>IF(AND(Y6&gt;=$E18, MOD(($E18-YEAR(Y6)), D18)=0, Y7="Jan"), C18, 0)</f>
        <v>0</v>
      </c>
      <c r="Z18" s="14">
        <f>IF(AND(Z6&gt;=$E18, MOD(($E18-YEAR(Z6)), D18)=0, Z7="Jan"), C18, 0)</f>
        <v>0</v>
      </c>
      <c r="AA18" s="14">
        <f>IF(AND(AA6&gt;=$E18, MOD(($E18-YEAR(AA6)), D18)=0, AA7="Jan"), C18, 0)</f>
        <v>0</v>
      </c>
      <c r="AB18" s="14">
        <f>IF(AND(AB6&gt;=$E18, MOD(($E18-YEAR(AB6)), D18)=0, AB7="Jan"), C18, 0)</f>
        <v>0</v>
      </c>
      <c r="AC18" s="14">
        <f>IF(AND(AC6&gt;=$E18, MOD(($E18-YEAR(AC6)), D18)=0, AC7="Jan"), C18, 0)</f>
        <v>0</v>
      </c>
      <c r="AD18" s="14">
        <f>IF(AND(AD6&gt;=$E18, MOD(($E18-YEAR(AD6)), D18)=0, AD7="Jan"), C18, 0)</f>
        <v>0</v>
      </c>
      <c r="AE18" s="14">
        <f>IF(AND(AE6&gt;=$E18, MOD(($E18-YEAR(AE6)), D18)=0, AE7="Jan"), C18, 0)</f>
        <v>0</v>
      </c>
      <c r="AF18" s="14">
        <f>IF(AND(AF6&gt;=$E18, MOD(($E18-YEAR(AF6)), D18)=0, AF7="Jan"), C18, 0)</f>
        <v>0</v>
      </c>
      <c r="AG18" s="14">
        <f>IF(AND(AG6&gt;=$E18, MOD(($E18-YEAR(AG6)), D18)=0, AG7="Jan"), C18, 0)</f>
        <v>0</v>
      </c>
      <c r="AH18" s="14">
        <f>IF(AND(AH6&gt;=$E18, MOD(($E18-YEAR(AH6)), D18)=0, AH7="Jan"), C18, 0)</f>
        <v>0</v>
      </c>
      <c r="AI18" s="14">
        <f>IF(AND(AI6&gt;=$E18, MOD(($E18-YEAR(AI6)), D18)=0, AI7="Jan"), C18, 0)</f>
        <v>0</v>
      </c>
      <c r="AJ18" s="14">
        <f>IF(AND(AJ6&gt;=$E18, MOD(($E18-YEAR(AJ6)), D18)=0, AJ7="Jan"), C18, 0)</f>
        <v>0</v>
      </c>
      <c r="AK18" s="14">
        <f>IF(AND(AK6&gt;=$E18, MOD(($E18-YEAR(AK6)), D18)=0, AK7="Jan"), C18, 0)</f>
        <v>0</v>
      </c>
      <c r="AL18" s="14">
        <f>IF(AND(AL6&gt;=$E18, MOD(($E18-YEAR(AL6)), D18)=0, AL7="Jan"), C18, 0)</f>
        <v>0</v>
      </c>
      <c r="AM18" s="14">
        <f>IF(AND(AM6&gt;=$E18, MOD(($E18-YEAR(AM6)), D18)=0, AM7="Jan"), C18, 0)</f>
        <v>0</v>
      </c>
      <c r="AN18" s="14">
        <f>IF(AND(AN6&gt;=$E18, MOD(($E18-YEAR(AN6)), D18)=0, AN7="Jan"), C18, 0)</f>
        <v>0</v>
      </c>
      <c r="AO18" s="14">
        <f>IF(AND(AO6&gt;=$E18, MOD(($E18-YEAR(AO6)), D18)=0, AO7="Jan"), C18, 0)</f>
        <v>0</v>
      </c>
      <c r="AP18" s="14">
        <f>IF(AND(AP6&gt;=$E18, MOD(($E18-YEAR(AP6)), D18)=0, AP7="Jan"), C18, 0)</f>
        <v>0</v>
      </c>
      <c r="AQ18" s="14">
        <f>IF(AND(AQ6&gt;=$E18, MOD(($E18-YEAR(AQ6)), D18)=0, AQ7="Jan"), C18, 0)</f>
        <v>0</v>
      </c>
      <c r="AR18" s="14">
        <f>IF(AND(AR6&gt;=$E18, MOD(($E18-YEAR(AR6)), D18)=0, AR7="Jan"), C18, 0)</f>
        <v>0</v>
      </c>
      <c r="AS18" s="14">
        <f>IF(AND(AS6&gt;=$E18, MOD(($E18-YEAR(AS6)), D18)=0, AS7="Jan"), C18, 0)</f>
        <v>0</v>
      </c>
      <c r="AT18" s="14">
        <f>IF(AND(AT6&gt;=$E18, MOD(($E18-YEAR(AT6)), D18)=0, AT7="Jan"), C18, 0)</f>
        <v>0</v>
      </c>
      <c r="AU18" s="14">
        <f>IF(AND(AU6&gt;=$E18, MOD(($E18-YEAR(AU6)), D18)=0, AU7="Jan"), C18, 0)</f>
        <v>0</v>
      </c>
      <c r="AV18" s="14">
        <f>IF(AND(AV6&gt;=$E18, MOD(($E18-YEAR(AV6)), D18)=0, AV7="Jan"), C18, 0)</f>
        <v>0</v>
      </c>
      <c r="AW18" s="14">
        <f>IF(AND(AW6&gt;=$E18, MOD(($E18-YEAR(AW6)), D18)=0, AW7="Jan"), C18, 0)</f>
        <v>0</v>
      </c>
      <c r="AX18" s="14">
        <f>IF(AND(AX6&gt;=$E18, MOD(($E18-YEAR(AX6)), D18)=0, AX7="Jan"), C18, 0)</f>
        <v>0</v>
      </c>
      <c r="AY18" s="14">
        <f>IF(AND(AY6&gt;=$E18, MOD(($E18-YEAR(AY6)), D18)=0, AY7="Jan"), C18, 0)</f>
        <v>0</v>
      </c>
      <c r="AZ18" s="14">
        <f>IF(AND(AZ6&gt;=$E18, MOD(($E18-YEAR(AZ6)), D18)=0, AZ7="Jan"), C18, 0)</f>
        <v>0</v>
      </c>
      <c r="BA18" s="14">
        <f>IF(AND(BA6&gt;=$E18, MOD(($E18-YEAR(BA6)), D18)=0, BA7="Jan"), C18, 0)</f>
        <v>0</v>
      </c>
      <c r="BB18" s="14">
        <f>IF(AND(BB6&gt;=$E18, MOD(($E18-YEAR(BB6)), D18)=0, BB7="Jan"), C18, 0)</f>
        <v>0</v>
      </c>
      <c r="BC18" s="14">
        <f>IF(AND(BC6&gt;=$E18, MOD(($E18-YEAR(BC6)), D18)=0, BC7="Jan"), C18, 0)</f>
        <v>0</v>
      </c>
      <c r="BD18" s="14">
        <f>IF(AND(BD6&gt;=$E18, MOD(($E18-YEAR(BD6)), D18)=0, BD7="Jan"), C18, 0)</f>
        <v>0</v>
      </c>
      <c r="BE18" s="14">
        <f>IF(AND(BE6&gt;=$E18, MOD(($E18-YEAR(BE6)), D18)=0, BE7="Jan"), C18, 0)</f>
        <v>0</v>
      </c>
      <c r="BF18" s="14">
        <f>IF(AND(BF6&gt;=$E18, MOD(($E18-YEAR(BF6)), D18)=0, BF7="Jan"), C18, 0)</f>
        <v>0</v>
      </c>
      <c r="BG18" s="14">
        <f>IF(AND(BG6&gt;=$E18, MOD(($E18-YEAR(BG6)), D18)=0, BG7="Jan"), C18, 0)</f>
        <v>0</v>
      </c>
      <c r="BH18" s="14">
        <f>IF(AND(BH6&gt;=$E18, MOD(($E18-YEAR(BH6)), D18)=0, BH7="Jan"), C18, 0)</f>
        <v>0</v>
      </c>
      <c r="BI18" s="14">
        <f>IF(AND(BI6&gt;=$E18, MOD(($E18-YEAR(BI6)), D18)=0, BI7="Jan"), C18, 0)</f>
        <v>0</v>
      </c>
      <c r="BJ18" s="14">
        <f>IF(AND(BJ6&gt;=$E18, MOD(($E18-YEAR(BJ6)), D18)=0, BJ7="Jan"), C18, 0)</f>
        <v>0</v>
      </c>
      <c r="BK18" s="14">
        <f>IF(AND(BK6&gt;=$E18, MOD(($E18-YEAR(BK6)), D18)=0, BK7="Jan"), C18, 0)</f>
        <v>0</v>
      </c>
      <c r="BL18" s="14">
        <f>IF(AND(BL6&gt;=$E18, MOD(($E18-YEAR(BL6)), D18)=0, BL7="Jan"), C18, 0)</f>
        <v>0</v>
      </c>
      <c r="BM18" s="14">
        <f>IF(AND(BM6&gt;=$E18, MOD(($E18-YEAR(BM6)), D18)=0, BM7="Jan"), C18, 0)</f>
        <v>0</v>
      </c>
      <c r="BN18" s="14">
        <f>IF(AND(BN6&gt;=$E18, MOD(($E18-YEAR(BN6)), D18)=0, BN7="Jan"), C18, 0)</f>
        <v>0</v>
      </c>
      <c r="BO18" s="14">
        <f>IF(AND(BO6&gt;=$E18, MOD(($E18-YEAR(BO6)), D18)=0, BO7="Jan"), C18, 0)</f>
        <v>0</v>
      </c>
      <c r="BP18" s="14">
        <f>IF(AND(BP6&gt;=$E18, MOD(($E18-YEAR(BP6)), D18)=0, BP7="Jan"), C18, 0)</f>
        <v>0</v>
      </c>
      <c r="BQ18" s="14">
        <f>IF(AND(BQ6&gt;=$E18, MOD(($E18-YEAR(BQ6)), D18)=0, BQ7="Jan"), C18, 0)</f>
        <v>0</v>
      </c>
      <c r="BR18" s="14">
        <f>IF(AND(BR6&gt;=$E18, MOD(($E18-YEAR(BR6)), D18)=0, BR7="Jan"), C18, 0)</f>
        <v>0</v>
      </c>
      <c r="BS18" s="14">
        <f>IF(AND(BS6&gt;=$E18, MOD(($E18-YEAR(BS6)), D18)=0, BS7="Jan"), C18, 0)</f>
        <v>0</v>
      </c>
      <c r="BT18" s="14">
        <f>IF(AND(BT6&gt;=$E18, MOD(($E18-YEAR(BT6)), D18)=0, BT7="Jan"), C18, 0)</f>
        <v>0</v>
      </c>
      <c r="BU18" s="14">
        <f>IF(AND(BU6&gt;=$E18, MOD(($E18-YEAR(BU6)), D18)=0, BU7="Jan"), C18, 0)</f>
        <v>0</v>
      </c>
      <c r="BV18" s="14">
        <f>IF(AND(BV6&gt;=$E18, MOD(($E18-YEAR(BV6)), D18)=0, BV7="Jan"), C18, 0)</f>
        <v>0</v>
      </c>
      <c r="BW18" s="14">
        <f>IF(AND(BW6&gt;=$E18, MOD(($E18-YEAR(BW6)), D18)=0, BW7="Jan"), C18, 0)</f>
        <v>0</v>
      </c>
      <c r="BX18" s="14">
        <f>IF(AND(BX6&gt;=$E18, MOD(($E18-YEAR(BX6)), D18)=0, BX7="Jan"), C18, 0)</f>
        <v>0</v>
      </c>
      <c r="BY18" s="14">
        <f>IF(AND(BY6&gt;=$E18, MOD(($E18-YEAR(BY6)), D18)=0, BY7="Jan"), C18, 0)</f>
        <v>0</v>
      </c>
      <c r="BZ18" s="14">
        <f>IF(AND(BZ6&gt;=$E18, MOD(($E18-YEAR(BZ6)), D18)=0, BZ7="Jan"), C18, 0)</f>
        <v>0</v>
      </c>
      <c r="CA18" s="14">
        <f>IF(AND(CA6&gt;=$E18, MOD(($E18-YEAR(CA6)), D18)=0, CA7="Jan"), C18, 0)</f>
        <v>0</v>
      </c>
      <c r="CB18" s="14">
        <f>IF(AND(CB6&gt;=$E18, MOD(($E18-YEAR(CB6)), D18)=0, CB7="Jan"), C18, 0)</f>
        <v>0</v>
      </c>
      <c r="CC18" s="14">
        <f>IF(AND(CC6&gt;=$E18, MOD(($E18-YEAR(CC6)), D18)=0, CC7="Jan"), C18, 0)</f>
        <v>0</v>
      </c>
      <c r="CD18" s="14">
        <f>IF(AND(CD6&gt;=$E18, MOD(($E18-YEAR(CD6)), D18)=0, CD7="Jan"), C18, 0)</f>
        <v>0</v>
      </c>
      <c r="CE18" s="14">
        <f>IF(AND(CE6&gt;=$E18, MOD(($E18-YEAR(CE6)), D18)=0, CE7="Jan"), C18, 0)</f>
        <v>0</v>
      </c>
      <c r="CF18" s="14">
        <f>IF(AND(CF6&gt;=$E18, MOD(($E18-YEAR(CF6)), D18)=0, CF7="Jan"), C18, 0)</f>
        <v>0</v>
      </c>
      <c r="CG18" s="14">
        <f>IF(AND(CG6&gt;=$E18, MOD(($E18-YEAR(CG6)), D18)=0, CG7="Jan"), C18, 0)</f>
        <v>0</v>
      </c>
      <c r="CH18" s="14">
        <f>IF(AND(CH6&gt;=$E18, MOD(($E18-YEAR(CH6)), D18)=0, CH7="Jan"), C18, 0)</f>
        <v>0</v>
      </c>
      <c r="CI18" s="14">
        <f>IF(AND(CI6&gt;=$E18, MOD(($E18-YEAR(CI6)), D18)=0, CI7="Jan"), C18, 0)</f>
        <v>0</v>
      </c>
      <c r="CJ18" s="14">
        <f>IF(AND(CJ6&gt;=$E18, MOD(($E18-YEAR(CJ6)), D18)=0, CJ7="Jan"), C18, 0)</f>
        <v>0</v>
      </c>
      <c r="CK18" s="14">
        <f>IF(AND(CK6&gt;=$E18, MOD(($E18-YEAR(CK6)), D18)=0, CK7="Jan"), C18, 0)</f>
        <v>0</v>
      </c>
      <c r="CL18" s="14">
        <f>IF(AND(CL6&gt;=$E18, MOD(($E18-YEAR(CL6)), D18)=0, CL7="Jan"), C18, 0)</f>
        <v>0</v>
      </c>
      <c r="CM18" s="14">
        <f>IF(AND(CM6&gt;=$E18, MOD(($E18-YEAR(CM6)), D18)=0, CM7="Jan"), C18, 0)</f>
        <v>0</v>
      </c>
      <c r="CN18" s="14">
        <f>IF(AND(CN6&gt;=$E18, MOD(($E18-YEAR(CN6)), D18)=0, CN7="Jan"), C18, 0)</f>
        <v>0</v>
      </c>
      <c r="CO18" s="14">
        <f>IF(AND(CO6&gt;=$E18, MOD(($E18-YEAR(CO6)), D18)=0, CO7="Jan"), C18, 0)</f>
        <v>0</v>
      </c>
      <c r="CP18" s="14">
        <f>IF(AND(CP6&gt;=$E18, MOD(($E18-YEAR(CP6)), D18)=0, CP7="Jan"), C18, 0)</f>
        <v>0</v>
      </c>
      <c r="CQ18" s="14">
        <f>IF(AND(CQ6&gt;=$E18, MOD(($E18-YEAR(CQ6)), D18)=0, CQ7="Jan"), C18, 0)</f>
        <v>0</v>
      </c>
      <c r="CR18" s="14">
        <f>IF(AND(CR6&gt;=$E18, MOD(($E18-YEAR(CR6)), D18)=0, CR7="Jan"), C18, 0)</f>
        <v>0</v>
      </c>
      <c r="CS18" s="14">
        <f>IF(AND(CS6&gt;=$E18, MOD(($E18-YEAR(CS6)), D18)=0, CS7="Jan"), C18, 0)</f>
        <v>0</v>
      </c>
      <c r="CT18" s="14">
        <f>IF(AND(CT6&gt;=$E18, MOD(($E18-YEAR(CT6)), D18)=0, CT7="Jan"), C18, 0)</f>
        <v>0</v>
      </c>
      <c r="CU18" s="14">
        <f>IF(AND(CU6&gt;=$E18, MOD(($E18-YEAR(CU6)), D18)=0, CU7="Jan"), C18, 0)</f>
        <v>0</v>
      </c>
      <c r="CV18" s="14">
        <f>IF(AND(CV6&gt;=$E18, MOD(($E18-YEAR(CV6)), D18)=0, CV7="Jan"), C18, 0)</f>
        <v>0</v>
      </c>
      <c r="CW18" s="14">
        <f>IF(AND(CW6&gt;=$E18, MOD(($E18-YEAR(CW6)), D18)=0, CW7="Jan"), C18, 0)</f>
        <v>0</v>
      </c>
      <c r="CX18" s="14">
        <f>IF(AND(CX6&gt;=$E18, MOD(($E18-YEAR(CX6)), D18)=0, CX7="Jan"), C18, 0)</f>
        <v>0</v>
      </c>
      <c r="CY18" s="14">
        <f>IF(AND(CY6&gt;=$E18, MOD(($E18-YEAR(CY6)), D18)=0, CY7="Jan"), C18, 0)</f>
        <v>0</v>
      </c>
      <c r="CZ18" s="14">
        <f>IF(AND(CZ6&gt;=$E18, MOD(($E18-YEAR(CZ6)), D18)=0, CZ7="Jan"), C18, 0)</f>
        <v>0</v>
      </c>
      <c r="DA18" s="14">
        <f>IF(AND(DA6&gt;=$E18, MOD(($E18-YEAR(DA6)), D18)=0, DA7="Jan"), C18, 0)</f>
        <v>0</v>
      </c>
      <c r="DB18" s="14">
        <f>IF(AND(DB6&gt;=$E18, MOD(($E18-YEAR(DB6)), D18)=0, DB7="Jan"), C18, 0)</f>
        <v>0</v>
      </c>
      <c r="DC18" s="14">
        <f>IF(AND(DC6&gt;=$E18, MOD(($E18-YEAR(DC6)), D18)=0, DC7="Jan"), C18, 0)</f>
        <v>0</v>
      </c>
      <c r="DD18" s="14">
        <f>IF(AND(DD6&gt;=$E18, MOD(($E18-YEAR(DD6)), D18)=0, DD7="Jan"), C18, 0)</f>
        <v>0</v>
      </c>
      <c r="DE18" s="14">
        <f>IF(AND(DE6&gt;=$E18, MOD(($E18-YEAR(DE6)), D18)=0, DE7="Jan"), C18, 0)</f>
        <v>0</v>
      </c>
      <c r="DF18" s="14">
        <f>IF(AND(DF6&gt;=$E18, MOD(($E18-YEAR(DF6)), D18)=0, DF7="Jan"), C18, 0)</f>
        <v>0</v>
      </c>
      <c r="DG18" s="14">
        <f>IF(AND(DG6&gt;=$E18, MOD(($E18-YEAR(DG6)), D18)=0, DG7="Jan"), C18, 0)</f>
        <v>0</v>
      </c>
      <c r="DH18" s="14">
        <f>IF(AND(DH6&gt;=$E18, MOD(($E18-YEAR(DH6)), D18)=0, DH7="Jan"), C18, 0)</f>
        <v>0</v>
      </c>
      <c r="DI18" s="14">
        <f>IF(AND(DI6&gt;=$E18, MOD(($E18-YEAR(DI6)), D18)=0, DI7="Jan"), C18, 0)</f>
        <v>0</v>
      </c>
      <c r="DJ18" s="14">
        <f>IF(AND(DJ6&gt;=$E18, MOD(($E18-YEAR(DJ6)), D18)=0, DJ7="Jan"), C18, 0)</f>
        <v>0</v>
      </c>
      <c r="DK18" s="14">
        <f>IF(AND(DK6&gt;=$E18, MOD(($E18-YEAR(DK6)), D18)=0, DK7="Jan"), C18, 0)</f>
        <v>0</v>
      </c>
      <c r="DL18" s="14">
        <f>IF(AND(DL6&gt;=$E18, MOD(($E18-YEAR(DL6)), D18)=0, DL7="Jan"), C18, 0)</f>
        <v>0</v>
      </c>
      <c r="DM18" s="14">
        <f>IF(AND(DM6&gt;=$E18, MOD(($E18-YEAR(DM6)), D18)=0, DM7="Jan"), C18, 0)</f>
        <v>0</v>
      </c>
      <c r="DN18" s="14">
        <f>IF(AND(DN6&gt;=$E18, MOD(($E18-YEAR(DN6)), D18)=0, DN7="Jan"), C18, 0)</f>
        <v>0</v>
      </c>
      <c r="DO18" s="14">
        <f>IF(AND(DO6&gt;=$E18, MOD(($E18-YEAR(DO6)), D18)=0, DO7="Jan"), C18, 0)</f>
        <v>0</v>
      </c>
      <c r="DP18" s="14">
        <f>IF(AND(DP6&gt;=$E18, MOD(($E18-YEAR(DP6)), D18)=0, DP7="Jan"), C18, 0)</f>
        <v>0</v>
      </c>
      <c r="DQ18" s="14">
        <f>IF(AND(DQ6&gt;=$E18, MOD(($E18-YEAR(DQ6)), D18)=0, DQ7="Jan"), C18, 0)</f>
        <v>0</v>
      </c>
      <c r="DR18" s="14">
        <f>IF(AND(DR6&gt;=$E18, MOD(($E18-YEAR(DR6)), D18)=0, DR7="Jan"), C18, 0)</f>
        <v>0</v>
      </c>
      <c r="DS18" s="14">
        <f>IF(AND(DS6&gt;=$E18, MOD(($E18-YEAR(DS6)), D18)=0, DS7="Jan"), C18, 0)</f>
        <v>0</v>
      </c>
      <c r="DT18" s="14">
        <f>IF(AND(DT6&gt;=$E18, MOD(($E18-YEAR(DT6)), D18)=0, DT7="Jan"), C18, 0)</f>
        <v>0</v>
      </c>
      <c r="DU18" s="14">
        <f>IF(AND(DU6&gt;=$E18, MOD(($E18-YEAR(DU6)), D18)=0, DU7="Jan"), C18, 0)</f>
        <v>0</v>
      </c>
      <c r="DV18" s="14">
        <f>IF(AND(DV6&gt;=$E18, MOD(($E18-YEAR(DV6)), D18)=0, DV7="Jan"), C18, 0)</f>
        <v>0</v>
      </c>
      <c r="DW18" s="14">
        <f>IF(AND(DW6&gt;=$E18, MOD(($E18-YEAR(DW6)), D18)=0, DW7="Jan"), C18, 0)</f>
        <v>0</v>
      </c>
      <c r="DX18" s="14">
        <f>IF(AND(DX6&gt;=$E18, MOD(($E18-YEAR(DX6)), D18)=0, DX7="Jan"), C18, 0)</f>
        <v>0</v>
      </c>
      <c r="DY18" s="14">
        <f>IF(AND(DY6&gt;=$E18, MOD(($E18-YEAR(DY6)), D18)=0, DY7="Jan"), C18, 0)</f>
        <v>0</v>
      </c>
      <c r="DZ18" s="14">
        <f>IF(AND(DZ6&gt;=$E18, MOD(($E18-YEAR(DZ6)), D18)=0, DZ7="Jan"), C18, 0)</f>
        <v>0</v>
      </c>
      <c r="EA18" s="14">
        <f>IF(AND(EA6&gt;=$E18, MOD(($E18-YEAR(EA6)), D18)=0, EA7="Jan"), C18, 0)</f>
        <v>0</v>
      </c>
      <c r="EB18" s="14">
        <f>IF(AND(EB6&gt;=$E18, MOD(($E18-YEAR(EB6)), D18)=0, EB7="Jan"), C18, 0)</f>
        <v>0</v>
      </c>
      <c r="EC18" s="14">
        <f>IF(AND(EC6&gt;=$E18, MOD(($E18-YEAR(EC6)), D18)=0, EC7="Jan"), C18, 0)</f>
        <v>0</v>
      </c>
      <c r="ED18" s="14">
        <f>IF(AND(ED6&gt;=$E18, MOD(($E18-YEAR(ED6)), D18)=0, ED7="Jan"), C18, 0)</f>
        <v>0</v>
      </c>
      <c r="EE18" s="14">
        <f>IF(AND(EE6&gt;=$E18, MOD(($E18-YEAR(EE6)), D18)=0, EE7="Jan"), C18, 0)</f>
        <v>0</v>
      </c>
      <c r="EF18" s="14">
        <f>IF(AND(EF6&gt;=$E18, MOD(($E18-YEAR(EF6)), D18)=0, EF7="Jan"), C18, 0)</f>
        <v>0</v>
      </c>
      <c r="EG18" s="14">
        <f>IF(AND(EG6&gt;=$E18, MOD(($E18-YEAR(EG6)), D18)=0, EG7="Jan"), C18, 0)</f>
        <v>0</v>
      </c>
      <c r="EH18" s="14">
        <f>IF(AND(EH6&gt;=$E18, MOD(($E18-YEAR(EH6)), D18)=0, EH7="Jan"), C18, 0)</f>
        <v>0</v>
      </c>
      <c r="EI18" s="14">
        <f>IF(AND(EI6&gt;=$E18, MOD(($E18-YEAR(EI6)), D18)=0, EI7="Jan"), C18, 0)</f>
        <v>0</v>
      </c>
      <c r="EJ18" s="14">
        <f>IF(AND(EJ6&gt;=$E18, MOD(($E18-YEAR(EJ6)), D18)=0, EJ7="Jan"), C18, 0)</f>
        <v>0</v>
      </c>
    </row>
    <row r="19" spans="2:140">
      <c r="B19" s="5" t="s">
        <v>137</v>
      </c>
      <c r="C19" s="18">
        <v>1570000</v>
      </c>
      <c r="D19" s="10">
        <v>5</v>
      </c>
      <c r="E19" s="19">
        <v>44197</v>
      </c>
      <c r="F19" s="5" t="s">
        <v>138</v>
      </c>
      <c r="G19" s="5" t="s">
        <v>95</v>
      </c>
      <c r="I19" s="14">
        <f>SUMIFS($U$19:$EK$19, $U$6:$EK$6, "&gt;=" &amp; DATE(YEAR(I6),1,1), $U$6:$EK$6, "&lt;=" &amp; DATE(YEAR(I6),12,31))</f>
        <v>0</v>
      </c>
      <c r="J19" s="14">
        <f>SUMIFS($U$19:$EK$19, $U$6:$EK$6, "&gt;=" &amp; DATE(YEAR(J6),1,1), $U$6:$EK$6, "&lt;=" &amp; DATE(YEAR(J6),12,31))</f>
        <v>0</v>
      </c>
      <c r="K19" s="14">
        <f>SUMIFS($U$19:$EK$19, $U$6:$EK$6, "&gt;=" &amp; DATE(YEAR(K6),1,1), $U$6:$EK$6, "&lt;=" &amp; DATE(YEAR(K6),12,31))</f>
        <v>0</v>
      </c>
      <c r="L19" s="14">
        <f>SUMIFS($U$19:$EK$19, $U$6:$EK$6, "&gt;=" &amp; DATE(YEAR(L6),1,1), $U$6:$EK$6, "&lt;=" &amp; DATE(YEAR(L6),12,31))</f>
        <v>0</v>
      </c>
      <c r="M19" s="14">
        <f>SUMIFS($U$19:$EK$19, $U$6:$EK$6, "&gt;=" &amp; DATE(YEAR(M6),1,1), $U$6:$EK$6, "&lt;=" &amp; DATE(YEAR(M6),12,31))</f>
        <v>0</v>
      </c>
      <c r="N19" s="14">
        <f>SUMIFS($U$19:$EK$19, $U$6:$EK$6, "&gt;=" &amp; DATE(YEAR(N6),1,1), $U$6:$EK$6, "&lt;=" &amp; DATE(YEAR(N6),12,31))</f>
        <v>0</v>
      </c>
      <c r="O19" s="14">
        <f>SUMIFS($U$19:$EK$19, $U$6:$EK$6, "&gt;=" &amp; DATE(YEAR(O6),1,1), $U$6:$EK$6, "&lt;=" &amp; DATE(YEAR(O6),12,31))</f>
        <v>0</v>
      </c>
      <c r="P19" s="14">
        <f>SUMIFS($U$19:$EK$19, $U$6:$EK$6, "&gt;=" &amp; DATE(YEAR(P6),1,1), $U$6:$EK$6, "&lt;=" &amp; DATE(YEAR(P6),12,31))</f>
        <v>0</v>
      </c>
      <c r="Q19" s="14">
        <f>SUMIFS($U$19:$EK$19, $U$6:$EK$6, "&gt;=" &amp; DATE(YEAR(Q6),1,1), $U$6:$EK$6, "&lt;=" &amp; DATE(YEAR(Q6),12,31))</f>
        <v>0</v>
      </c>
      <c r="R19" s="14">
        <f>SUMIFS($U$19:$EK$19, $U$6:$EK$6, "&gt;=" &amp; DATE(YEAR(R6),1,1), $U$6:$EK$6, "&lt;=" &amp; DATE(YEAR(R6),12,31))</f>
        <v>0</v>
      </c>
      <c r="U19" s="14">
        <f>IF(AND(U6&gt;=$E19, MOD(($E19-YEAR(U6)), D19)=0, U7="Jan"), C19, 0)</f>
        <v>0</v>
      </c>
      <c r="V19" s="14">
        <f>IF(AND(V6&gt;=$E19, MOD(($E19-YEAR(V6)), D19)=0, V7="Jan"), C19, 0)</f>
        <v>0</v>
      </c>
      <c r="W19" s="14">
        <f>IF(AND(W6&gt;=$E19, MOD(($E19-YEAR(W6)), D19)=0, W7="Jan"), C19, 0)</f>
        <v>0</v>
      </c>
      <c r="X19" s="14">
        <f>IF(AND(X6&gt;=$E19, MOD(($E19-YEAR(X6)), D19)=0, X7="Jan"), C19, 0)</f>
        <v>0</v>
      </c>
      <c r="Y19" s="14">
        <f>IF(AND(Y6&gt;=$E19, MOD(($E19-YEAR(Y6)), D19)=0, Y7="Jan"), C19, 0)</f>
        <v>0</v>
      </c>
      <c r="Z19" s="14">
        <f>IF(AND(Z6&gt;=$E19, MOD(($E19-YEAR(Z6)), D19)=0, Z7="Jan"), C19, 0)</f>
        <v>0</v>
      </c>
      <c r="AA19" s="14">
        <f>IF(AND(AA6&gt;=$E19, MOD(($E19-YEAR(AA6)), D19)=0, AA7="Jan"), C19, 0)</f>
        <v>0</v>
      </c>
      <c r="AB19" s="14">
        <f>IF(AND(AB6&gt;=$E19, MOD(($E19-YEAR(AB6)), D19)=0, AB7="Jan"), C19, 0)</f>
        <v>0</v>
      </c>
      <c r="AC19" s="14">
        <f>IF(AND(AC6&gt;=$E19, MOD(($E19-YEAR(AC6)), D19)=0, AC7="Jan"), C19, 0)</f>
        <v>0</v>
      </c>
      <c r="AD19" s="14">
        <f>IF(AND(AD6&gt;=$E19, MOD(($E19-YEAR(AD6)), D19)=0, AD7="Jan"), C19, 0)</f>
        <v>0</v>
      </c>
      <c r="AE19" s="14">
        <f>IF(AND(AE6&gt;=$E19, MOD(($E19-YEAR(AE6)), D19)=0, AE7="Jan"), C19, 0)</f>
        <v>0</v>
      </c>
      <c r="AF19" s="14">
        <f>IF(AND(AF6&gt;=$E19, MOD(($E19-YEAR(AF6)), D19)=0, AF7="Jan"), C19, 0)</f>
        <v>0</v>
      </c>
      <c r="AG19" s="14">
        <f>IF(AND(AG6&gt;=$E19, MOD(($E19-YEAR(AG6)), D19)=0, AG7="Jan"), C19, 0)</f>
        <v>0</v>
      </c>
      <c r="AH19" s="14">
        <f>IF(AND(AH6&gt;=$E19, MOD(($E19-YEAR(AH6)), D19)=0, AH7="Jan"), C19, 0)</f>
        <v>0</v>
      </c>
      <c r="AI19" s="14">
        <f>IF(AND(AI6&gt;=$E19, MOD(($E19-YEAR(AI6)), D19)=0, AI7="Jan"), C19, 0)</f>
        <v>0</v>
      </c>
      <c r="AJ19" s="14">
        <f>IF(AND(AJ6&gt;=$E19, MOD(($E19-YEAR(AJ6)), D19)=0, AJ7="Jan"), C19, 0)</f>
        <v>0</v>
      </c>
      <c r="AK19" s="14">
        <f>IF(AND(AK6&gt;=$E19, MOD(($E19-YEAR(AK6)), D19)=0, AK7="Jan"), C19, 0)</f>
        <v>0</v>
      </c>
      <c r="AL19" s="14">
        <f>IF(AND(AL6&gt;=$E19, MOD(($E19-YEAR(AL6)), D19)=0, AL7="Jan"), C19, 0)</f>
        <v>0</v>
      </c>
      <c r="AM19" s="14">
        <f>IF(AND(AM6&gt;=$E19, MOD(($E19-YEAR(AM6)), D19)=0, AM7="Jan"), C19, 0)</f>
        <v>0</v>
      </c>
      <c r="AN19" s="14">
        <f>IF(AND(AN6&gt;=$E19, MOD(($E19-YEAR(AN6)), D19)=0, AN7="Jan"), C19, 0)</f>
        <v>0</v>
      </c>
      <c r="AO19" s="14">
        <f>IF(AND(AO6&gt;=$E19, MOD(($E19-YEAR(AO6)), D19)=0, AO7="Jan"), C19, 0)</f>
        <v>0</v>
      </c>
      <c r="AP19" s="14">
        <f>IF(AND(AP6&gt;=$E19, MOD(($E19-YEAR(AP6)), D19)=0, AP7="Jan"), C19, 0)</f>
        <v>0</v>
      </c>
      <c r="AQ19" s="14">
        <f>IF(AND(AQ6&gt;=$E19, MOD(($E19-YEAR(AQ6)), D19)=0, AQ7="Jan"), C19, 0)</f>
        <v>0</v>
      </c>
      <c r="AR19" s="14">
        <f>IF(AND(AR6&gt;=$E19, MOD(($E19-YEAR(AR6)), D19)=0, AR7="Jan"), C19, 0)</f>
        <v>0</v>
      </c>
      <c r="AS19" s="14">
        <f>IF(AND(AS6&gt;=$E19, MOD(($E19-YEAR(AS6)), D19)=0, AS7="Jan"), C19, 0)</f>
        <v>0</v>
      </c>
      <c r="AT19" s="14">
        <f>IF(AND(AT6&gt;=$E19, MOD(($E19-YEAR(AT6)), D19)=0, AT7="Jan"), C19, 0)</f>
        <v>0</v>
      </c>
      <c r="AU19" s="14">
        <f>IF(AND(AU6&gt;=$E19, MOD(($E19-YEAR(AU6)), D19)=0, AU7="Jan"), C19, 0)</f>
        <v>0</v>
      </c>
      <c r="AV19" s="14">
        <f>IF(AND(AV6&gt;=$E19, MOD(($E19-YEAR(AV6)), D19)=0, AV7="Jan"), C19, 0)</f>
        <v>0</v>
      </c>
      <c r="AW19" s="14">
        <f>IF(AND(AW6&gt;=$E19, MOD(($E19-YEAR(AW6)), D19)=0, AW7="Jan"), C19, 0)</f>
        <v>0</v>
      </c>
      <c r="AX19" s="14">
        <f>IF(AND(AX6&gt;=$E19, MOD(($E19-YEAR(AX6)), D19)=0, AX7="Jan"), C19, 0)</f>
        <v>0</v>
      </c>
      <c r="AY19" s="14">
        <f>IF(AND(AY6&gt;=$E19, MOD(($E19-YEAR(AY6)), D19)=0, AY7="Jan"), C19, 0)</f>
        <v>0</v>
      </c>
      <c r="AZ19" s="14">
        <f>IF(AND(AZ6&gt;=$E19, MOD(($E19-YEAR(AZ6)), D19)=0, AZ7="Jan"), C19, 0)</f>
        <v>0</v>
      </c>
      <c r="BA19" s="14">
        <f>IF(AND(BA6&gt;=$E19, MOD(($E19-YEAR(BA6)), D19)=0, BA7="Jan"), C19, 0)</f>
        <v>0</v>
      </c>
      <c r="BB19" s="14">
        <f>IF(AND(BB6&gt;=$E19, MOD(($E19-YEAR(BB6)), D19)=0, BB7="Jan"), C19, 0)</f>
        <v>0</v>
      </c>
      <c r="BC19" s="14">
        <f>IF(AND(BC6&gt;=$E19, MOD(($E19-YEAR(BC6)), D19)=0, BC7="Jan"), C19, 0)</f>
        <v>0</v>
      </c>
      <c r="BD19" s="14">
        <f>IF(AND(BD6&gt;=$E19, MOD(($E19-YEAR(BD6)), D19)=0, BD7="Jan"), C19, 0)</f>
        <v>0</v>
      </c>
      <c r="BE19" s="14">
        <f>IF(AND(BE6&gt;=$E19, MOD(($E19-YEAR(BE6)), D19)=0, BE7="Jan"), C19, 0)</f>
        <v>0</v>
      </c>
      <c r="BF19" s="14">
        <f>IF(AND(BF6&gt;=$E19, MOD(($E19-YEAR(BF6)), D19)=0, BF7="Jan"), C19, 0)</f>
        <v>0</v>
      </c>
      <c r="BG19" s="14">
        <f>IF(AND(BG6&gt;=$E19, MOD(($E19-YEAR(BG6)), D19)=0, BG7="Jan"), C19, 0)</f>
        <v>0</v>
      </c>
      <c r="BH19" s="14">
        <f>IF(AND(BH6&gt;=$E19, MOD(($E19-YEAR(BH6)), D19)=0, BH7="Jan"), C19, 0)</f>
        <v>0</v>
      </c>
      <c r="BI19" s="14">
        <f>IF(AND(BI6&gt;=$E19, MOD(($E19-YEAR(BI6)), D19)=0, BI7="Jan"), C19, 0)</f>
        <v>0</v>
      </c>
      <c r="BJ19" s="14">
        <f>IF(AND(BJ6&gt;=$E19, MOD(($E19-YEAR(BJ6)), D19)=0, BJ7="Jan"), C19, 0)</f>
        <v>0</v>
      </c>
      <c r="BK19" s="14">
        <f>IF(AND(BK6&gt;=$E19, MOD(($E19-YEAR(BK6)), D19)=0, BK7="Jan"), C19, 0)</f>
        <v>0</v>
      </c>
      <c r="BL19" s="14">
        <f>IF(AND(BL6&gt;=$E19, MOD(($E19-YEAR(BL6)), D19)=0, BL7="Jan"), C19, 0)</f>
        <v>0</v>
      </c>
      <c r="BM19" s="14">
        <f>IF(AND(BM6&gt;=$E19, MOD(($E19-YEAR(BM6)), D19)=0, BM7="Jan"), C19, 0)</f>
        <v>0</v>
      </c>
      <c r="BN19" s="14">
        <f>IF(AND(BN6&gt;=$E19, MOD(($E19-YEAR(BN6)), D19)=0, BN7="Jan"), C19, 0)</f>
        <v>0</v>
      </c>
      <c r="BO19" s="14">
        <f>IF(AND(BO6&gt;=$E19, MOD(($E19-YEAR(BO6)), D19)=0, BO7="Jan"), C19, 0)</f>
        <v>0</v>
      </c>
      <c r="BP19" s="14">
        <f>IF(AND(BP6&gt;=$E19, MOD(($E19-YEAR(BP6)), D19)=0, BP7="Jan"), C19, 0)</f>
        <v>0</v>
      </c>
      <c r="BQ19" s="14">
        <f>IF(AND(BQ6&gt;=$E19, MOD(($E19-YEAR(BQ6)), D19)=0, BQ7="Jan"), C19, 0)</f>
        <v>0</v>
      </c>
      <c r="BR19" s="14">
        <f>IF(AND(BR6&gt;=$E19, MOD(($E19-YEAR(BR6)), D19)=0, BR7="Jan"), C19, 0)</f>
        <v>0</v>
      </c>
      <c r="BS19" s="14">
        <f>IF(AND(BS6&gt;=$E19, MOD(($E19-YEAR(BS6)), D19)=0, BS7="Jan"), C19, 0)</f>
        <v>0</v>
      </c>
      <c r="BT19" s="14">
        <f>IF(AND(BT6&gt;=$E19, MOD(($E19-YEAR(BT6)), D19)=0, BT7="Jan"), C19, 0)</f>
        <v>0</v>
      </c>
      <c r="BU19" s="14">
        <f>IF(AND(BU6&gt;=$E19, MOD(($E19-YEAR(BU6)), D19)=0, BU7="Jan"), C19, 0)</f>
        <v>0</v>
      </c>
      <c r="BV19" s="14">
        <f>IF(AND(BV6&gt;=$E19, MOD(($E19-YEAR(BV6)), D19)=0, BV7="Jan"), C19, 0)</f>
        <v>0</v>
      </c>
      <c r="BW19" s="14">
        <f>IF(AND(BW6&gt;=$E19, MOD(($E19-YEAR(BW6)), D19)=0, BW7="Jan"), C19, 0)</f>
        <v>0</v>
      </c>
      <c r="BX19" s="14">
        <f>IF(AND(BX6&gt;=$E19, MOD(($E19-YEAR(BX6)), D19)=0, BX7="Jan"), C19, 0)</f>
        <v>0</v>
      </c>
      <c r="BY19" s="14">
        <f>IF(AND(BY6&gt;=$E19, MOD(($E19-YEAR(BY6)), D19)=0, BY7="Jan"), C19, 0)</f>
        <v>0</v>
      </c>
      <c r="BZ19" s="14">
        <f>IF(AND(BZ6&gt;=$E19, MOD(($E19-YEAR(BZ6)), D19)=0, BZ7="Jan"), C19, 0)</f>
        <v>0</v>
      </c>
      <c r="CA19" s="14">
        <f>IF(AND(CA6&gt;=$E19, MOD(($E19-YEAR(CA6)), D19)=0, CA7="Jan"), C19, 0)</f>
        <v>0</v>
      </c>
      <c r="CB19" s="14">
        <f>IF(AND(CB6&gt;=$E19, MOD(($E19-YEAR(CB6)), D19)=0, CB7="Jan"), C19, 0)</f>
        <v>0</v>
      </c>
      <c r="CC19" s="14">
        <f>IF(AND(CC6&gt;=$E19, MOD(($E19-YEAR(CC6)), D19)=0, CC7="Jan"), C19, 0)</f>
        <v>0</v>
      </c>
      <c r="CD19" s="14">
        <f>IF(AND(CD6&gt;=$E19, MOD(($E19-YEAR(CD6)), D19)=0, CD7="Jan"), C19, 0)</f>
        <v>0</v>
      </c>
      <c r="CE19" s="14">
        <f>IF(AND(CE6&gt;=$E19, MOD(($E19-YEAR(CE6)), D19)=0, CE7="Jan"), C19, 0)</f>
        <v>0</v>
      </c>
      <c r="CF19" s="14">
        <f>IF(AND(CF6&gt;=$E19, MOD(($E19-YEAR(CF6)), D19)=0, CF7="Jan"), C19, 0)</f>
        <v>0</v>
      </c>
      <c r="CG19" s="14">
        <f>IF(AND(CG6&gt;=$E19, MOD(($E19-YEAR(CG6)), D19)=0, CG7="Jan"), C19, 0)</f>
        <v>0</v>
      </c>
      <c r="CH19" s="14">
        <f>IF(AND(CH6&gt;=$E19, MOD(($E19-YEAR(CH6)), D19)=0, CH7="Jan"), C19, 0)</f>
        <v>0</v>
      </c>
      <c r="CI19" s="14">
        <f>IF(AND(CI6&gt;=$E19, MOD(($E19-YEAR(CI6)), D19)=0, CI7="Jan"), C19, 0)</f>
        <v>0</v>
      </c>
      <c r="CJ19" s="14">
        <f>IF(AND(CJ6&gt;=$E19, MOD(($E19-YEAR(CJ6)), D19)=0, CJ7="Jan"), C19, 0)</f>
        <v>0</v>
      </c>
      <c r="CK19" s="14">
        <f>IF(AND(CK6&gt;=$E19, MOD(($E19-YEAR(CK6)), D19)=0, CK7="Jan"), C19, 0)</f>
        <v>0</v>
      </c>
      <c r="CL19" s="14">
        <f>IF(AND(CL6&gt;=$E19, MOD(($E19-YEAR(CL6)), D19)=0, CL7="Jan"), C19, 0)</f>
        <v>0</v>
      </c>
      <c r="CM19" s="14">
        <f>IF(AND(CM6&gt;=$E19, MOD(($E19-YEAR(CM6)), D19)=0, CM7="Jan"), C19, 0)</f>
        <v>0</v>
      </c>
      <c r="CN19" s="14">
        <f>IF(AND(CN6&gt;=$E19, MOD(($E19-YEAR(CN6)), D19)=0, CN7="Jan"), C19, 0)</f>
        <v>0</v>
      </c>
      <c r="CO19" s="14">
        <f>IF(AND(CO6&gt;=$E19, MOD(($E19-YEAR(CO6)), D19)=0, CO7="Jan"), C19, 0)</f>
        <v>0</v>
      </c>
      <c r="CP19" s="14">
        <f>IF(AND(CP6&gt;=$E19, MOD(($E19-YEAR(CP6)), D19)=0, CP7="Jan"), C19, 0)</f>
        <v>0</v>
      </c>
      <c r="CQ19" s="14">
        <f>IF(AND(CQ6&gt;=$E19, MOD(($E19-YEAR(CQ6)), D19)=0, CQ7="Jan"), C19, 0)</f>
        <v>0</v>
      </c>
      <c r="CR19" s="14">
        <f>IF(AND(CR6&gt;=$E19, MOD(($E19-YEAR(CR6)), D19)=0, CR7="Jan"), C19, 0)</f>
        <v>0</v>
      </c>
      <c r="CS19" s="14">
        <f>IF(AND(CS6&gt;=$E19, MOD(($E19-YEAR(CS6)), D19)=0, CS7="Jan"), C19, 0)</f>
        <v>0</v>
      </c>
      <c r="CT19" s="14">
        <f>IF(AND(CT6&gt;=$E19, MOD(($E19-YEAR(CT6)), D19)=0, CT7="Jan"), C19, 0)</f>
        <v>0</v>
      </c>
      <c r="CU19" s="14">
        <f>IF(AND(CU6&gt;=$E19, MOD(($E19-YEAR(CU6)), D19)=0, CU7="Jan"), C19, 0)</f>
        <v>0</v>
      </c>
      <c r="CV19" s="14">
        <f>IF(AND(CV6&gt;=$E19, MOD(($E19-YEAR(CV6)), D19)=0, CV7="Jan"), C19, 0)</f>
        <v>0</v>
      </c>
      <c r="CW19" s="14">
        <f>IF(AND(CW6&gt;=$E19, MOD(($E19-YEAR(CW6)), D19)=0, CW7="Jan"), C19, 0)</f>
        <v>0</v>
      </c>
      <c r="CX19" s="14">
        <f>IF(AND(CX6&gt;=$E19, MOD(($E19-YEAR(CX6)), D19)=0, CX7="Jan"), C19, 0)</f>
        <v>0</v>
      </c>
      <c r="CY19" s="14">
        <f>IF(AND(CY6&gt;=$E19, MOD(($E19-YEAR(CY6)), D19)=0, CY7="Jan"), C19, 0)</f>
        <v>0</v>
      </c>
      <c r="CZ19" s="14">
        <f>IF(AND(CZ6&gt;=$E19, MOD(($E19-YEAR(CZ6)), D19)=0, CZ7="Jan"), C19, 0)</f>
        <v>0</v>
      </c>
      <c r="DA19" s="14">
        <f>IF(AND(DA6&gt;=$E19, MOD(($E19-YEAR(DA6)), D19)=0, DA7="Jan"), C19, 0)</f>
        <v>0</v>
      </c>
      <c r="DB19" s="14">
        <f>IF(AND(DB6&gt;=$E19, MOD(($E19-YEAR(DB6)), D19)=0, DB7="Jan"), C19, 0)</f>
        <v>0</v>
      </c>
      <c r="DC19" s="14">
        <f>IF(AND(DC6&gt;=$E19, MOD(($E19-YEAR(DC6)), D19)=0, DC7="Jan"), C19, 0)</f>
        <v>0</v>
      </c>
      <c r="DD19" s="14">
        <f>IF(AND(DD6&gt;=$E19, MOD(($E19-YEAR(DD6)), D19)=0, DD7="Jan"), C19, 0)</f>
        <v>0</v>
      </c>
      <c r="DE19" s="14">
        <f>IF(AND(DE6&gt;=$E19, MOD(($E19-YEAR(DE6)), D19)=0, DE7="Jan"), C19, 0)</f>
        <v>0</v>
      </c>
      <c r="DF19" s="14">
        <f>IF(AND(DF6&gt;=$E19, MOD(($E19-YEAR(DF6)), D19)=0, DF7="Jan"), C19, 0)</f>
        <v>0</v>
      </c>
      <c r="DG19" s="14">
        <f>IF(AND(DG6&gt;=$E19, MOD(($E19-YEAR(DG6)), D19)=0, DG7="Jan"), C19, 0)</f>
        <v>0</v>
      </c>
      <c r="DH19" s="14">
        <f>IF(AND(DH6&gt;=$E19, MOD(($E19-YEAR(DH6)), D19)=0, DH7="Jan"), C19, 0)</f>
        <v>0</v>
      </c>
      <c r="DI19" s="14">
        <f>IF(AND(DI6&gt;=$E19, MOD(($E19-YEAR(DI6)), D19)=0, DI7="Jan"), C19, 0)</f>
        <v>0</v>
      </c>
      <c r="DJ19" s="14">
        <f>IF(AND(DJ6&gt;=$E19, MOD(($E19-YEAR(DJ6)), D19)=0, DJ7="Jan"), C19, 0)</f>
        <v>0</v>
      </c>
      <c r="DK19" s="14">
        <f>IF(AND(DK6&gt;=$E19, MOD(($E19-YEAR(DK6)), D19)=0, DK7="Jan"), C19, 0)</f>
        <v>0</v>
      </c>
      <c r="DL19" s="14">
        <f>IF(AND(DL6&gt;=$E19, MOD(($E19-YEAR(DL6)), D19)=0, DL7="Jan"), C19, 0)</f>
        <v>0</v>
      </c>
      <c r="DM19" s="14">
        <f>IF(AND(DM6&gt;=$E19, MOD(($E19-YEAR(DM6)), D19)=0, DM7="Jan"), C19, 0)</f>
        <v>0</v>
      </c>
      <c r="DN19" s="14">
        <f>IF(AND(DN6&gt;=$E19, MOD(($E19-YEAR(DN6)), D19)=0, DN7="Jan"), C19, 0)</f>
        <v>0</v>
      </c>
      <c r="DO19" s="14">
        <f>IF(AND(DO6&gt;=$E19, MOD(($E19-YEAR(DO6)), D19)=0, DO7="Jan"), C19, 0)</f>
        <v>0</v>
      </c>
      <c r="DP19" s="14">
        <f>IF(AND(DP6&gt;=$E19, MOD(($E19-YEAR(DP6)), D19)=0, DP7="Jan"), C19, 0)</f>
        <v>0</v>
      </c>
      <c r="DQ19" s="14">
        <f>IF(AND(DQ6&gt;=$E19, MOD(($E19-YEAR(DQ6)), D19)=0, DQ7="Jan"), C19, 0)</f>
        <v>0</v>
      </c>
      <c r="DR19" s="14">
        <f>IF(AND(DR6&gt;=$E19, MOD(($E19-YEAR(DR6)), D19)=0, DR7="Jan"), C19, 0)</f>
        <v>0</v>
      </c>
      <c r="DS19" s="14">
        <f>IF(AND(DS6&gt;=$E19, MOD(($E19-YEAR(DS6)), D19)=0, DS7="Jan"), C19, 0)</f>
        <v>0</v>
      </c>
      <c r="DT19" s="14">
        <f>IF(AND(DT6&gt;=$E19, MOD(($E19-YEAR(DT6)), D19)=0, DT7="Jan"), C19, 0)</f>
        <v>0</v>
      </c>
      <c r="DU19" s="14">
        <f>IF(AND(DU6&gt;=$E19, MOD(($E19-YEAR(DU6)), D19)=0, DU7="Jan"), C19, 0)</f>
        <v>0</v>
      </c>
      <c r="DV19" s="14">
        <f>IF(AND(DV6&gt;=$E19, MOD(($E19-YEAR(DV6)), D19)=0, DV7="Jan"), C19, 0)</f>
        <v>0</v>
      </c>
      <c r="DW19" s="14">
        <f>IF(AND(DW6&gt;=$E19, MOD(($E19-YEAR(DW6)), D19)=0, DW7="Jan"), C19, 0)</f>
        <v>0</v>
      </c>
      <c r="DX19" s="14">
        <f>IF(AND(DX6&gt;=$E19, MOD(($E19-YEAR(DX6)), D19)=0, DX7="Jan"), C19, 0)</f>
        <v>0</v>
      </c>
      <c r="DY19" s="14">
        <f>IF(AND(DY6&gt;=$E19, MOD(($E19-YEAR(DY6)), D19)=0, DY7="Jan"), C19, 0)</f>
        <v>0</v>
      </c>
      <c r="DZ19" s="14">
        <f>IF(AND(DZ6&gt;=$E19, MOD(($E19-YEAR(DZ6)), D19)=0, DZ7="Jan"), C19, 0)</f>
        <v>0</v>
      </c>
      <c r="EA19" s="14">
        <f>IF(AND(EA6&gt;=$E19, MOD(($E19-YEAR(EA6)), D19)=0, EA7="Jan"), C19, 0)</f>
        <v>0</v>
      </c>
      <c r="EB19" s="14">
        <f>IF(AND(EB6&gt;=$E19, MOD(($E19-YEAR(EB6)), D19)=0, EB7="Jan"), C19, 0)</f>
        <v>0</v>
      </c>
      <c r="EC19" s="14">
        <f>IF(AND(EC6&gt;=$E19, MOD(($E19-YEAR(EC6)), D19)=0, EC7="Jan"), C19, 0)</f>
        <v>0</v>
      </c>
      <c r="ED19" s="14">
        <f>IF(AND(ED6&gt;=$E19, MOD(($E19-YEAR(ED6)), D19)=0, ED7="Jan"), C19, 0)</f>
        <v>0</v>
      </c>
      <c r="EE19" s="14">
        <f>IF(AND(EE6&gt;=$E19, MOD(($E19-YEAR(EE6)), D19)=0, EE7="Jan"), C19, 0)</f>
        <v>0</v>
      </c>
      <c r="EF19" s="14">
        <f>IF(AND(EF6&gt;=$E19, MOD(($E19-YEAR(EF6)), D19)=0, EF7="Jan"), C19, 0)</f>
        <v>0</v>
      </c>
      <c r="EG19" s="14">
        <f>IF(AND(EG6&gt;=$E19, MOD(($E19-YEAR(EG6)), D19)=0, EG7="Jan"), C19, 0)</f>
        <v>0</v>
      </c>
      <c r="EH19" s="14">
        <f>IF(AND(EH6&gt;=$E19, MOD(($E19-YEAR(EH6)), D19)=0, EH7="Jan"), C19, 0)</f>
        <v>0</v>
      </c>
      <c r="EI19" s="14">
        <f>IF(AND(EI6&gt;=$E19, MOD(($E19-YEAR(EI6)), D19)=0, EI7="Jan"), C19, 0)</f>
        <v>0</v>
      </c>
      <c r="EJ19" s="14">
        <f>IF(AND(EJ6&gt;=$E19, MOD(($E19-YEAR(EJ6)), D19)=0, EJ7="Jan"), C19, 0)</f>
        <v>0</v>
      </c>
    </row>
    <row r="20" spans="2:140">
      <c r="B20" s="5" t="s">
        <v>139</v>
      </c>
      <c r="C20" s="18">
        <v>1780000</v>
      </c>
      <c r="D20" s="10">
        <v>10</v>
      </c>
      <c r="E20" s="19">
        <v>44562</v>
      </c>
      <c r="F20" s="5" t="s">
        <v>140</v>
      </c>
      <c r="G20" s="5" t="s">
        <v>95</v>
      </c>
      <c r="I20" s="14">
        <f>SUMIFS($U$20:$EK$20, $U$6:$EK$6, "&gt;=" &amp; DATE(YEAR(I6),1,1), $U$6:$EK$6, "&lt;=" &amp; DATE(YEAR(I6),12,31))</f>
        <v>0</v>
      </c>
      <c r="J20" s="14">
        <f>SUMIFS($U$20:$EK$20, $U$6:$EK$6, "&gt;=" &amp; DATE(YEAR(J6),1,1), $U$6:$EK$6, "&lt;=" &amp; DATE(YEAR(J6),12,31))</f>
        <v>0</v>
      </c>
      <c r="K20" s="14">
        <f>SUMIFS($U$20:$EK$20, $U$6:$EK$6, "&gt;=" &amp; DATE(YEAR(K6),1,1), $U$6:$EK$6, "&lt;=" &amp; DATE(YEAR(K6),12,31))</f>
        <v>0</v>
      </c>
      <c r="L20" s="14">
        <f>SUMIFS($U$20:$EK$20, $U$6:$EK$6, "&gt;=" &amp; DATE(YEAR(L6),1,1), $U$6:$EK$6, "&lt;=" &amp; DATE(YEAR(L6),12,31))</f>
        <v>0</v>
      </c>
      <c r="M20" s="14">
        <f>SUMIFS($U$20:$EK$20, $U$6:$EK$6, "&gt;=" &amp; DATE(YEAR(M6),1,1), $U$6:$EK$6, "&lt;=" &amp; DATE(YEAR(M6),12,31))</f>
        <v>0</v>
      </c>
      <c r="N20" s="14">
        <f>SUMIFS($U$20:$EK$20, $U$6:$EK$6, "&gt;=" &amp; DATE(YEAR(N6),1,1), $U$6:$EK$6, "&lt;=" &amp; DATE(YEAR(N6),12,31))</f>
        <v>0</v>
      </c>
      <c r="O20" s="14">
        <f>SUMIFS($U$20:$EK$20, $U$6:$EK$6, "&gt;=" &amp; DATE(YEAR(O6),1,1), $U$6:$EK$6, "&lt;=" &amp; DATE(YEAR(O6),12,31))</f>
        <v>0</v>
      </c>
      <c r="P20" s="14">
        <f>SUMIFS($U$20:$EK$20, $U$6:$EK$6, "&gt;=" &amp; DATE(YEAR(P6),1,1), $U$6:$EK$6, "&lt;=" &amp; DATE(YEAR(P6),12,31))</f>
        <v>0</v>
      </c>
      <c r="Q20" s="14">
        <f>SUMIFS($U$20:$EK$20, $U$6:$EK$6, "&gt;=" &amp; DATE(YEAR(Q6),1,1), $U$6:$EK$6, "&lt;=" &amp; DATE(YEAR(Q6),12,31))</f>
        <v>0</v>
      </c>
      <c r="R20" s="14">
        <f>SUMIFS($U$20:$EK$20, $U$6:$EK$6, "&gt;=" &amp; DATE(YEAR(R6),1,1), $U$6:$EK$6, "&lt;=" &amp; DATE(YEAR(R6),12,31))</f>
        <v>0</v>
      </c>
      <c r="U20" s="14">
        <f>IF(AND(U6&gt;=$E20, MOD(($E20-YEAR(U6)), D20)=0, U7="Jan"), C20, 0)</f>
        <v>0</v>
      </c>
      <c r="V20" s="14">
        <f>IF(AND(V6&gt;=$E20, MOD(($E20-YEAR(V6)), D20)=0, V7="Jan"), C20, 0)</f>
        <v>0</v>
      </c>
      <c r="W20" s="14">
        <f>IF(AND(W6&gt;=$E20, MOD(($E20-YEAR(W6)), D20)=0, W7="Jan"), C20, 0)</f>
        <v>0</v>
      </c>
      <c r="X20" s="14">
        <f>IF(AND(X6&gt;=$E20, MOD(($E20-YEAR(X6)), D20)=0, X7="Jan"), C20, 0)</f>
        <v>0</v>
      </c>
      <c r="Y20" s="14">
        <f>IF(AND(Y6&gt;=$E20, MOD(($E20-YEAR(Y6)), D20)=0, Y7="Jan"), C20, 0)</f>
        <v>0</v>
      </c>
      <c r="Z20" s="14">
        <f>IF(AND(Z6&gt;=$E20, MOD(($E20-YEAR(Z6)), D20)=0, Z7="Jan"), C20, 0)</f>
        <v>0</v>
      </c>
      <c r="AA20" s="14">
        <f>IF(AND(AA6&gt;=$E20, MOD(($E20-YEAR(AA6)), D20)=0, AA7="Jan"), C20, 0)</f>
        <v>0</v>
      </c>
      <c r="AB20" s="14">
        <f>IF(AND(AB6&gt;=$E20, MOD(($E20-YEAR(AB6)), D20)=0, AB7="Jan"), C20, 0)</f>
        <v>0</v>
      </c>
      <c r="AC20" s="14">
        <f>IF(AND(AC6&gt;=$E20, MOD(($E20-YEAR(AC6)), D20)=0, AC7="Jan"), C20, 0)</f>
        <v>0</v>
      </c>
      <c r="AD20" s="14">
        <f>IF(AND(AD6&gt;=$E20, MOD(($E20-YEAR(AD6)), D20)=0, AD7="Jan"), C20, 0)</f>
        <v>0</v>
      </c>
      <c r="AE20" s="14">
        <f>IF(AND(AE6&gt;=$E20, MOD(($E20-YEAR(AE6)), D20)=0, AE7="Jan"), C20, 0)</f>
        <v>0</v>
      </c>
      <c r="AF20" s="14">
        <f>IF(AND(AF6&gt;=$E20, MOD(($E20-YEAR(AF6)), D20)=0, AF7="Jan"), C20, 0)</f>
        <v>0</v>
      </c>
      <c r="AG20" s="14">
        <f>IF(AND(AG6&gt;=$E20, MOD(($E20-YEAR(AG6)), D20)=0, AG7="Jan"), C20, 0)</f>
        <v>0</v>
      </c>
      <c r="AH20" s="14">
        <f>IF(AND(AH6&gt;=$E20, MOD(($E20-YEAR(AH6)), D20)=0, AH7="Jan"), C20, 0)</f>
        <v>0</v>
      </c>
      <c r="AI20" s="14">
        <f>IF(AND(AI6&gt;=$E20, MOD(($E20-YEAR(AI6)), D20)=0, AI7="Jan"), C20, 0)</f>
        <v>0</v>
      </c>
      <c r="AJ20" s="14">
        <f>IF(AND(AJ6&gt;=$E20, MOD(($E20-YEAR(AJ6)), D20)=0, AJ7="Jan"), C20, 0)</f>
        <v>0</v>
      </c>
      <c r="AK20" s="14">
        <f>IF(AND(AK6&gt;=$E20, MOD(($E20-YEAR(AK6)), D20)=0, AK7="Jan"), C20, 0)</f>
        <v>0</v>
      </c>
      <c r="AL20" s="14">
        <f>IF(AND(AL6&gt;=$E20, MOD(($E20-YEAR(AL6)), D20)=0, AL7="Jan"), C20, 0)</f>
        <v>0</v>
      </c>
      <c r="AM20" s="14">
        <f>IF(AND(AM6&gt;=$E20, MOD(($E20-YEAR(AM6)), D20)=0, AM7="Jan"), C20, 0)</f>
        <v>0</v>
      </c>
      <c r="AN20" s="14">
        <f>IF(AND(AN6&gt;=$E20, MOD(($E20-YEAR(AN6)), D20)=0, AN7="Jan"), C20, 0)</f>
        <v>0</v>
      </c>
      <c r="AO20" s="14">
        <f>IF(AND(AO6&gt;=$E20, MOD(($E20-YEAR(AO6)), D20)=0, AO7="Jan"), C20, 0)</f>
        <v>0</v>
      </c>
      <c r="AP20" s="14">
        <f>IF(AND(AP6&gt;=$E20, MOD(($E20-YEAR(AP6)), D20)=0, AP7="Jan"), C20, 0)</f>
        <v>0</v>
      </c>
      <c r="AQ20" s="14">
        <f>IF(AND(AQ6&gt;=$E20, MOD(($E20-YEAR(AQ6)), D20)=0, AQ7="Jan"), C20, 0)</f>
        <v>0</v>
      </c>
      <c r="AR20" s="14">
        <f>IF(AND(AR6&gt;=$E20, MOD(($E20-YEAR(AR6)), D20)=0, AR7="Jan"), C20, 0)</f>
        <v>0</v>
      </c>
      <c r="AS20" s="14">
        <f>IF(AND(AS6&gt;=$E20, MOD(($E20-YEAR(AS6)), D20)=0, AS7="Jan"), C20, 0)</f>
        <v>0</v>
      </c>
      <c r="AT20" s="14">
        <f>IF(AND(AT6&gt;=$E20, MOD(($E20-YEAR(AT6)), D20)=0, AT7="Jan"), C20, 0)</f>
        <v>0</v>
      </c>
      <c r="AU20" s="14">
        <f>IF(AND(AU6&gt;=$E20, MOD(($E20-YEAR(AU6)), D20)=0, AU7="Jan"), C20, 0)</f>
        <v>0</v>
      </c>
      <c r="AV20" s="14">
        <f>IF(AND(AV6&gt;=$E20, MOD(($E20-YEAR(AV6)), D20)=0, AV7="Jan"), C20, 0)</f>
        <v>0</v>
      </c>
      <c r="AW20" s="14">
        <f>IF(AND(AW6&gt;=$E20, MOD(($E20-YEAR(AW6)), D20)=0, AW7="Jan"), C20, 0)</f>
        <v>0</v>
      </c>
      <c r="AX20" s="14">
        <f>IF(AND(AX6&gt;=$E20, MOD(($E20-YEAR(AX6)), D20)=0, AX7="Jan"), C20, 0)</f>
        <v>0</v>
      </c>
      <c r="AY20" s="14">
        <f>IF(AND(AY6&gt;=$E20, MOD(($E20-YEAR(AY6)), D20)=0, AY7="Jan"), C20, 0)</f>
        <v>0</v>
      </c>
      <c r="AZ20" s="14">
        <f>IF(AND(AZ6&gt;=$E20, MOD(($E20-YEAR(AZ6)), D20)=0, AZ7="Jan"), C20, 0)</f>
        <v>0</v>
      </c>
      <c r="BA20" s="14">
        <f>IF(AND(BA6&gt;=$E20, MOD(($E20-YEAR(BA6)), D20)=0, BA7="Jan"), C20, 0)</f>
        <v>0</v>
      </c>
      <c r="BB20" s="14">
        <f>IF(AND(BB6&gt;=$E20, MOD(($E20-YEAR(BB6)), D20)=0, BB7="Jan"), C20, 0)</f>
        <v>0</v>
      </c>
      <c r="BC20" s="14">
        <f>IF(AND(BC6&gt;=$E20, MOD(($E20-YEAR(BC6)), D20)=0, BC7="Jan"), C20, 0)</f>
        <v>0</v>
      </c>
      <c r="BD20" s="14">
        <f>IF(AND(BD6&gt;=$E20, MOD(($E20-YEAR(BD6)), D20)=0, BD7="Jan"), C20, 0)</f>
        <v>0</v>
      </c>
      <c r="BE20" s="14">
        <f>IF(AND(BE6&gt;=$E20, MOD(($E20-YEAR(BE6)), D20)=0, BE7="Jan"), C20, 0)</f>
        <v>0</v>
      </c>
      <c r="BF20" s="14">
        <f>IF(AND(BF6&gt;=$E20, MOD(($E20-YEAR(BF6)), D20)=0, BF7="Jan"), C20, 0)</f>
        <v>0</v>
      </c>
      <c r="BG20" s="14">
        <f>IF(AND(BG6&gt;=$E20, MOD(($E20-YEAR(BG6)), D20)=0, BG7="Jan"), C20, 0)</f>
        <v>0</v>
      </c>
      <c r="BH20" s="14">
        <f>IF(AND(BH6&gt;=$E20, MOD(($E20-YEAR(BH6)), D20)=0, BH7="Jan"), C20, 0)</f>
        <v>0</v>
      </c>
      <c r="BI20" s="14">
        <f>IF(AND(BI6&gt;=$E20, MOD(($E20-YEAR(BI6)), D20)=0, BI7="Jan"), C20, 0)</f>
        <v>0</v>
      </c>
      <c r="BJ20" s="14">
        <f>IF(AND(BJ6&gt;=$E20, MOD(($E20-YEAR(BJ6)), D20)=0, BJ7="Jan"), C20, 0)</f>
        <v>0</v>
      </c>
      <c r="BK20" s="14">
        <f>IF(AND(BK6&gt;=$E20, MOD(($E20-YEAR(BK6)), D20)=0, BK7="Jan"), C20, 0)</f>
        <v>0</v>
      </c>
      <c r="BL20" s="14">
        <f>IF(AND(BL6&gt;=$E20, MOD(($E20-YEAR(BL6)), D20)=0, BL7="Jan"), C20, 0)</f>
        <v>0</v>
      </c>
      <c r="BM20" s="14">
        <f>IF(AND(BM6&gt;=$E20, MOD(($E20-YEAR(BM6)), D20)=0, BM7="Jan"), C20, 0)</f>
        <v>0</v>
      </c>
      <c r="BN20" s="14">
        <f>IF(AND(BN6&gt;=$E20, MOD(($E20-YEAR(BN6)), D20)=0, BN7="Jan"), C20, 0)</f>
        <v>0</v>
      </c>
      <c r="BO20" s="14">
        <f>IF(AND(BO6&gt;=$E20, MOD(($E20-YEAR(BO6)), D20)=0, BO7="Jan"), C20, 0)</f>
        <v>0</v>
      </c>
      <c r="BP20" s="14">
        <f>IF(AND(BP6&gt;=$E20, MOD(($E20-YEAR(BP6)), D20)=0, BP7="Jan"), C20, 0)</f>
        <v>0</v>
      </c>
      <c r="BQ20" s="14">
        <f>IF(AND(BQ6&gt;=$E20, MOD(($E20-YEAR(BQ6)), D20)=0, BQ7="Jan"), C20, 0)</f>
        <v>0</v>
      </c>
      <c r="BR20" s="14">
        <f>IF(AND(BR6&gt;=$E20, MOD(($E20-YEAR(BR6)), D20)=0, BR7="Jan"), C20, 0)</f>
        <v>0</v>
      </c>
      <c r="BS20" s="14">
        <f>IF(AND(BS6&gt;=$E20, MOD(($E20-YEAR(BS6)), D20)=0, BS7="Jan"), C20, 0)</f>
        <v>0</v>
      </c>
      <c r="BT20" s="14">
        <f>IF(AND(BT6&gt;=$E20, MOD(($E20-YEAR(BT6)), D20)=0, BT7="Jan"), C20, 0)</f>
        <v>0</v>
      </c>
      <c r="BU20" s="14">
        <f>IF(AND(BU6&gt;=$E20, MOD(($E20-YEAR(BU6)), D20)=0, BU7="Jan"), C20, 0)</f>
        <v>0</v>
      </c>
      <c r="BV20" s="14">
        <f>IF(AND(BV6&gt;=$E20, MOD(($E20-YEAR(BV6)), D20)=0, BV7="Jan"), C20, 0)</f>
        <v>0</v>
      </c>
      <c r="BW20" s="14">
        <f>IF(AND(BW6&gt;=$E20, MOD(($E20-YEAR(BW6)), D20)=0, BW7="Jan"), C20, 0)</f>
        <v>0</v>
      </c>
      <c r="BX20" s="14">
        <f>IF(AND(BX6&gt;=$E20, MOD(($E20-YEAR(BX6)), D20)=0, BX7="Jan"), C20, 0)</f>
        <v>0</v>
      </c>
      <c r="BY20" s="14">
        <f>IF(AND(BY6&gt;=$E20, MOD(($E20-YEAR(BY6)), D20)=0, BY7="Jan"), C20, 0)</f>
        <v>0</v>
      </c>
      <c r="BZ20" s="14">
        <f>IF(AND(BZ6&gt;=$E20, MOD(($E20-YEAR(BZ6)), D20)=0, BZ7="Jan"), C20, 0)</f>
        <v>0</v>
      </c>
      <c r="CA20" s="14">
        <f>IF(AND(CA6&gt;=$E20, MOD(($E20-YEAR(CA6)), D20)=0, CA7="Jan"), C20, 0)</f>
        <v>0</v>
      </c>
      <c r="CB20" s="14">
        <f>IF(AND(CB6&gt;=$E20, MOD(($E20-YEAR(CB6)), D20)=0, CB7="Jan"), C20, 0)</f>
        <v>0</v>
      </c>
      <c r="CC20" s="14">
        <f>IF(AND(CC6&gt;=$E20, MOD(($E20-YEAR(CC6)), D20)=0, CC7="Jan"), C20, 0)</f>
        <v>0</v>
      </c>
      <c r="CD20" s="14">
        <f>IF(AND(CD6&gt;=$E20, MOD(($E20-YEAR(CD6)), D20)=0, CD7="Jan"), C20, 0)</f>
        <v>0</v>
      </c>
      <c r="CE20" s="14">
        <f>IF(AND(CE6&gt;=$E20, MOD(($E20-YEAR(CE6)), D20)=0, CE7="Jan"), C20, 0)</f>
        <v>0</v>
      </c>
      <c r="CF20" s="14">
        <f>IF(AND(CF6&gt;=$E20, MOD(($E20-YEAR(CF6)), D20)=0, CF7="Jan"), C20, 0)</f>
        <v>0</v>
      </c>
      <c r="CG20" s="14">
        <f>IF(AND(CG6&gt;=$E20, MOD(($E20-YEAR(CG6)), D20)=0, CG7="Jan"), C20, 0)</f>
        <v>0</v>
      </c>
      <c r="CH20" s="14">
        <f>IF(AND(CH6&gt;=$E20, MOD(($E20-YEAR(CH6)), D20)=0, CH7="Jan"), C20, 0)</f>
        <v>0</v>
      </c>
      <c r="CI20" s="14">
        <f>IF(AND(CI6&gt;=$E20, MOD(($E20-YEAR(CI6)), D20)=0, CI7="Jan"), C20, 0)</f>
        <v>0</v>
      </c>
      <c r="CJ20" s="14">
        <f>IF(AND(CJ6&gt;=$E20, MOD(($E20-YEAR(CJ6)), D20)=0, CJ7="Jan"), C20, 0)</f>
        <v>0</v>
      </c>
      <c r="CK20" s="14">
        <f>IF(AND(CK6&gt;=$E20, MOD(($E20-YEAR(CK6)), D20)=0, CK7="Jan"), C20, 0)</f>
        <v>0</v>
      </c>
      <c r="CL20" s="14">
        <f>IF(AND(CL6&gt;=$E20, MOD(($E20-YEAR(CL6)), D20)=0, CL7="Jan"), C20, 0)</f>
        <v>0</v>
      </c>
      <c r="CM20" s="14">
        <f>IF(AND(CM6&gt;=$E20, MOD(($E20-YEAR(CM6)), D20)=0, CM7="Jan"), C20, 0)</f>
        <v>0</v>
      </c>
      <c r="CN20" s="14">
        <f>IF(AND(CN6&gt;=$E20, MOD(($E20-YEAR(CN6)), D20)=0, CN7="Jan"), C20, 0)</f>
        <v>0</v>
      </c>
      <c r="CO20" s="14">
        <f>IF(AND(CO6&gt;=$E20, MOD(($E20-YEAR(CO6)), D20)=0, CO7="Jan"), C20, 0)</f>
        <v>0</v>
      </c>
      <c r="CP20" s="14">
        <f>IF(AND(CP6&gt;=$E20, MOD(($E20-YEAR(CP6)), D20)=0, CP7="Jan"), C20, 0)</f>
        <v>0</v>
      </c>
      <c r="CQ20" s="14">
        <f>IF(AND(CQ6&gt;=$E20, MOD(($E20-YEAR(CQ6)), D20)=0, CQ7="Jan"), C20, 0)</f>
        <v>0</v>
      </c>
      <c r="CR20" s="14">
        <f>IF(AND(CR6&gt;=$E20, MOD(($E20-YEAR(CR6)), D20)=0, CR7="Jan"), C20, 0)</f>
        <v>0</v>
      </c>
      <c r="CS20" s="14">
        <f>IF(AND(CS6&gt;=$E20, MOD(($E20-YEAR(CS6)), D20)=0, CS7="Jan"), C20, 0)</f>
        <v>0</v>
      </c>
      <c r="CT20" s="14">
        <f>IF(AND(CT6&gt;=$E20, MOD(($E20-YEAR(CT6)), D20)=0, CT7="Jan"), C20, 0)</f>
        <v>0</v>
      </c>
      <c r="CU20" s="14">
        <f>IF(AND(CU6&gt;=$E20, MOD(($E20-YEAR(CU6)), D20)=0, CU7="Jan"), C20, 0)</f>
        <v>0</v>
      </c>
      <c r="CV20" s="14">
        <f>IF(AND(CV6&gt;=$E20, MOD(($E20-YEAR(CV6)), D20)=0, CV7="Jan"), C20, 0)</f>
        <v>0</v>
      </c>
      <c r="CW20" s="14">
        <f>IF(AND(CW6&gt;=$E20, MOD(($E20-YEAR(CW6)), D20)=0, CW7="Jan"), C20, 0)</f>
        <v>0</v>
      </c>
      <c r="CX20" s="14">
        <f>IF(AND(CX6&gt;=$E20, MOD(($E20-YEAR(CX6)), D20)=0, CX7="Jan"), C20, 0)</f>
        <v>0</v>
      </c>
      <c r="CY20" s="14">
        <f>IF(AND(CY6&gt;=$E20, MOD(($E20-YEAR(CY6)), D20)=0, CY7="Jan"), C20, 0)</f>
        <v>0</v>
      </c>
      <c r="CZ20" s="14">
        <f>IF(AND(CZ6&gt;=$E20, MOD(($E20-YEAR(CZ6)), D20)=0, CZ7="Jan"), C20, 0)</f>
        <v>0</v>
      </c>
      <c r="DA20" s="14">
        <f>IF(AND(DA6&gt;=$E20, MOD(($E20-YEAR(DA6)), D20)=0, DA7="Jan"), C20, 0)</f>
        <v>0</v>
      </c>
      <c r="DB20" s="14">
        <f>IF(AND(DB6&gt;=$E20, MOD(($E20-YEAR(DB6)), D20)=0, DB7="Jan"), C20, 0)</f>
        <v>0</v>
      </c>
      <c r="DC20" s="14">
        <f>IF(AND(DC6&gt;=$E20, MOD(($E20-YEAR(DC6)), D20)=0, DC7="Jan"), C20, 0)</f>
        <v>0</v>
      </c>
      <c r="DD20" s="14">
        <f>IF(AND(DD6&gt;=$E20, MOD(($E20-YEAR(DD6)), D20)=0, DD7="Jan"), C20, 0)</f>
        <v>0</v>
      </c>
      <c r="DE20" s="14">
        <f>IF(AND(DE6&gt;=$E20, MOD(($E20-YEAR(DE6)), D20)=0, DE7="Jan"), C20, 0)</f>
        <v>0</v>
      </c>
      <c r="DF20" s="14">
        <f>IF(AND(DF6&gt;=$E20, MOD(($E20-YEAR(DF6)), D20)=0, DF7="Jan"), C20, 0)</f>
        <v>0</v>
      </c>
      <c r="DG20" s="14">
        <f>IF(AND(DG6&gt;=$E20, MOD(($E20-YEAR(DG6)), D20)=0, DG7="Jan"), C20, 0)</f>
        <v>0</v>
      </c>
      <c r="DH20" s="14">
        <f>IF(AND(DH6&gt;=$E20, MOD(($E20-YEAR(DH6)), D20)=0, DH7="Jan"), C20, 0)</f>
        <v>0</v>
      </c>
      <c r="DI20" s="14">
        <f>IF(AND(DI6&gt;=$E20, MOD(($E20-YEAR(DI6)), D20)=0, DI7="Jan"), C20, 0)</f>
        <v>0</v>
      </c>
      <c r="DJ20" s="14">
        <f>IF(AND(DJ6&gt;=$E20, MOD(($E20-YEAR(DJ6)), D20)=0, DJ7="Jan"), C20, 0)</f>
        <v>0</v>
      </c>
      <c r="DK20" s="14">
        <f>IF(AND(DK6&gt;=$E20, MOD(($E20-YEAR(DK6)), D20)=0, DK7="Jan"), C20, 0)</f>
        <v>0</v>
      </c>
      <c r="DL20" s="14">
        <f>IF(AND(DL6&gt;=$E20, MOD(($E20-YEAR(DL6)), D20)=0, DL7="Jan"), C20, 0)</f>
        <v>0</v>
      </c>
      <c r="DM20" s="14">
        <f>IF(AND(DM6&gt;=$E20, MOD(($E20-YEAR(DM6)), D20)=0, DM7="Jan"), C20, 0)</f>
        <v>0</v>
      </c>
      <c r="DN20" s="14">
        <f>IF(AND(DN6&gt;=$E20, MOD(($E20-YEAR(DN6)), D20)=0, DN7="Jan"), C20, 0)</f>
        <v>0</v>
      </c>
      <c r="DO20" s="14">
        <f>IF(AND(DO6&gt;=$E20, MOD(($E20-YEAR(DO6)), D20)=0, DO7="Jan"), C20, 0)</f>
        <v>0</v>
      </c>
      <c r="DP20" s="14">
        <f>IF(AND(DP6&gt;=$E20, MOD(($E20-YEAR(DP6)), D20)=0, DP7="Jan"), C20, 0)</f>
        <v>0</v>
      </c>
      <c r="DQ20" s="14">
        <f>IF(AND(DQ6&gt;=$E20, MOD(($E20-YEAR(DQ6)), D20)=0, DQ7="Jan"), C20, 0)</f>
        <v>0</v>
      </c>
      <c r="DR20" s="14">
        <f>IF(AND(DR6&gt;=$E20, MOD(($E20-YEAR(DR6)), D20)=0, DR7="Jan"), C20, 0)</f>
        <v>0</v>
      </c>
      <c r="DS20" s="14">
        <f>IF(AND(DS6&gt;=$E20, MOD(($E20-YEAR(DS6)), D20)=0, DS7="Jan"), C20, 0)</f>
        <v>0</v>
      </c>
      <c r="DT20" s="14">
        <f>IF(AND(DT6&gt;=$E20, MOD(($E20-YEAR(DT6)), D20)=0, DT7="Jan"), C20, 0)</f>
        <v>0</v>
      </c>
      <c r="DU20" s="14">
        <f>IF(AND(DU6&gt;=$E20, MOD(($E20-YEAR(DU6)), D20)=0, DU7="Jan"), C20, 0)</f>
        <v>0</v>
      </c>
      <c r="DV20" s="14">
        <f>IF(AND(DV6&gt;=$E20, MOD(($E20-YEAR(DV6)), D20)=0, DV7="Jan"), C20, 0)</f>
        <v>0</v>
      </c>
      <c r="DW20" s="14">
        <f>IF(AND(DW6&gt;=$E20, MOD(($E20-YEAR(DW6)), D20)=0, DW7="Jan"), C20, 0)</f>
        <v>0</v>
      </c>
      <c r="DX20" s="14">
        <f>IF(AND(DX6&gt;=$E20, MOD(($E20-YEAR(DX6)), D20)=0, DX7="Jan"), C20, 0)</f>
        <v>0</v>
      </c>
      <c r="DY20" s="14">
        <f>IF(AND(DY6&gt;=$E20, MOD(($E20-YEAR(DY6)), D20)=0, DY7="Jan"), C20, 0)</f>
        <v>0</v>
      </c>
      <c r="DZ20" s="14">
        <f>IF(AND(DZ6&gt;=$E20, MOD(($E20-YEAR(DZ6)), D20)=0, DZ7="Jan"), C20, 0)</f>
        <v>0</v>
      </c>
      <c r="EA20" s="14">
        <f>IF(AND(EA6&gt;=$E20, MOD(($E20-YEAR(EA6)), D20)=0, EA7="Jan"), C20, 0)</f>
        <v>0</v>
      </c>
      <c r="EB20" s="14">
        <f>IF(AND(EB6&gt;=$E20, MOD(($E20-YEAR(EB6)), D20)=0, EB7="Jan"), C20, 0)</f>
        <v>0</v>
      </c>
      <c r="EC20" s="14">
        <f>IF(AND(EC6&gt;=$E20, MOD(($E20-YEAR(EC6)), D20)=0, EC7="Jan"), C20, 0)</f>
        <v>0</v>
      </c>
      <c r="ED20" s="14">
        <f>IF(AND(ED6&gt;=$E20, MOD(($E20-YEAR(ED6)), D20)=0, ED7="Jan"), C20, 0)</f>
        <v>0</v>
      </c>
      <c r="EE20" s="14">
        <f>IF(AND(EE6&gt;=$E20, MOD(($E20-YEAR(EE6)), D20)=0, EE7="Jan"), C20, 0)</f>
        <v>0</v>
      </c>
      <c r="EF20" s="14">
        <f>IF(AND(EF6&gt;=$E20, MOD(($E20-YEAR(EF6)), D20)=0, EF7="Jan"), C20, 0)</f>
        <v>0</v>
      </c>
      <c r="EG20" s="14">
        <f>IF(AND(EG6&gt;=$E20, MOD(($E20-YEAR(EG6)), D20)=0, EG7="Jan"), C20, 0)</f>
        <v>0</v>
      </c>
      <c r="EH20" s="14">
        <f>IF(AND(EH6&gt;=$E20, MOD(($E20-YEAR(EH6)), D20)=0, EH7="Jan"), C20, 0)</f>
        <v>0</v>
      </c>
      <c r="EI20" s="14">
        <f>IF(AND(EI6&gt;=$E20, MOD(($E20-YEAR(EI6)), D20)=0, EI7="Jan"), C20, 0)</f>
        <v>0</v>
      </c>
      <c r="EJ20" s="14">
        <f>IF(AND(EJ6&gt;=$E20, MOD(($E20-YEAR(EJ6)), D20)=0, EJ7="Jan"), C20, 0)</f>
        <v>0</v>
      </c>
    </row>
    <row r="21" spans="2:140">
      <c r="B21" s="5" t="s">
        <v>141</v>
      </c>
      <c r="C21" s="18">
        <v>2030000</v>
      </c>
      <c r="D21" s="10">
        <v>5</v>
      </c>
      <c r="E21" s="19">
        <v>44927</v>
      </c>
      <c r="F21" s="5" t="s">
        <v>142</v>
      </c>
      <c r="G21" s="5" t="s">
        <v>95</v>
      </c>
      <c r="I21" s="14">
        <f>SUMIFS($U$21:$EK$21, $U$6:$EK$6, "&gt;=" &amp; DATE(YEAR(I6),1,1), $U$6:$EK$6, "&lt;=" &amp; DATE(YEAR(I6),12,31))</f>
        <v>0</v>
      </c>
      <c r="J21" s="14">
        <f>SUMIFS($U$21:$EK$21, $U$6:$EK$6, "&gt;=" &amp; DATE(YEAR(J6),1,1), $U$6:$EK$6, "&lt;=" &amp; DATE(YEAR(J6),12,31))</f>
        <v>0</v>
      </c>
      <c r="K21" s="14">
        <f>SUMIFS($U$21:$EK$21, $U$6:$EK$6, "&gt;=" &amp; DATE(YEAR(K6),1,1), $U$6:$EK$6, "&lt;=" &amp; DATE(YEAR(K6),12,31))</f>
        <v>0</v>
      </c>
      <c r="L21" s="14">
        <f>SUMIFS($U$21:$EK$21, $U$6:$EK$6, "&gt;=" &amp; DATE(YEAR(L6),1,1), $U$6:$EK$6, "&lt;=" &amp; DATE(YEAR(L6),12,31))</f>
        <v>0</v>
      </c>
      <c r="M21" s="14">
        <f>SUMIFS($U$21:$EK$21, $U$6:$EK$6, "&gt;=" &amp; DATE(YEAR(M6),1,1), $U$6:$EK$6, "&lt;=" &amp; DATE(YEAR(M6),12,31))</f>
        <v>0</v>
      </c>
      <c r="N21" s="14">
        <f>SUMIFS($U$21:$EK$21, $U$6:$EK$6, "&gt;=" &amp; DATE(YEAR(N6),1,1), $U$6:$EK$6, "&lt;=" &amp; DATE(YEAR(N6),12,31))</f>
        <v>0</v>
      </c>
      <c r="O21" s="14">
        <f>SUMIFS($U$21:$EK$21, $U$6:$EK$6, "&gt;=" &amp; DATE(YEAR(O6),1,1), $U$6:$EK$6, "&lt;=" &amp; DATE(YEAR(O6),12,31))</f>
        <v>0</v>
      </c>
      <c r="P21" s="14">
        <f>SUMIFS($U$21:$EK$21, $U$6:$EK$6, "&gt;=" &amp; DATE(YEAR(P6),1,1), $U$6:$EK$6, "&lt;=" &amp; DATE(YEAR(P6),12,31))</f>
        <v>0</v>
      </c>
      <c r="Q21" s="14">
        <f>SUMIFS($U$21:$EK$21, $U$6:$EK$6, "&gt;=" &amp; DATE(YEAR(Q6),1,1), $U$6:$EK$6, "&lt;=" &amp; DATE(YEAR(Q6),12,31))</f>
        <v>0</v>
      </c>
      <c r="R21" s="14">
        <f>SUMIFS($U$21:$EK$21, $U$6:$EK$6, "&gt;=" &amp; DATE(YEAR(R6),1,1), $U$6:$EK$6, "&lt;=" &amp; DATE(YEAR(R6),12,31))</f>
        <v>0</v>
      </c>
      <c r="U21" s="14">
        <f>IF(AND(U6&gt;=$E21, MOD(($E21-YEAR(U6)), D21)=0, U7="Jan"), C21, 0)</f>
        <v>0</v>
      </c>
      <c r="V21" s="14">
        <f>IF(AND(V6&gt;=$E21, MOD(($E21-YEAR(V6)), D21)=0, V7="Jan"), C21, 0)</f>
        <v>0</v>
      </c>
      <c r="W21" s="14">
        <f>IF(AND(W6&gt;=$E21, MOD(($E21-YEAR(W6)), D21)=0, W7="Jan"), C21, 0)</f>
        <v>0</v>
      </c>
      <c r="X21" s="14">
        <f>IF(AND(X6&gt;=$E21, MOD(($E21-YEAR(X6)), D21)=0, X7="Jan"), C21, 0)</f>
        <v>0</v>
      </c>
      <c r="Y21" s="14">
        <f>IF(AND(Y6&gt;=$E21, MOD(($E21-YEAR(Y6)), D21)=0, Y7="Jan"), C21, 0)</f>
        <v>0</v>
      </c>
      <c r="Z21" s="14">
        <f>IF(AND(Z6&gt;=$E21, MOD(($E21-YEAR(Z6)), D21)=0, Z7="Jan"), C21, 0)</f>
        <v>0</v>
      </c>
      <c r="AA21" s="14">
        <f>IF(AND(AA6&gt;=$E21, MOD(($E21-YEAR(AA6)), D21)=0, AA7="Jan"), C21, 0)</f>
        <v>0</v>
      </c>
      <c r="AB21" s="14">
        <f>IF(AND(AB6&gt;=$E21, MOD(($E21-YEAR(AB6)), D21)=0, AB7="Jan"), C21, 0)</f>
        <v>0</v>
      </c>
      <c r="AC21" s="14">
        <f>IF(AND(AC6&gt;=$E21, MOD(($E21-YEAR(AC6)), D21)=0, AC7="Jan"), C21, 0)</f>
        <v>0</v>
      </c>
      <c r="AD21" s="14">
        <f>IF(AND(AD6&gt;=$E21, MOD(($E21-YEAR(AD6)), D21)=0, AD7="Jan"), C21, 0)</f>
        <v>0</v>
      </c>
      <c r="AE21" s="14">
        <f>IF(AND(AE6&gt;=$E21, MOD(($E21-YEAR(AE6)), D21)=0, AE7="Jan"), C21, 0)</f>
        <v>0</v>
      </c>
      <c r="AF21" s="14">
        <f>IF(AND(AF6&gt;=$E21, MOD(($E21-YEAR(AF6)), D21)=0, AF7="Jan"), C21, 0)</f>
        <v>0</v>
      </c>
      <c r="AG21" s="14">
        <f>IF(AND(AG6&gt;=$E21, MOD(($E21-YEAR(AG6)), D21)=0, AG7="Jan"), C21, 0)</f>
        <v>0</v>
      </c>
      <c r="AH21" s="14">
        <f>IF(AND(AH6&gt;=$E21, MOD(($E21-YEAR(AH6)), D21)=0, AH7="Jan"), C21, 0)</f>
        <v>0</v>
      </c>
      <c r="AI21" s="14">
        <f>IF(AND(AI6&gt;=$E21, MOD(($E21-YEAR(AI6)), D21)=0, AI7="Jan"), C21, 0)</f>
        <v>0</v>
      </c>
      <c r="AJ21" s="14">
        <f>IF(AND(AJ6&gt;=$E21, MOD(($E21-YEAR(AJ6)), D21)=0, AJ7="Jan"), C21, 0)</f>
        <v>0</v>
      </c>
      <c r="AK21" s="14">
        <f>IF(AND(AK6&gt;=$E21, MOD(($E21-YEAR(AK6)), D21)=0, AK7="Jan"), C21, 0)</f>
        <v>0</v>
      </c>
      <c r="AL21" s="14">
        <f>IF(AND(AL6&gt;=$E21, MOD(($E21-YEAR(AL6)), D21)=0, AL7="Jan"), C21, 0)</f>
        <v>0</v>
      </c>
      <c r="AM21" s="14">
        <f>IF(AND(AM6&gt;=$E21, MOD(($E21-YEAR(AM6)), D21)=0, AM7="Jan"), C21, 0)</f>
        <v>0</v>
      </c>
      <c r="AN21" s="14">
        <f>IF(AND(AN6&gt;=$E21, MOD(($E21-YEAR(AN6)), D21)=0, AN7="Jan"), C21, 0)</f>
        <v>0</v>
      </c>
      <c r="AO21" s="14">
        <f>IF(AND(AO6&gt;=$E21, MOD(($E21-YEAR(AO6)), D21)=0, AO7="Jan"), C21, 0)</f>
        <v>0</v>
      </c>
      <c r="AP21" s="14">
        <f>IF(AND(AP6&gt;=$E21, MOD(($E21-YEAR(AP6)), D21)=0, AP7="Jan"), C21, 0)</f>
        <v>0</v>
      </c>
      <c r="AQ21" s="14">
        <f>IF(AND(AQ6&gt;=$E21, MOD(($E21-YEAR(AQ6)), D21)=0, AQ7="Jan"), C21, 0)</f>
        <v>0</v>
      </c>
      <c r="AR21" s="14">
        <f>IF(AND(AR6&gt;=$E21, MOD(($E21-YEAR(AR6)), D21)=0, AR7="Jan"), C21, 0)</f>
        <v>0</v>
      </c>
      <c r="AS21" s="14">
        <f>IF(AND(AS6&gt;=$E21, MOD(($E21-YEAR(AS6)), D21)=0, AS7="Jan"), C21, 0)</f>
        <v>0</v>
      </c>
      <c r="AT21" s="14">
        <f>IF(AND(AT6&gt;=$E21, MOD(($E21-YEAR(AT6)), D21)=0, AT7="Jan"), C21, 0)</f>
        <v>0</v>
      </c>
      <c r="AU21" s="14">
        <f>IF(AND(AU6&gt;=$E21, MOD(($E21-YEAR(AU6)), D21)=0, AU7="Jan"), C21, 0)</f>
        <v>0</v>
      </c>
      <c r="AV21" s="14">
        <f>IF(AND(AV6&gt;=$E21, MOD(($E21-YEAR(AV6)), D21)=0, AV7="Jan"), C21, 0)</f>
        <v>0</v>
      </c>
      <c r="AW21" s="14">
        <f>IF(AND(AW6&gt;=$E21, MOD(($E21-YEAR(AW6)), D21)=0, AW7="Jan"), C21, 0)</f>
        <v>0</v>
      </c>
      <c r="AX21" s="14">
        <f>IF(AND(AX6&gt;=$E21, MOD(($E21-YEAR(AX6)), D21)=0, AX7="Jan"), C21, 0)</f>
        <v>0</v>
      </c>
      <c r="AY21" s="14">
        <f>IF(AND(AY6&gt;=$E21, MOD(($E21-YEAR(AY6)), D21)=0, AY7="Jan"), C21, 0)</f>
        <v>0</v>
      </c>
      <c r="AZ21" s="14">
        <f>IF(AND(AZ6&gt;=$E21, MOD(($E21-YEAR(AZ6)), D21)=0, AZ7="Jan"), C21, 0)</f>
        <v>0</v>
      </c>
      <c r="BA21" s="14">
        <f>IF(AND(BA6&gt;=$E21, MOD(($E21-YEAR(BA6)), D21)=0, BA7="Jan"), C21, 0)</f>
        <v>0</v>
      </c>
      <c r="BB21" s="14">
        <f>IF(AND(BB6&gt;=$E21, MOD(($E21-YEAR(BB6)), D21)=0, BB7="Jan"), C21, 0)</f>
        <v>0</v>
      </c>
      <c r="BC21" s="14">
        <f>IF(AND(BC6&gt;=$E21, MOD(($E21-YEAR(BC6)), D21)=0, BC7="Jan"), C21, 0)</f>
        <v>0</v>
      </c>
      <c r="BD21" s="14">
        <f>IF(AND(BD6&gt;=$E21, MOD(($E21-YEAR(BD6)), D21)=0, BD7="Jan"), C21, 0)</f>
        <v>0</v>
      </c>
      <c r="BE21" s="14">
        <f>IF(AND(BE6&gt;=$E21, MOD(($E21-YEAR(BE6)), D21)=0, BE7="Jan"), C21, 0)</f>
        <v>0</v>
      </c>
      <c r="BF21" s="14">
        <f>IF(AND(BF6&gt;=$E21, MOD(($E21-YEAR(BF6)), D21)=0, BF7="Jan"), C21, 0)</f>
        <v>0</v>
      </c>
      <c r="BG21" s="14">
        <f>IF(AND(BG6&gt;=$E21, MOD(($E21-YEAR(BG6)), D21)=0, BG7="Jan"), C21, 0)</f>
        <v>0</v>
      </c>
      <c r="BH21" s="14">
        <f>IF(AND(BH6&gt;=$E21, MOD(($E21-YEAR(BH6)), D21)=0, BH7="Jan"), C21, 0)</f>
        <v>0</v>
      </c>
      <c r="BI21" s="14">
        <f>IF(AND(BI6&gt;=$E21, MOD(($E21-YEAR(BI6)), D21)=0, BI7="Jan"), C21, 0)</f>
        <v>0</v>
      </c>
      <c r="BJ21" s="14">
        <f>IF(AND(BJ6&gt;=$E21, MOD(($E21-YEAR(BJ6)), D21)=0, BJ7="Jan"), C21, 0)</f>
        <v>0</v>
      </c>
      <c r="BK21" s="14">
        <f>IF(AND(BK6&gt;=$E21, MOD(($E21-YEAR(BK6)), D21)=0, BK7="Jan"), C21, 0)</f>
        <v>0</v>
      </c>
      <c r="BL21" s="14">
        <f>IF(AND(BL6&gt;=$E21, MOD(($E21-YEAR(BL6)), D21)=0, BL7="Jan"), C21, 0)</f>
        <v>0</v>
      </c>
      <c r="BM21" s="14">
        <f>IF(AND(BM6&gt;=$E21, MOD(($E21-YEAR(BM6)), D21)=0, BM7="Jan"), C21, 0)</f>
        <v>0</v>
      </c>
      <c r="BN21" s="14">
        <f>IF(AND(BN6&gt;=$E21, MOD(($E21-YEAR(BN6)), D21)=0, BN7="Jan"), C21, 0)</f>
        <v>0</v>
      </c>
      <c r="BO21" s="14">
        <f>IF(AND(BO6&gt;=$E21, MOD(($E21-YEAR(BO6)), D21)=0, BO7="Jan"), C21, 0)</f>
        <v>0</v>
      </c>
      <c r="BP21" s="14">
        <f>IF(AND(BP6&gt;=$E21, MOD(($E21-YEAR(BP6)), D21)=0, BP7="Jan"), C21, 0)</f>
        <v>0</v>
      </c>
      <c r="BQ21" s="14">
        <f>IF(AND(BQ6&gt;=$E21, MOD(($E21-YEAR(BQ6)), D21)=0, BQ7="Jan"), C21, 0)</f>
        <v>0</v>
      </c>
      <c r="BR21" s="14">
        <f>IF(AND(BR6&gt;=$E21, MOD(($E21-YEAR(BR6)), D21)=0, BR7="Jan"), C21, 0)</f>
        <v>0</v>
      </c>
      <c r="BS21" s="14">
        <f>IF(AND(BS6&gt;=$E21, MOD(($E21-YEAR(BS6)), D21)=0, BS7="Jan"), C21, 0)</f>
        <v>0</v>
      </c>
      <c r="BT21" s="14">
        <f>IF(AND(BT6&gt;=$E21, MOD(($E21-YEAR(BT6)), D21)=0, BT7="Jan"), C21, 0)</f>
        <v>0</v>
      </c>
      <c r="BU21" s="14">
        <f>IF(AND(BU6&gt;=$E21, MOD(($E21-YEAR(BU6)), D21)=0, BU7="Jan"), C21, 0)</f>
        <v>0</v>
      </c>
      <c r="BV21" s="14">
        <f>IF(AND(BV6&gt;=$E21, MOD(($E21-YEAR(BV6)), D21)=0, BV7="Jan"), C21, 0)</f>
        <v>0</v>
      </c>
      <c r="BW21" s="14">
        <f>IF(AND(BW6&gt;=$E21, MOD(($E21-YEAR(BW6)), D21)=0, BW7="Jan"), C21, 0)</f>
        <v>0</v>
      </c>
      <c r="BX21" s="14">
        <f>IF(AND(BX6&gt;=$E21, MOD(($E21-YEAR(BX6)), D21)=0, BX7="Jan"), C21, 0)</f>
        <v>0</v>
      </c>
      <c r="BY21" s="14">
        <f>IF(AND(BY6&gt;=$E21, MOD(($E21-YEAR(BY6)), D21)=0, BY7="Jan"), C21, 0)</f>
        <v>0</v>
      </c>
      <c r="BZ21" s="14">
        <f>IF(AND(BZ6&gt;=$E21, MOD(($E21-YEAR(BZ6)), D21)=0, BZ7="Jan"), C21, 0)</f>
        <v>0</v>
      </c>
      <c r="CA21" s="14">
        <f>IF(AND(CA6&gt;=$E21, MOD(($E21-YEAR(CA6)), D21)=0, CA7="Jan"), C21, 0)</f>
        <v>0</v>
      </c>
      <c r="CB21" s="14">
        <f>IF(AND(CB6&gt;=$E21, MOD(($E21-YEAR(CB6)), D21)=0, CB7="Jan"), C21, 0)</f>
        <v>0</v>
      </c>
      <c r="CC21" s="14">
        <f>IF(AND(CC6&gt;=$E21, MOD(($E21-YEAR(CC6)), D21)=0, CC7="Jan"), C21, 0)</f>
        <v>0</v>
      </c>
      <c r="CD21" s="14">
        <f>IF(AND(CD6&gt;=$E21, MOD(($E21-YEAR(CD6)), D21)=0, CD7="Jan"), C21, 0)</f>
        <v>0</v>
      </c>
      <c r="CE21" s="14">
        <f>IF(AND(CE6&gt;=$E21, MOD(($E21-YEAR(CE6)), D21)=0, CE7="Jan"), C21, 0)</f>
        <v>0</v>
      </c>
      <c r="CF21" s="14">
        <f>IF(AND(CF6&gt;=$E21, MOD(($E21-YEAR(CF6)), D21)=0, CF7="Jan"), C21, 0)</f>
        <v>0</v>
      </c>
      <c r="CG21" s="14">
        <f>IF(AND(CG6&gt;=$E21, MOD(($E21-YEAR(CG6)), D21)=0, CG7="Jan"), C21, 0)</f>
        <v>0</v>
      </c>
      <c r="CH21" s="14">
        <f>IF(AND(CH6&gt;=$E21, MOD(($E21-YEAR(CH6)), D21)=0, CH7="Jan"), C21, 0)</f>
        <v>0</v>
      </c>
      <c r="CI21" s="14">
        <f>IF(AND(CI6&gt;=$E21, MOD(($E21-YEAR(CI6)), D21)=0, CI7="Jan"), C21, 0)</f>
        <v>0</v>
      </c>
      <c r="CJ21" s="14">
        <f>IF(AND(CJ6&gt;=$E21, MOD(($E21-YEAR(CJ6)), D21)=0, CJ7="Jan"), C21, 0)</f>
        <v>0</v>
      </c>
      <c r="CK21" s="14">
        <f>IF(AND(CK6&gt;=$E21, MOD(($E21-YEAR(CK6)), D21)=0, CK7="Jan"), C21, 0)</f>
        <v>0</v>
      </c>
      <c r="CL21" s="14">
        <f>IF(AND(CL6&gt;=$E21, MOD(($E21-YEAR(CL6)), D21)=0, CL7="Jan"), C21, 0)</f>
        <v>0</v>
      </c>
      <c r="CM21" s="14">
        <f>IF(AND(CM6&gt;=$E21, MOD(($E21-YEAR(CM6)), D21)=0, CM7="Jan"), C21, 0)</f>
        <v>0</v>
      </c>
      <c r="CN21" s="14">
        <f>IF(AND(CN6&gt;=$E21, MOD(($E21-YEAR(CN6)), D21)=0, CN7="Jan"), C21, 0)</f>
        <v>0</v>
      </c>
      <c r="CO21" s="14">
        <f>IF(AND(CO6&gt;=$E21, MOD(($E21-YEAR(CO6)), D21)=0, CO7="Jan"), C21, 0)</f>
        <v>0</v>
      </c>
      <c r="CP21" s="14">
        <f>IF(AND(CP6&gt;=$E21, MOD(($E21-YEAR(CP6)), D21)=0, CP7="Jan"), C21, 0)</f>
        <v>0</v>
      </c>
      <c r="CQ21" s="14">
        <f>IF(AND(CQ6&gt;=$E21, MOD(($E21-YEAR(CQ6)), D21)=0, CQ7="Jan"), C21, 0)</f>
        <v>0</v>
      </c>
      <c r="CR21" s="14">
        <f>IF(AND(CR6&gt;=$E21, MOD(($E21-YEAR(CR6)), D21)=0, CR7="Jan"), C21, 0)</f>
        <v>0</v>
      </c>
      <c r="CS21" s="14">
        <f>IF(AND(CS6&gt;=$E21, MOD(($E21-YEAR(CS6)), D21)=0, CS7="Jan"), C21, 0)</f>
        <v>0</v>
      </c>
      <c r="CT21" s="14">
        <f>IF(AND(CT6&gt;=$E21, MOD(($E21-YEAR(CT6)), D21)=0, CT7="Jan"), C21, 0)</f>
        <v>0</v>
      </c>
      <c r="CU21" s="14">
        <f>IF(AND(CU6&gt;=$E21, MOD(($E21-YEAR(CU6)), D21)=0, CU7="Jan"), C21, 0)</f>
        <v>0</v>
      </c>
      <c r="CV21" s="14">
        <f>IF(AND(CV6&gt;=$E21, MOD(($E21-YEAR(CV6)), D21)=0, CV7="Jan"), C21, 0)</f>
        <v>0</v>
      </c>
      <c r="CW21" s="14">
        <f>IF(AND(CW6&gt;=$E21, MOD(($E21-YEAR(CW6)), D21)=0, CW7="Jan"), C21, 0)</f>
        <v>0</v>
      </c>
      <c r="CX21" s="14">
        <f>IF(AND(CX6&gt;=$E21, MOD(($E21-YEAR(CX6)), D21)=0, CX7="Jan"), C21, 0)</f>
        <v>0</v>
      </c>
      <c r="CY21" s="14">
        <f>IF(AND(CY6&gt;=$E21, MOD(($E21-YEAR(CY6)), D21)=0, CY7="Jan"), C21, 0)</f>
        <v>0</v>
      </c>
      <c r="CZ21" s="14">
        <f>IF(AND(CZ6&gt;=$E21, MOD(($E21-YEAR(CZ6)), D21)=0, CZ7="Jan"), C21, 0)</f>
        <v>0</v>
      </c>
      <c r="DA21" s="14">
        <f>IF(AND(DA6&gt;=$E21, MOD(($E21-YEAR(DA6)), D21)=0, DA7="Jan"), C21, 0)</f>
        <v>0</v>
      </c>
      <c r="DB21" s="14">
        <f>IF(AND(DB6&gt;=$E21, MOD(($E21-YEAR(DB6)), D21)=0, DB7="Jan"), C21, 0)</f>
        <v>0</v>
      </c>
      <c r="DC21" s="14">
        <f>IF(AND(DC6&gt;=$E21, MOD(($E21-YEAR(DC6)), D21)=0, DC7="Jan"), C21, 0)</f>
        <v>0</v>
      </c>
      <c r="DD21" s="14">
        <f>IF(AND(DD6&gt;=$E21, MOD(($E21-YEAR(DD6)), D21)=0, DD7="Jan"), C21, 0)</f>
        <v>0</v>
      </c>
      <c r="DE21" s="14">
        <f>IF(AND(DE6&gt;=$E21, MOD(($E21-YEAR(DE6)), D21)=0, DE7="Jan"), C21, 0)</f>
        <v>0</v>
      </c>
      <c r="DF21" s="14">
        <f>IF(AND(DF6&gt;=$E21, MOD(($E21-YEAR(DF6)), D21)=0, DF7="Jan"), C21, 0)</f>
        <v>0</v>
      </c>
      <c r="DG21" s="14">
        <f>IF(AND(DG6&gt;=$E21, MOD(($E21-YEAR(DG6)), D21)=0, DG7="Jan"), C21, 0)</f>
        <v>0</v>
      </c>
      <c r="DH21" s="14">
        <f>IF(AND(DH6&gt;=$E21, MOD(($E21-YEAR(DH6)), D21)=0, DH7="Jan"), C21, 0)</f>
        <v>0</v>
      </c>
      <c r="DI21" s="14">
        <f>IF(AND(DI6&gt;=$E21, MOD(($E21-YEAR(DI6)), D21)=0, DI7="Jan"), C21, 0)</f>
        <v>0</v>
      </c>
      <c r="DJ21" s="14">
        <f>IF(AND(DJ6&gt;=$E21, MOD(($E21-YEAR(DJ6)), D21)=0, DJ7="Jan"), C21, 0)</f>
        <v>0</v>
      </c>
      <c r="DK21" s="14">
        <f>IF(AND(DK6&gt;=$E21, MOD(($E21-YEAR(DK6)), D21)=0, DK7="Jan"), C21, 0)</f>
        <v>0</v>
      </c>
      <c r="DL21" s="14">
        <f>IF(AND(DL6&gt;=$E21, MOD(($E21-YEAR(DL6)), D21)=0, DL7="Jan"), C21, 0)</f>
        <v>0</v>
      </c>
      <c r="DM21" s="14">
        <f>IF(AND(DM6&gt;=$E21, MOD(($E21-YEAR(DM6)), D21)=0, DM7="Jan"), C21, 0)</f>
        <v>0</v>
      </c>
      <c r="DN21" s="14">
        <f>IF(AND(DN6&gt;=$E21, MOD(($E21-YEAR(DN6)), D21)=0, DN7="Jan"), C21, 0)</f>
        <v>0</v>
      </c>
      <c r="DO21" s="14">
        <f>IF(AND(DO6&gt;=$E21, MOD(($E21-YEAR(DO6)), D21)=0, DO7="Jan"), C21, 0)</f>
        <v>0</v>
      </c>
      <c r="DP21" s="14">
        <f>IF(AND(DP6&gt;=$E21, MOD(($E21-YEAR(DP6)), D21)=0, DP7="Jan"), C21, 0)</f>
        <v>0</v>
      </c>
      <c r="DQ21" s="14">
        <f>IF(AND(DQ6&gt;=$E21, MOD(($E21-YEAR(DQ6)), D21)=0, DQ7="Jan"), C21, 0)</f>
        <v>0</v>
      </c>
      <c r="DR21" s="14">
        <f>IF(AND(DR6&gt;=$E21, MOD(($E21-YEAR(DR6)), D21)=0, DR7="Jan"), C21, 0)</f>
        <v>0</v>
      </c>
      <c r="DS21" s="14">
        <f>IF(AND(DS6&gt;=$E21, MOD(($E21-YEAR(DS6)), D21)=0, DS7="Jan"), C21, 0)</f>
        <v>0</v>
      </c>
      <c r="DT21" s="14">
        <f>IF(AND(DT6&gt;=$E21, MOD(($E21-YEAR(DT6)), D21)=0, DT7="Jan"), C21, 0)</f>
        <v>0</v>
      </c>
      <c r="DU21" s="14">
        <f>IF(AND(DU6&gt;=$E21, MOD(($E21-YEAR(DU6)), D21)=0, DU7="Jan"), C21, 0)</f>
        <v>0</v>
      </c>
      <c r="DV21" s="14">
        <f>IF(AND(DV6&gt;=$E21, MOD(($E21-YEAR(DV6)), D21)=0, DV7="Jan"), C21, 0)</f>
        <v>0</v>
      </c>
      <c r="DW21" s="14">
        <f>IF(AND(DW6&gt;=$E21, MOD(($E21-YEAR(DW6)), D21)=0, DW7="Jan"), C21, 0)</f>
        <v>0</v>
      </c>
      <c r="DX21" s="14">
        <f>IF(AND(DX6&gt;=$E21, MOD(($E21-YEAR(DX6)), D21)=0, DX7="Jan"), C21, 0)</f>
        <v>0</v>
      </c>
      <c r="DY21" s="14">
        <f>IF(AND(DY6&gt;=$E21, MOD(($E21-YEAR(DY6)), D21)=0, DY7="Jan"), C21, 0)</f>
        <v>0</v>
      </c>
      <c r="DZ21" s="14">
        <f>IF(AND(DZ6&gt;=$E21, MOD(($E21-YEAR(DZ6)), D21)=0, DZ7="Jan"), C21, 0)</f>
        <v>0</v>
      </c>
      <c r="EA21" s="14">
        <f>IF(AND(EA6&gt;=$E21, MOD(($E21-YEAR(EA6)), D21)=0, EA7="Jan"), C21, 0)</f>
        <v>0</v>
      </c>
      <c r="EB21" s="14">
        <f>IF(AND(EB6&gt;=$E21, MOD(($E21-YEAR(EB6)), D21)=0, EB7="Jan"), C21, 0)</f>
        <v>0</v>
      </c>
      <c r="EC21" s="14">
        <f>IF(AND(EC6&gt;=$E21, MOD(($E21-YEAR(EC6)), D21)=0, EC7="Jan"), C21, 0)</f>
        <v>0</v>
      </c>
      <c r="ED21" s="14">
        <f>IF(AND(ED6&gt;=$E21, MOD(($E21-YEAR(ED6)), D21)=0, ED7="Jan"), C21, 0)</f>
        <v>0</v>
      </c>
      <c r="EE21" s="14">
        <f>IF(AND(EE6&gt;=$E21, MOD(($E21-YEAR(EE6)), D21)=0, EE7="Jan"), C21, 0)</f>
        <v>0</v>
      </c>
      <c r="EF21" s="14">
        <f>IF(AND(EF6&gt;=$E21, MOD(($E21-YEAR(EF6)), D21)=0, EF7="Jan"), C21, 0)</f>
        <v>0</v>
      </c>
      <c r="EG21" s="14">
        <f>IF(AND(EG6&gt;=$E21, MOD(($E21-YEAR(EG6)), D21)=0, EG7="Jan"), C21, 0)</f>
        <v>0</v>
      </c>
      <c r="EH21" s="14">
        <f>IF(AND(EH6&gt;=$E21, MOD(($E21-YEAR(EH6)), D21)=0, EH7="Jan"), C21, 0)</f>
        <v>0</v>
      </c>
      <c r="EI21" s="14">
        <f>IF(AND(EI6&gt;=$E21, MOD(($E21-YEAR(EI6)), D21)=0, EI7="Jan"), C21, 0)</f>
        <v>0</v>
      </c>
      <c r="EJ21" s="14">
        <f>IF(AND(EJ6&gt;=$E21, MOD(($E21-YEAR(EJ6)), D21)=0, EJ7="Jan"), C21, 0)</f>
        <v>0</v>
      </c>
    </row>
    <row r="22" spans="2:140">
      <c r="I22" s="15">
        <f>sum(I$16:I$21)</f>
        <v>0</v>
      </c>
      <c r="J22" s="15">
        <f>sum(J$16:J$21)</f>
        <v>0</v>
      </c>
      <c r="K22" s="15">
        <f>sum(K$16:K$21)</f>
        <v>0</v>
      </c>
      <c r="L22" s="15">
        <f>sum(L$16:L$21)</f>
        <v>0</v>
      </c>
      <c r="M22" s="15">
        <f>sum(M$16:M$21)</f>
        <v>0</v>
      </c>
      <c r="N22" s="15">
        <f>sum(N$16:N$21)</f>
        <v>0</v>
      </c>
      <c r="O22" s="15">
        <f>sum(O$16:O$21)</f>
        <v>0</v>
      </c>
      <c r="P22" s="15">
        <f>sum(P$16:P$21)</f>
        <v>0</v>
      </c>
      <c r="Q22" s="15">
        <f>sum(Q$16:Q$21)</f>
        <v>0</v>
      </c>
      <c r="R22" s="15">
        <f>sum(R$16:R$21)</f>
        <v>0</v>
      </c>
      <c r="U22" s="15">
        <f>sum(U$16:U$21)</f>
        <v>0</v>
      </c>
      <c r="V22" s="15">
        <f>sum(V$16:V$21)</f>
        <v>0</v>
      </c>
      <c r="W22" s="15">
        <f>sum(W$16:W$21)</f>
        <v>0</v>
      </c>
      <c r="X22" s="15">
        <f>sum(X$16:X$21)</f>
        <v>0</v>
      </c>
      <c r="Y22" s="15">
        <f>sum(Y$16:Y$21)</f>
        <v>0</v>
      </c>
      <c r="Z22" s="15">
        <f>sum(Z$16:Z$21)</f>
        <v>0</v>
      </c>
      <c r="AA22" s="15">
        <f>sum(AA$16:AA$21)</f>
        <v>0</v>
      </c>
      <c r="AB22" s="15">
        <f>sum(AB$16:AB$21)</f>
        <v>0</v>
      </c>
      <c r="AC22" s="15">
        <f>sum(AC$16:AC$21)</f>
        <v>0</v>
      </c>
      <c r="AD22" s="15">
        <f>sum(AD$16:AD$21)</f>
        <v>0</v>
      </c>
      <c r="AE22" s="15">
        <f>sum(AE$16:AE$21)</f>
        <v>0</v>
      </c>
      <c r="AF22" s="15">
        <f>sum(AF$16:AF$21)</f>
        <v>0</v>
      </c>
      <c r="AG22" s="15">
        <f>sum(AG$16:AG$21)</f>
        <v>0</v>
      </c>
      <c r="AH22" s="15">
        <f>sum(AH$16:AH$21)</f>
        <v>0</v>
      </c>
      <c r="AI22" s="15">
        <f>sum(AI$16:AI$21)</f>
        <v>0</v>
      </c>
      <c r="AJ22" s="15">
        <f>sum(AJ$16:AJ$21)</f>
        <v>0</v>
      </c>
      <c r="AK22" s="15">
        <f>sum(AK$16:AK$21)</f>
        <v>0</v>
      </c>
      <c r="AL22" s="15">
        <f>sum(AL$16:AL$21)</f>
        <v>0</v>
      </c>
      <c r="AM22" s="15">
        <f>sum(AM$16:AM$21)</f>
        <v>0</v>
      </c>
      <c r="AN22" s="15">
        <f>sum(AN$16:AN$21)</f>
        <v>0</v>
      </c>
      <c r="AO22" s="15">
        <f>sum(AO$16:AO$21)</f>
        <v>0</v>
      </c>
      <c r="AP22" s="15">
        <f>sum(AP$16:AP$21)</f>
        <v>0</v>
      </c>
      <c r="AQ22" s="15">
        <f>sum(AQ$16:AQ$21)</f>
        <v>0</v>
      </c>
      <c r="AR22" s="15">
        <f>sum(AR$16:AR$21)</f>
        <v>0</v>
      </c>
      <c r="AS22" s="15">
        <f>sum(AS$16:AS$21)</f>
        <v>0</v>
      </c>
      <c r="AT22" s="15">
        <f>sum(AT$16:AT$21)</f>
        <v>0</v>
      </c>
      <c r="AU22" s="15">
        <f>sum(AU$16:AU$21)</f>
        <v>0</v>
      </c>
      <c r="AV22" s="15">
        <f>sum(AV$16:AV$21)</f>
        <v>0</v>
      </c>
      <c r="AW22" s="15">
        <f>sum(AW$16:AW$21)</f>
        <v>0</v>
      </c>
      <c r="AX22" s="15">
        <f>sum(AX$16:AX$21)</f>
        <v>0</v>
      </c>
      <c r="AY22" s="15">
        <f>sum(AY$16:AY$21)</f>
        <v>0</v>
      </c>
      <c r="AZ22" s="15">
        <f>sum(AZ$16:AZ$21)</f>
        <v>0</v>
      </c>
      <c r="BA22" s="15">
        <f>sum(BA$16:BA$21)</f>
        <v>0</v>
      </c>
      <c r="BB22" s="15">
        <f>sum(BB$16:BB$21)</f>
        <v>0</v>
      </c>
      <c r="BC22" s="15">
        <f>sum(BC$16:BC$21)</f>
        <v>0</v>
      </c>
      <c r="BD22" s="15">
        <f>sum(BD$16:BD$21)</f>
        <v>0</v>
      </c>
      <c r="BE22" s="15">
        <f>sum(BE$16:BE$21)</f>
        <v>0</v>
      </c>
      <c r="BF22" s="15">
        <f>sum(BF$16:BF$21)</f>
        <v>0</v>
      </c>
      <c r="BG22" s="15">
        <f>sum(BG$16:BG$21)</f>
        <v>0</v>
      </c>
      <c r="BH22" s="15">
        <f>sum(BH$16:BH$21)</f>
        <v>0</v>
      </c>
      <c r="BI22" s="15">
        <f>sum(BI$16:BI$21)</f>
        <v>0</v>
      </c>
      <c r="BJ22" s="15">
        <f>sum(BJ$16:BJ$21)</f>
        <v>0</v>
      </c>
      <c r="BK22" s="15">
        <f>sum(BK$16:BK$21)</f>
        <v>0</v>
      </c>
      <c r="BL22" s="15">
        <f>sum(BL$16:BL$21)</f>
        <v>0</v>
      </c>
      <c r="BM22" s="15">
        <f>sum(BM$16:BM$21)</f>
        <v>0</v>
      </c>
      <c r="BN22" s="15">
        <f>sum(BN$16:BN$21)</f>
        <v>0</v>
      </c>
      <c r="BO22" s="15">
        <f>sum(BO$16:BO$21)</f>
        <v>0</v>
      </c>
      <c r="BP22" s="15">
        <f>sum(BP$16:BP$21)</f>
        <v>0</v>
      </c>
      <c r="BQ22" s="15">
        <f>sum(BQ$16:BQ$21)</f>
        <v>0</v>
      </c>
      <c r="BR22" s="15">
        <f>sum(BR$16:BR$21)</f>
        <v>0</v>
      </c>
      <c r="BS22" s="15">
        <f>sum(BS$16:BS$21)</f>
        <v>0</v>
      </c>
      <c r="BT22" s="15">
        <f>sum(BT$16:BT$21)</f>
        <v>0</v>
      </c>
      <c r="BU22" s="15">
        <f>sum(BU$16:BU$21)</f>
        <v>0</v>
      </c>
      <c r="BV22" s="15">
        <f>sum(BV$16:BV$21)</f>
        <v>0</v>
      </c>
      <c r="BW22" s="15">
        <f>sum(BW$16:BW$21)</f>
        <v>0</v>
      </c>
      <c r="BX22" s="15">
        <f>sum(BX$16:BX$21)</f>
        <v>0</v>
      </c>
      <c r="BY22" s="15">
        <f>sum(BY$16:BY$21)</f>
        <v>0</v>
      </c>
      <c r="BZ22" s="15">
        <f>sum(BZ$16:BZ$21)</f>
        <v>0</v>
      </c>
      <c r="CA22" s="15">
        <f>sum(CA$16:CA$21)</f>
        <v>0</v>
      </c>
      <c r="CB22" s="15">
        <f>sum(CB$16:CB$21)</f>
        <v>0</v>
      </c>
      <c r="CC22" s="15">
        <f>sum(CC$16:CC$21)</f>
        <v>0</v>
      </c>
      <c r="CD22" s="15">
        <f>sum(CD$16:CD$21)</f>
        <v>0</v>
      </c>
      <c r="CE22" s="15">
        <f>sum(CE$16:CE$21)</f>
        <v>0</v>
      </c>
      <c r="CF22" s="15">
        <f>sum(CF$16:CF$21)</f>
        <v>0</v>
      </c>
      <c r="CG22" s="15">
        <f>sum(CG$16:CG$21)</f>
        <v>0</v>
      </c>
      <c r="CH22" s="15">
        <f>sum(CH$16:CH$21)</f>
        <v>0</v>
      </c>
      <c r="CI22" s="15">
        <f>sum(CI$16:CI$21)</f>
        <v>0</v>
      </c>
      <c r="CJ22" s="15">
        <f>sum(CJ$16:CJ$21)</f>
        <v>0</v>
      </c>
      <c r="CK22" s="15">
        <f>sum(CK$16:CK$21)</f>
        <v>0</v>
      </c>
      <c r="CL22" s="15">
        <f>sum(CL$16:CL$21)</f>
        <v>0</v>
      </c>
      <c r="CM22" s="15">
        <f>sum(CM$16:CM$21)</f>
        <v>0</v>
      </c>
      <c r="CN22" s="15">
        <f>sum(CN$16:CN$21)</f>
        <v>0</v>
      </c>
      <c r="CO22" s="15">
        <f>sum(CO$16:CO$21)</f>
        <v>0</v>
      </c>
      <c r="CP22" s="15">
        <f>sum(CP$16:CP$21)</f>
        <v>0</v>
      </c>
      <c r="CQ22" s="15">
        <f>sum(CQ$16:CQ$21)</f>
        <v>0</v>
      </c>
      <c r="CR22" s="15">
        <f>sum(CR$16:CR$21)</f>
        <v>0</v>
      </c>
      <c r="CS22" s="15">
        <f>sum(CS$16:CS$21)</f>
        <v>0</v>
      </c>
      <c r="CT22" s="15">
        <f>sum(CT$16:CT$21)</f>
        <v>0</v>
      </c>
      <c r="CU22" s="15">
        <f>sum(CU$16:CU$21)</f>
        <v>0</v>
      </c>
      <c r="CV22" s="15">
        <f>sum(CV$16:CV$21)</f>
        <v>0</v>
      </c>
      <c r="CW22" s="15">
        <f>sum(CW$16:CW$21)</f>
        <v>0</v>
      </c>
      <c r="CX22" s="15">
        <f>sum(CX$16:CX$21)</f>
        <v>0</v>
      </c>
      <c r="CY22" s="15">
        <f>sum(CY$16:CY$21)</f>
        <v>0</v>
      </c>
      <c r="CZ22" s="15">
        <f>sum(CZ$16:CZ$21)</f>
        <v>0</v>
      </c>
      <c r="DA22" s="15">
        <f>sum(DA$16:DA$21)</f>
        <v>0</v>
      </c>
      <c r="DB22" s="15">
        <f>sum(DB$16:DB$21)</f>
        <v>0</v>
      </c>
      <c r="DC22" s="15">
        <f>sum(DC$16:DC$21)</f>
        <v>0</v>
      </c>
      <c r="DD22" s="15">
        <f>sum(DD$16:DD$21)</f>
        <v>0</v>
      </c>
      <c r="DE22" s="15">
        <f>sum(DE$16:DE$21)</f>
        <v>0</v>
      </c>
      <c r="DF22" s="15">
        <f>sum(DF$16:DF$21)</f>
        <v>0</v>
      </c>
      <c r="DG22" s="15">
        <f>sum(DG$16:DG$21)</f>
        <v>0</v>
      </c>
      <c r="DH22" s="15">
        <f>sum(DH$16:DH$21)</f>
        <v>0</v>
      </c>
      <c r="DI22" s="15">
        <f>sum(DI$16:DI$21)</f>
        <v>0</v>
      </c>
      <c r="DJ22" s="15">
        <f>sum(DJ$16:DJ$21)</f>
        <v>0</v>
      </c>
      <c r="DK22" s="15">
        <f>sum(DK$16:DK$21)</f>
        <v>0</v>
      </c>
      <c r="DL22" s="15">
        <f>sum(DL$16:DL$21)</f>
        <v>0</v>
      </c>
      <c r="DM22" s="15">
        <f>sum(DM$16:DM$21)</f>
        <v>0</v>
      </c>
      <c r="DN22" s="15">
        <f>sum(DN$16:DN$21)</f>
        <v>0</v>
      </c>
      <c r="DO22" s="15">
        <f>sum(DO$16:DO$21)</f>
        <v>0</v>
      </c>
      <c r="DP22" s="15">
        <f>sum(DP$16:DP$21)</f>
        <v>0</v>
      </c>
      <c r="DQ22" s="15">
        <f>sum(DQ$16:DQ$21)</f>
        <v>0</v>
      </c>
      <c r="DR22" s="15">
        <f>sum(DR$16:DR$21)</f>
        <v>0</v>
      </c>
      <c r="DS22" s="15">
        <f>sum(DS$16:DS$21)</f>
        <v>0</v>
      </c>
      <c r="DT22" s="15">
        <f>sum(DT$16:DT$21)</f>
        <v>0</v>
      </c>
      <c r="DU22" s="15">
        <f>sum(DU$16:DU$21)</f>
        <v>0</v>
      </c>
      <c r="DV22" s="15">
        <f>sum(DV$16:DV$21)</f>
        <v>0</v>
      </c>
      <c r="DW22" s="15">
        <f>sum(DW$16:DW$21)</f>
        <v>0</v>
      </c>
      <c r="DX22" s="15">
        <f>sum(DX$16:DX$21)</f>
        <v>0</v>
      </c>
      <c r="DY22" s="15">
        <f>sum(DY$16:DY$21)</f>
        <v>0</v>
      </c>
      <c r="DZ22" s="15">
        <f>sum(DZ$16:DZ$21)</f>
        <v>0</v>
      </c>
      <c r="EA22" s="15">
        <f>sum(EA$16:EA$21)</f>
        <v>0</v>
      </c>
      <c r="EB22" s="15">
        <f>sum(EB$16:EB$21)</f>
        <v>0</v>
      </c>
      <c r="EC22" s="15">
        <f>sum(EC$16:EC$21)</f>
        <v>0</v>
      </c>
      <c r="ED22" s="15">
        <f>sum(ED$16:ED$21)</f>
        <v>0</v>
      </c>
      <c r="EE22" s="15">
        <f>sum(EE$16:EE$21)</f>
        <v>0</v>
      </c>
      <c r="EF22" s="15">
        <f>sum(EF$16:EF$21)</f>
        <v>0</v>
      </c>
      <c r="EG22" s="15">
        <f>sum(EG$16:EG$21)</f>
        <v>0</v>
      </c>
      <c r="EH22" s="15">
        <f>sum(EH$16:EH$21)</f>
        <v>0</v>
      </c>
      <c r="EI22" s="15">
        <f>sum(EI$16:EI$21)</f>
        <v>0</v>
      </c>
      <c r="EJ22" s="15">
        <f>sum(EJ$16:EJ$21)</f>
        <v>0</v>
      </c>
    </row>
    <row r="24" spans="2:140">
      <c r="B24" s="3" t="s">
        <v>143</v>
      </c>
    </row>
    <row r="25" spans="2:140">
      <c r="B25" s="11" t="s">
        <v>115</v>
      </c>
      <c r="C25" s="11" t="s">
        <v>116</v>
      </c>
      <c r="D25" s="11" t="s">
        <v>131</v>
      </c>
      <c r="E25" s="11" t="s">
        <v>144</v>
      </c>
    </row>
    <row r="26" spans="2:140">
      <c r="B26" s="5" t="s">
        <v>133</v>
      </c>
      <c r="C26" s="18">
        <v>5200000</v>
      </c>
      <c r="D26" s="10">
        <v>7</v>
      </c>
      <c r="E26" s="14">
        <f>C26/(D26*12)</f>
        <v>0</v>
      </c>
      <c r="I26" s="14">
        <f>SUMIFS($U$26:$EK$26, $U$6:$EK$6, "&gt;=" &amp; DATE(YEAR(I6),1,1), $U$6:$EK$6, "&lt;=" &amp; DATE(YEAR(I6),12,31))</f>
        <v>0</v>
      </c>
      <c r="J26" s="14">
        <f>SUMIFS($U$26:$EK$26, $U$6:$EK$6, "&gt;=" &amp; DATE(YEAR(J6),1,1), $U$6:$EK$6, "&lt;=" &amp; DATE(YEAR(J6),12,31))</f>
        <v>0</v>
      </c>
      <c r="K26" s="14">
        <f>SUMIFS($U$26:$EK$26, $U$6:$EK$6, "&gt;=" &amp; DATE(YEAR(K6),1,1), $U$6:$EK$6, "&lt;=" &amp; DATE(YEAR(K6),12,31))</f>
        <v>0</v>
      </c>
      <c r="L26" s="14">
        <f>SUMIFS($U$26:$EK$26, $U$6:$EK$6, "&gt;=" &amp; DATE(YEAR(L6),1,1), $U$6:$EK$6, "&lt;=" &amp; DATE(YEAR(L6),12,31))</f>
        <v>0</v>
      </c>
      <c r="M26" s="14">
        <f>SUMIFS($U$26:$EK$26, $U$6:$EK$6, "&gt;=" &amp; DATE(YEAR(M6),1,1), $U$6:$EK$6, "&lt;=" &amp; DATE(YEAR(M6),12,31))</f>
        <v>0</v>
      </c>
      <c r="N26" s="14">
        <f>SUMIFS($U$26:$EK$26, $U$6:$EK$6, "&gt;=" &amp; DATE(YEAR(N6),1,1), $U$6:$EK$6, "&lt;=" &amp; DATE(YEAR(N6),12,31))</f>
        <v>0</v>
      </c>
      <c r="O26" s="14">
        <f>SUMIFS($U$26:$EK$26, $U$6:$EK$6, "&gt;=" &amp; DATE(YEAR(O6),1,1), $U$6:$EK$6, "&lt;=" &amp; DATE(YEAR(O6),12,31))</f>
        <v>0</v>
      </c>
      <c r="P26" s="14">
        <f>SUMIFS($U$26:$EK$26, $U$6:$EK$6, "&gt;=" &amp; DATE(YEAR(P6),1,1), $U$6:$EK$6, "&lt;=" &amp; DATE(YEAR(P6),12,31))</f>
        <v>0</v>
      </c>
      <c r="Q26" s="14">
        <f>SUMIFS($U$26:$EK$26, $U$6:$EK$6, "&gt;=" &amp; DATE(YEAR(Q6),1,1), $U$6:$EK$6, "&lt;=" &amp; DATE(YEAR(Q6),12,31))</f>
        <v>0</v>
      </c>
      <c r="R26" s="14">
        <f>SUMIFS($U$26:$EK$26, $U$6:$EK$6, "&gt;=" &amp; DATE(YEAR(R6),1,1), $U$6:$EK$6, "&lt;=" &amp; DATE(YEAR(R6),12,31))</f>
        <v>0</v>
      </c>
      <c r="U26" s="14">
        <f>$E26</f>
        <v>0</v>
      </c>
      <c r="V26" s="14">
        <f>$E26</f>
        <v>0</v>
      </c>
      <c r="W26" s="14">
        <f>$E26</f>
        <v>0</v>
      </c>
      <c r="X26" s="14">
        <f>$E26</f>
        <v>0</v>
      </c>
      <c r="Y26" s="14">
        <f>$E26</f>
        <v>0</v>
      </c>
      <c r="Z26" s="14">
        <f>$E26</f>
        <v>0</v>
      </c>
      <c r="AA26" s="14">
        <f>$E26</f>
        <v>0</v>
      </c>
      <c r="AB26" s="14">
        <f>$E26</f>
        <v>0</v>
      </c>
      <c r="AC26" s="14">
        <f>$E26</f>
        <v>0</v>
      </c>
      <c r="AD26" s="14">
        <f>$E26</f>
        <v>0</v>
      </c>
      <c r="AE26" s="14">
        <f>$E26</f>
        <v>0</v>
      </c>
      <c r="AF26" s="14">
        <f>$E26</f>
        <v>0</v>
      </c>
      <c r="AG26" s="14">
        <f>$E26</f>
        <v>0</v>
      </c>
      <c r="AH26" s="14">
        <f>$E26</f>
        <v>0</v>
      </c>
      <c r="AI26" s="14">
        <f>$E26</f>
        <v>0</v>
      </c>
      <c r="AJ26" s="14">
        <f>$E26</f>
        <v>0</v>
      </c>
      <c r="AK26" s="14">
        <f>$E26</f>
        <v>0</v>
      </c>
      <c r="AL26" s="14">
        <f>$E26</f>
        <v>0</v>
      </c>
      <c r="AM26" s="14">
        <f>$E26</f>
        <v>0</v>
      </c>
      <c r="AN26" s="14">
        <f>$E26</f>
        <v>0</v>
      </c>
      <c r="AO26" s="14">
        <f>$E26</f>
        <v>0</v>
      </c>
      <c r="AP26" s="14">
        <f>$E26</f>
        <v>0</v>
      </c>
      <c r="AQ26" s="14">
        <f>$E26</f>
        <v>0</v>
      </c>
      <c r="AR26" s="14">
        <f>$E26</f>
        <v>0</v>
      </c>
      <c r="AS26" s="14">
        <f>$E26</f>
        <v>0</v>
      </c>
      <c r="AT26" s="14">
        <f>$E26</f>
        <v>0</v>
      </c>
      <c r="AU26" s="14">
        <f>$E26</f>
        <v>0</v>
      </c>
      <c r="AV26" s="14">
        <f>$E26</f>
        <v>0</v>
      </c>
      <c r="AW26" s="14">
        <f>$E26</f>
        <v>0</v>
      </c>
      <c r="AX26" s="14">
        <f>$E26</f>
        <v>0</v>
      </c>
      <c r="AY26" s="14">
        <f>$E26</f>
        <v>0</v>
      </c>
      <c r="AZ26" s="14">
        <f>$E26</f>
        <v>0</v>
      </c>
      <c r="BA26" s="14">
        <f>$E26</f>
        <v>0</v>
      </c>
      <c r="BB26" s="14">
        <f>$E26</f>
        <v>0</v>
      </c>
      <c r="BC26" s="14">
        <f>$E26</f>
        <v>0</v>
      </c>
      <c r="BD26" s="14">
        <f>$E26</f>
        <v>0</v>
      </c>
      <c r="BE26" s="14">
        <f>$E26</f>
        <v>0</v>
      </c>
      <c r="BF26" s="14">
        <f>$E26</f>
        <v>0</v>
      </c>
      <c r="BG26" s="14">
        <f>$E26</f>
        <v>0</v>
      </c>
      <c r="BH26" s="14">
        <f>$E26</f>
        <v>0</v>
      </c>
      <c r="BI26" s="14">
        <f>$E26</f>
        <v>0</v>
      </c>
      <c r="BJ26" s="14">
        <f>$E26</f>
        <v>0</v>
      </c>
      <c r="BK26" s="14">
        <f>$E26</f>
        <v>0</v>
      </c>
      <c r="BL26" s="14">
        <f>$E26</f>
        <v>0</v>
      </c>
      <c r="BM26" s="14">
        <f>$E26</f>
        <v>0</v>
      </c>
      <c r="BN26" s="14">
        <f>$E26</f>
        <v>0</v>
      </c>
      <c r="BO26" s="14">
        <f>$E26</f>
        <v>0</v>
      </c>
      <c r="BP26" s="14">
        <f>$E26</f>
        <v>0</v>
      </c>
      <c r="BQ26" s="14">
        <f>$E26</f>
        <v>0</v>
      </c>
      <c r="BR26" s="14">
        <f>$E26</f>
        <v>0</v>
      </c>
      <c r="BS26" s="14">
        <f>$E26</f>
        <v>0</v>
      </c>
      <c r="BT26" s="14">
        <f>$E26</f>
        <v>0</v>
      </c>
      <c r="BU26" s="14">
        <f>$E26</f>
        <v>0</v>
      </c>
      <c r="BV26" s="14">
        <f>$E26</f>
        <v>0</v>
      </c>
      <c r="BW26" s="14">
        <f>$E26</f>
        <v>0</v>
      </c>
      <c r="BX26" s="14">
        <f>$E26</f>
        <v>0</v>
      </c>
      <c r="BY26" s="14">
        <f>$E26</f>
        <v>0</v>
      </c>
      <c r="BZ26" s="14">
        <f>$E26</f>
        <v>0</v>
      </c>
      <c r="CA26" s="14">
        <f>$E26</f>
        <v>0</v>
      </c>
      <c r="CB26" s="14">
        <f>$E26</f>
        <v>0</v>
      </c>
      <c r="CC26" s="14">
        <f>$E26</f>
        <v>0</v>
      </c>
      <c r="CD26" s="14">
        <f>$E26</f>
        <v>0</v>
      </c>
      <c r="CE26" s="14">
        <f>$E26</f>
        <v>0</v>
      </c>
      <c r="CF26" s="14">
        <f>$E26</f>
        <v>0</v>
      </c>
      <c r="CG26" s="14">
        <f>$E26</f>
        <v>0</v>
      </c>
      <c r="CH26" s="14">
        <f>$E26</f>
        <v>0</v>
      </c>
      <c r="CI26" s="14">
        <f>$E26</f>
        <v>0</v>
      </c>
      <c r="CJ26" s="14">
        <f>$E26</f>
        <v>0</v>
      </c>
      <c r="CK26" s="14">
        <f>$E26</f>
        <v>0</v>
      </c>
      <c r="CL26" s="14">
        <f>$E26</f>
        <v>0</v>
      </c>
      <c r="CM26" s="14">
        <f>$E26</f>
        <v>0</v>
      </c>
      <c r="CN26" s="14">
        <f>$E26</f>
        <v>0</v>
      </c>
      <c r="CO26" s="14">
        <f>$E26</f>
        <v>0</v>
      </c>
      <c r="CP26" s="14">
        <f>$E26</f>
        <v>0</v>
      </c>
      <c r="CQ26" s="14">
        <f>$E26</f>
        <v>0</v>
      </c>
      <c r="CR26" s="14">
        <f>$E26</f>
        <v>0</v>
      </c>
      <c r="CS26" s="14">
        <f>$E26</f>
        <v>0</v>
      </c>
      <c r="CT26" s="14">
        <f>$E26</f>
        <v>0</v>
      </c>
      <c r="CU26" s="14">
        <f>$E26</f>
        <v>0</v>
      </c>
      <c r="CV26" s="14">
        <f>$E26</f>
        <v>0</v>
      </c>
      <c r="CW26" s="14">
        <f>$E26</f>
        <v>0</v>
      </c>
      <c r="CX26" s="14">
        <f>$E26</f>
        <v>0</v>
      </c>
      <c r="CY26" s="14">
        <f>$E26</f>
        <v>0</v>
      </c>
      <c r="CZ26" s="14">
        <f>$E26</f>
        <v>0</v>
      </c>
      <c r="DA26" s="14">
        <f>$E26</f>
        <v>0</v>
      </c>
      <c r="DB26" s="14">
        <f>$E26</f>
        <v>0</v>
      </c>
      <c r="DC26" s="14">
        <f>$E26</f>
        <v>0</v>
      </c>
      <c r="DD26" s="14">
        <f>$E26</f>
        <v>0</v>
      </c>
      <c r="DE26" s="14">
        <f>$E26</f>
        <v>0</v>
      </c>
      <c r="DF26" s="14">
        <f>$E26</f>
        <v>0</v>
      </c>
      <c r="DG26" s="14">
        <f>$E26</f>
        <v>0</v>
      </c>
      <c r="DH26" s="14">
        <f>$E26</f>
        <v>0</v>
      </c>
      <c r="DI26" s="14">
        <f>$E26</f>
        <v>0</v>
      </c>
      <c r="DJ26" s="14">
        <f>$E26</f>
        <v>0</v>
      </c>
      <c r="DK26" s="14">
        <f>$E26</f>
        <v>0</v>
      </c>
      <c r="DL26" s="14">
        <f>$E26</f>
        <v>0</v>
      </c>
      <c r="DM26" s="14">
        <f>$E26</f>
        <v>0</v>
      </c>
      <c r="DN26" s="14">
        <f>$E26</f>
        <v>0</v>
      </c>
      <c r="DO26" s="14">
        <f>$E26</f>
        <v>0</v>
      </c>
      <c r="DP26" s="14">
        <f>$E26</f>
        <v>0</v>
      </c>
      <c r="DQ26" s="14">
        <f>$E26</f>
        <v>0</v>
      </c>
      <c r="DR26" s="14">
        <f>$E26</f>
        <v>0</v>
      </c>
      <c r="DS26" s="14">
        <f>$E26</f>
        <v>0</v>
      </c>
      <c r="DT26" s="14">
        <f>$E26</f>
        <v>0</v>
      </c>
      <c r="DU26" s="14">
        <f>$E26</f>
        <v>0</v>
      </c>
      <c r="DV26" s="14">
        <f>$E26</f>
        <v>0</v>
      </c>
      <c r="DW26" s="14">
        <f>$E26</f>
        <v>0</v>
      </c>
      <c r="DX26" s="14">
        <f>$E26</f>
        <v>0</v>
      </c>
      <c r="DY26" s="14">
        <f>$E26</f>
        <v>0</v>
      </c>
      <c r="DZ26" s="14">
        <f>$E26</f>
        <v>0</v>
      </c>
      <c r="EA26" s="14">
        <f>$E26</f>
        <v>0</v>
      </c>
      <c r="EB26" s="14">
        <f>$E26</f>
        <v>0</v>
      </c>
      <c r="EC26" s="14">
        <f>$E26</f>
        <v>0</v>
      </c>
      <c r="ED26" s="14">
        <f>$E26</f>
        <v>0</v>
      </c>
      <c r="EE26" s="14">
        <f>$E26</f>
        <v>0</v>
      </c>
      <c r="EF26" s="14">
        <f>$E26</f>
        <v>0</v>
      </c>
      <c r="EG26" s="14">
        <f>$E26</f>
        <v>0</v>
      </c>
      <c r="EH26" s="14">
        <f>$E26</f>
        <v>0</v>
      </c>
      <c r="EI26" s="14">
        <f>$E26</f>
        <v>0</v>
      </c>
      <c r="EJ26" s="14">
        <f>$E26</f>
        <v>0</v>
      </c>
    </row>
    <row r="27" spans="2:140">
      <c r="B27" s="5" t="s">
        <v>135</v>
      </c>
      <c r="C27" s="18">
        <v>1450000</v>
      </c>
      <c r="D27" s="10">
        <v>5</v>
      </c>
      <c r="E27" s="14">
        <f>C27/(D27*12)</f>
        <v>0</v>
      </c>
      <c r="I27" s="14">
        <f>SUMIFS($U$27:$EK$27, $U$6:$EK$6, "&gt;=" &amp; DATE(YEAR(I6),1,1), $U$6:$EK$6, "&lt;=" &amp; DATE(YEAR(I6),12,31))</f>
        <v>0</v>
      </c>
      <c r="J27" s="14">
        <f>SUMIFS($U$27:$EK$27, $U$6:$EK$6, "&gt;=" &amp; DATE(YEAR(J6),1,1), $U$6:$EK$6, "&lt;=" &amp; DATE(YEAR(J6),12,31))</f>
        <v>0</v>
      </c>
      <c r="K27" s="14">
        <f>SUMIFS($U$27:$EK$27, $U$6:$EK$6, "&gt;=" &amp; DATE(YEAR(K6),1,1), $U$6:$EK$6, "&lt;=" &amp; DATE(YEAR(K6),12,31))</f>
        <v>0</v>
      </c>
      <c r="L27" s="14">
        <f>SUMIFS($U$27:$EK$27, $U$6:$EK$6, "&gt;=" &amp; DATE(YEAR(L6),1,1), $U$6:$EK$6, "&lt;=" &amp; DATE(YEAR(L6),12,31))</f>
        <v>0</v>
      </c>
      <c r="M27" s="14">
        <f>SUMIFS($U$27:$EK$27, $U$6:$EK$6, "&gt;=" &amp; DATE(YEAR(M6),1,1), $U$6:$EK$6, "&lt;=" &amp; DATE(YEAR(M6),12,31))</f>
        <v>0</v>
      </c>
      <c r="N27" s="14">
        <f>SUMIFS($U$27:$EK$27, $U$6:$EK$6, "&gt;=" &amp; DATE(YEAR(N6),1,1), $U$6:$EK$6, "&lt;=" &amp; DATE(YEAR(N6),12,31))</f>
        <v>0</v>
      </c>
      <c r="O27" s="14">
        <f>SUMIFS($U$27:$EK$27, $U$6:$EK$6, "&gt;=" &amp; DATE(YEAR(O6),1,1), $U$6:$EK$6, "&lt;=" &amp; DATE(YEAR(O6),12,31))</f>
        <v>0</v>
      </c>
      <c r="P27" s="14">
        <f>SUMIFS($U$27:$EK$27, $U$6:$EK$6, "&gt;=" &amp; DATE(YEAR(P6),1,1), $U$6:$EK$6, "&lt;=" &amp; DATE(YEAR(P6),12,31))</f>
        <v>0</v>
      </c>
      <c r="Q27" s="14">
        <f>SUMIFS($U$27:$EK$27, $U$6:$EK$6, "&gt;=" &amp; DATE(YEAR(Q6),1,1), $U$6:$EK$6, "&lt;=" &amp; DATE(YEAR(Q6),12,31))</f>
        <v>0</v>
      </c>
      <c r="R27" s="14">
        <f>SUMIFS($U$27:$EK$27, $U$6:$EK$6, "&gt;=" &amp; DATE(YEAR(R6),1,1), $U$6:$EK$6, "&lt;=" &amp; DATE(YEAR(R6),12,31))</f>
        <v>0</v>
      </c>
      <c r="U27" s="14">
        <f>$E27</f>
        <v>0</v>
      </c>
      <c r="V27" s="14">
        <f>$E27</f>
        <v>0</v>
      </c>
      <c r="W27" s="14">
        <f>$E27</f>
        <v>0</v>
      </c>
      <c r="X27" s="14">
        <f>$E27</f>
        <v>0</v>
      </c>
      <c r="Y27" s="14">
        <f>$E27</f>
        <v>0</v>
      </c>
      <c r="Z27" s="14">
        <f>$E27</f>
        <v>0</v>
      </c>
      <c r="AA27" s="14">
        <f>$E27</f>
        <v>0</v>
      </c>
      <c r="AB27" s="14">
        <f>$E27</f>
        <v>0</v>
      </c>
      <c r="AC27" s="14">
        <f>$E27</f>
        <v>0</v>
      </c>
      <c r="AD27" s="14">
        <f>$E27</f>
        <v>0</v>
      </c>
      <c r="AE27" s="14">
        <f>$E27</f>
        <v>0</v>
      </c>
      <c r="AF27" s="14">
        <f>$E27</f>
        <v>0</v>
      </c>
      <c r="AG27" s="14">
        <f>$E27</f>
        <v>0</v>
      </c>
      <c r="AH27" s="14">
        <f>$E27</f>
        <v>0</v>
      </c>
      <c r="AI27" s="14">
        <f>$E27</f>
        <v>0</v>
      </c>
      <c r="AJ27" s="14">
        <f>$E27</f>
        <v>0</v>
      </c>
      <c r="AK27" s="14">
        <f>$E27</f>
        <v>0</v>
      </c>
      <c r="AL27" s="14">
        <f>$E27</f>
        <v>0</v>
      </c>
      <c r="AM27" s="14">
        <f>$E27</f>
        <v>0</v>
      </c>
      <c r="AN27" s="14">
        <f>$E27</f>
        <v>0</v>
      </c>
      <c r="AO27" s="14">
        <f>$E27</f>
        <v>0</v>
      </c>
      <c r="AP27" s="14">
        <f>$E27</f>
        <v>0</v>
      </c>
      <c r="AQ27" s="14">
        <f>$E27</f>
        <v>0</v>
      </c>
      <c r="AR27" s="14">
        <f>$E27</f>
        <v>0</v>
      </c>
      <c r="AS27" s="14">
        <f>$E27</f>
        <v>0</v>
      </c>
      <c r="AT27" s="14">
        <f>$E27</f>
        <v>0</v>
      </c>
      <c r="AU27" s="14">
        <f>$E27</f>
        <v>0</v>
      </c>
      <c r="AV27" s="14">
        <f>$E27</f>
        <v>0</v>
      </c>
      <c r="AW27" s="14">
        <f>$E27</f>
        <v>0</v>
      </c>
      <c r="AX27" s="14">
        <f>$E27</f>
        <v>0</v>
      </c>
      <c r="AY27" s="14">
        <f>$E27</f>
        <v>0</v>
      </c>
      <c r="AZ27" s="14">
        <f>$E27</f>
        <v>0</v>
      </c>
      <c r="BA27" s="14">
        <f>$E27</f>
        <v>0</v>
      </c>
      <c r="BB27" s="14">
        <f>$E27</f>
        <v>0</v>
      </c>
      <c r="BC27" s="14">
        <f>$E27</f>
        <v>0</v>
      </c>
      <c r="BD27" s="14">
        <f>$E27</f>
        <v>0</v>
      </c>
      <c r="BE27" s="14">
        <f>$E27</f>
        <v>0</v>
      </c>
      <c r="BF27" s="14">
        <f>$E27</f>
        <v>0</v>
      </c>
      <c r="BG27" s="14">
        <f>$E27</f>
        <v>0</v>
      </c>
      <c r="BH27" s="14">
        <f>$E27</f>
        <v>0</v>
      </c>
      <c r="BI27" s="14">
        <f>$E27</f>
        <v>0</v>
      </c>
      <c r="BJ27" s="14">
        <f>$E27</f>
        <v>0</v>
      </c>
      <c r="BK27" s="14">
        <f>$E27</f>
        <v>0</v>
      </c>
      <c r="BL27" s="14">
        <f>$E27</f>
        <v>0</v>
      </c>
      <c r="BM27" s="14">
        <f>$E27</f>
        <v>0</v>
      </c>
      <c r="BN27" s="14">
        <f>$E27</f>
        <v>0</v>
      </c>
      <c r="BO27" s="14">
        <f>$E27</f>
        <v>0</v>
      </c>
      <c r="BP27" s="14">
        <f>$E27</f>
        <v>0</v>
      </c>
      <c r="BQ27" s="14">
        <f>$E27</f>
        <v>0</v>
      </c>
      <c r="BR27" s="14">
        <f>$E27</f>
        <v>0</v>
      </c>
      <c r="BS27" s="14">
        <f>$E27</f>
        <v>0</v>
      </c>
      <c r="BT27" s="14">
        <f>$E27</f>
        <v>0</v>
      </c>
      <c r="BU27" s="14">
        <f>$E27</f>
        <v>0</v>
      </c>
      <c r="BV27" s="14">
        <f>$E27</f>
        <v>0</v>
      </c>
      <c r="BW27" s="14">
        <f>$E27</f>
        <v>0</v>
      </c>
      <c r="BX27" s="14">
        <f>$E27</f>
        <v>0</v>
      </c>
      <c r="BY27" s="14">
        <f>$E27</f>
        <v>0</v>
      </c>
      <c r="BZ27" s="14">
        <f>$E27</f>
        <v>0</v>
      </c>
      <c r="CA27" s="14">
        <f>$E27</f>
        <v>0</v>
      </c>
      <c r="CB27" s="14">
        <f>$E27</f>
        <v>0</v>
      </c>
      <c r="CC27" s="14">
        <f>$E27</f>
        <v>0</v>
      </c>
      <c r="CD27" s="14">
        <f>$E27</f>
        <v>0</v>
      </c>
      <c r="CE27" s="14">
        <f>$E27</f>
        <v>0</v>
      </c>
      <c r="CF27" s="14">
        <f>$E27</f>
        <v>0</v>
      </c>
      <c r="CG27" s="14">
        <f>$E27</f>
        <v>0</v>
      </c>
      <c r="CH27" s="14">
        <f>$E27</f>
        <v>0</v>
      </c>
      <c r="CI27" s="14">
        <f>$E27</f>
        <v>0</v>
      </c>
      <c r="CJ27" s="14">
        <f>$E27</f>
        <v>0</v>
      </c>
      <c r="CK27" s="14">
        <f>$E27</f>
        <v>0</v>
      </c>
      <c r="CL27" s="14">
        <f>$E27</f>
        <v>0</v>
      </c>
      <c r="CM27" s="14">
        <f>$E27</f>
        <v>0</v>
      </c>
      <c r="CN27" s="14">
        <f>$E27</f>
        <v>0</v>
      </c>
      <c r="CO27" s="14">
        <f>$E27</f>
        <v>0</v>
      </c>
      <c r="CP27" s="14">
        <f>$E27</f>
        <v>0</v>
      </c>
      <c r="CQ27" s="14">
        <f>$E27</f>
        <v>0</v>
      </c>
      <c r="CR27" s="14">
        <f>$E27</f>
        <v>0</v>
      </c>
      <c r="CS27" s="14">
        <f>$E27</f>
        <v>0</v>
      </c>
      <c r="CT27" s="14">
        <f>$E27</f>
        <v>0</v>
      </c>
      <c r="CU27" s="14">
        <f>$E27</f>
        <v>0</v>
      </c>
      <c r="CV27" s="14">
        <f>$E27</f>
        <v>0</v>
      </c>
      <c r="CW27" s="14">
        <f>$E27</f>
        <v>0</v>
      </c>
      <c r="CX27" s="14">
        <f>$E27</f>
        <v>0</v>
      </c>
      <c r="CY27" s="14">
        <f>$E27</f>
        <v>0</v>
      </c>
      <c r="CZ27" s="14">
        <f>$E27</f>
        <v>0</v>
      </c>
      <c r="DA27" s="14">
        <f>$E27</f>
        <v>0</v>
      </c>
      <c r="DB27" s="14">
        <f>$E27</f>
        <v>0</v>
      </c>
      <c r="DC27" s="14">
        <f>$E27</f>
        <v>0</v>
      </c>
      <c r="DD27" s="14">
        <f>$E27</f>
        <v>0</v>
      </c>
      <c r="DE27" s="14">
        <f>$E27</f>
        <v>0</v>
      </c>
      <c r="DF27" s="14">
        <f>$E27</f>
        <v>0</v>
      </c>
      <c r="DG27" s="14">
        <f>$E27</f>
        <v>0</v>
      </c>
      <c r="DH27" s="14">
        <f>$E27</f>
        <v>0</v>
      </c>
      <c r="DI27" s="14">
        <f>$E27</f>
        <v>0</v>
      </c>
      <c r="DJ27" s="14">
        <f>$E27</f>
        <v>0</v>
      </c>
      <c r="DK27" s="14">
        <f>$E27</f>
        <v>0</v>
      </c>
      <c r="DL27" s="14">
        <f>$E27</f>
        <v>0</v>
      </c>
      <c r="DM27" s="14">
        <f>$E27</f>
        <v>0</v>
      </c>
      <c r="DN27" s="14">
        <f>$E27</f>
        <v>0</v>
      </c>
      <c r="DO27" s="14">
        <f>$E27</f>
        <v>0</v>
      </c>
      <c r="DP27" s="14">
        <f>$E27</f>
        <v>0</v>
      </c>
      <c r="DQ27" s="14">
        <f>$E27</f>
        <v>0</v>
      </c>
      <c r="DR27" s="14">
        <f>$E27</f>
        <v>0</v>
      </c>
      <c r="DS27" s="14">
        <f>$E27</f>
        <v>0</v>
      </c>
      <c r="DT27" s="14">
        <f>$E27</f>
        <v>0</v>
      </c>
      <c r="DU27" s="14">
        <f>$E27</f>
        <v>0</v>
      </c>
      <c r="DV27" s="14">
        <f>$E27</f>
        <v>0</v>
      </c>
      <c r="DW27" s="14">
        <f>$E27</f>
        <v>0</v>
      </c>
      <c r="DX27" s="14">
        <f>$E27</f>
        <v>0</v>
      </c>
      <c r="DY27" s="14">
        <f>$E27</f>
        <v>0</v>
      </c>
      <c r="DZ27" s="14">
        <f>$E27</f>
        <v>0</v>
      </c>
      <c r="EA27" s="14">
        <f>$E27</f>
        <v>0</v>
      </c>
      <c r="EB27" s="14">
        <f>$E27</f>
        <v>0</v>
      </c>
      <c r="EC27" s="14">
        <f>$E27</f>
        <v>0</v>
      </c>
      <c r="ED27" s="14">
        <f>$E27</f>
        <v>0</v>
      </c>
      <c r="EE27" s="14">
        <f>$E27</f>
        <v>0</v>
      </c>
      <c r="EF27" s="14">
        <f>$E27</f>
        <v>0</v>
      </c>
      <c r="EG27" s="14">
        <f>$E27</f>
        <v>0</v>
      </c>
      <c r="EH27" s="14">
        <f>$E27</f>
        <v>0</v>
      </c>
      <c r="EI27" s="14">
        <f>$E27</f>
        <v>0</v>
      </c>
      <c r="EJ27" s="14">
        <f>$E27</f>
        <v>0</v>
      </c>
    </row>
    <row r="28" spans="2:140">
      <c r="B28" s="5" t="s">
        <v>137</v>
      </c>
      <c r="C28" s="18">
        <v>1570000</v>
      </c>
      <c r="D28" s="10">
        <v>5</v>
      </c>
      <c r="E28" s="14">
        <f>C28/(D28*12)</f>
        <v>0</v>
      </c>
      <c r="I28" s="14">
        <f>SUMIFS($U$28:$EK$28, $U$6:$EK$6, "&gt;=" &amp; DATE(YEAR(I6),1,1), $U$6:$EK$6, "&lt;=" &amp; DATE(YEAR(I6),12,31))</f>
        <v>0</v>
      </c>
      <c r="J28" s="14">
        <f>SUMIFS($U$28:$EK$28, $U$6:$EK$6, "&gt;=" &amp; DATE(YEAR(J6),1,1), $U$6:$EK$6, "&lt;=" &amp; DATE(YEAR(J6),12,31))</f>
        <v>0</v>
      </c>
      <c r="K28" s="14">
        <f>SUMIFS($U$28:$EK$28, $U$6:$EK$6, "&gt;=" &amp; DATE(YEAR(K6),1,1), $U$6:$EK$6, "&lt;=" &amp; DATE(YEAR(K6),12,31))</f>
        <v>0</v>
      </c>
      <c r="L28" s="14">
        <f>SUMIFS($U$28:$EK$28, $U$6:$EK$6, "&gt;=" &amp; DATE(YEAR(L6),1,1), $U$6:$EK$6, "&lt;=" &amp; DATE(YEAR(L6),12,31))</f>
        <v>0</v>
      </c>
      <c r="M28" s="14">
        <f>SUMIFS($U$28:$EK$28, $U$6:$EK$6, "&gt;=" &amp; DATE(YEAR(M6),1,1), $U$6:$EK$6, "&lt;=" &amp; DATE(YEAR(M6),12,31))</f>
        <v>0</v>
      </c>
      <c r="N28" s="14">
        <f>SUMIFS($U$28:$EK$28, $U$6:$EK$6, "&gt;=" &amp; DATE(YEAR(N6),1,1), $U$6:$EK$6, "&lt;=" &amp; DATE(YEAR(N6),12,31))</f>
        <v>0</v>
      </c>
      <c r="O28" s="14">
        <f>SUMIFS($U$28:$EK$28, $U$6:$EK$6, "&gt;=" &amp; DATE(YEAR(O6),1,1), $U$6:$EK$6, "&lt;=" &amp; DATE(YEAR(O6),12,31))</f>
        <v>0</v>
      </c>
      <c r="P28" s="14">
        <f>SUMIFS($U$28:$EK$28, $U$6:$EK$6, "&gt;=" &amp; DATE(YEAR(P6),1,1), $U$6:$EK$6, "&lt;=" &amp; DATE(YEAR(P6),12,31))</f>
        <v>0</v>
      </c>
      <c r="Q28" s="14">
        <f>SUMIFS($U$28:$EK$28, $U$6:$EK$6, "&gt;=" &amp; DATE(YEAR(Q6),1,1), $U$6:$EK$6, "&lt;=" &amp; DATE(YEAR(Q6),12,31))</f>
        <v>0</v>
      </c>
      <c r="R28" s="14">
        <f>SUMIFS($U$28:$EK$28, $U$6:$EK$6, "&gt;=" &amp; DATE(YEAR(R6),1,1), $U$6:$EK$6, "&lt;=" &amp; DATE(YEAR(R6),12,31))</f>
        <v>0</v>
      </c>
      <c r="U28" s="14">
        <f>$E28</f>
        <v>0</v>
      </c>
      <c r="V28" s="14">
        <f>$E28</f>
        <v>0</v>
      </c>
      <c r="W28" s="14">
        <f>$E28</f>
        <v>0</v>
      </c>
      <c r="X28" s="14">
        <f>$E28</f>
        <v>0</v>
      </c>
      <c r="Y28" s="14">
        <f>$E28</f>
        <v>0</v>
      </c>
      <c r="Z28" s="14">
        <f>$E28</f>
        <v>0</v>
      </c>
      <c r="AA28" s="14">
        <f>$E28</f>
        <v>0</v>
      </c>
      <c r="AB28" s="14">
        <f>$E28</f>
        <v>0</v>
      </c>
      <c r="AC28" s="14">
        <f>$E28</f>
        <v>0</v>
      </c>
      <c r="AD28" s="14">
        <f>$E28</f>
        <v>0</v>
      </c>
      <c r="AE28" s="14">
        <f>$E28</f>
        <v>0</v>
      </c>
      <c r="AF28" s="14">
        <f>$E28</f>
        <v>0</v>
      </c>
      <c r="AG28" s="14">
        <f>$E28</f>
        <v>0</v>
      </c>
      <c r="AH28" s="14">
        <f>$E28</f>
        <v>0</v>
      </c>
      <c r="AI28" s="14">
        <f>$E28</f>
        <v>0</v>
      </c>
      <c r="AJ28" s="14">
        <f>$E28</f>
        <v>0</v>
      </c>
      <c r="AK28" s="14">
        <f>$E28</f>
        <v>0</v>
      </c>
      <c r="AL28" s="14">
        <f>$E28</f>
        <v>0</v>
      </c>
      <c r="AM28" s="14">
        <f>$E28</f>
        <v>0</v>
      </c>
      <c r="AN28" s="14">
        <f>$E28</f>
        <v>0</v>
      </c>
      <c r="AO28" s="14">
        <f>$E28</f>
        <v>0</v>
      </c>
      <c r="AP28" s="14">
        <f>$E28</f>
        <v>0</v>
      </c>
      <c r="AQ28" s="14">
        <f>$E28</f>
        <v>0</v>
      </c>
      <c r="AR28" s="14">
        <f>$E28</f>
        <v>0</v>
      </c>
      <c r="AS28" s="14">
        <f>$E28</f>
        <v>0</v>
      </c>
      <c r="AT28" s="14">
        <f>$E28</f>
        <v>0</v>
      </c>
      <c r="AU28" s="14">
        <f>$E28</f>
        <v>0</v>
      </c>
      <c r="AV28" s="14">
        <f>$E28</f>
        <v>0</v>
      </c>
      <c r="AW28" s="14">
        <f>$E28</f>
        <v>0</v>
      </c>
      <c r="AX28" s="14">
        <f>$E28</f>
        <v>0</v>
      </c>
      <c r="AY28" s="14">
        <f>$E28</f>
        <v>0</v>
      </c>
      <c r="AZ28" s="14">
        <f>$E28</f>
        <v>0</v>
      </c>
      <c r="BA28" s="14">
        <f>$E28</f>
        <v>0</v>
      </c>
      <c r="BB28" s="14">
        <f>$E28</f>
        <v>0</v>
      </c>
      <c r="BC28" s="14">
        <f>$E28</f>
        <v>0</v>
      </c>
      <c r="BD28" s="14">
        <f>$E28</f>
        <v>0</v>
      </c>
      <c r="BE28" s="14">
        <f>$E28</f>
        <v>0</v>
      </c>
      <c r="BF28" s="14">
        <f>$E28</f>
        <v>0</v>
      </c>
      <c r="BG28" s="14">
        <f>$E28</f>
        <v>0</v>
      </c>
      <c r="BH28" s="14">
        <f>$E28</f>
        <v>0</v>
      </c>
      <c r="BI28" s="14">
        <f>$E28</f>
        <v>0</v>
      </c>
      <c r="BJ28" s="14">
        <f>$E28</f>
        <v>0</v>
      </c>
      <c r="BK28" s="14">
        <f>$E28</f>
        <v>0</v>
      </c>
      <c r="BL28" s="14">
        <f>$E28</f>
        <v>0</v>
      </c>
      <c r="BM28" s="14">
        <f>$E28</f>
        <v>0</v>
      </c>
      <c r="BN28" s="14">
        <f>$E28</f>
        <v>0</v>
      </c>
      <c r="BO28" s="14">
        <f>$E28</f>
        <v>0</v>
      </c>
      <c r="BP28" s="14">
        <f>$E28</f>
        <v>0</v>
      </c>
      <c r="BQ28" s="14">
        <f>$E28</f>
        <v>0</v>
      </c>
      <c r="BR28" s="14">
        <f>$E28</f>
        <v>0</v>
      </c>
      <c r="BS28" s="14">
        <f>$E28</f>
        <v>0</v>
      </c>
      <c r="BT28" s="14">
        <f>$E28</f>
        <v>0</v>
      </c>
      <c r="BU28" s="14">
        <f>$E28</f>
        <v>0</v>
      </c>
      <c r="BV28" s="14">
        <f>$E28</f>
        <v>0</v>
      </c>
      <c r="BW28" s="14">
        <f>$E28</f>
        <v>0</v>
      </c>
      <c r="BX28" s="14">
        <f>$E28</f>
        <v>0</v>
      </c>
      <c r="BY28" s="14">
        <f>$E28</f>
        <v>0</v>
      </c>
      <c r="BZ28" s="14">
        <f>$E28</f>
        <v>0</v>
      </c>
      <c r="CA28" s="14">
        <f>$E28</f>
        <v>0</v>
      </c>
      <c r="CB28" s="14">
        <f>$E28</f>
        <v>0</v>
      </c>
      <c r="CC28" s="14">
        <f>$E28</f>
        <v>0</v>
      </c>
      <c r="CD28" s="14">
        <f>$E28</f>
        <v>0</v>
      </c>
      <c r="CE28" s="14">
        <f>$E28</f>
        <v>0</v>
      </c>
      <c r="CF28" s="14">
        <f>$E28</f>
        <v>0</v>
      </c>
      <c r="CG28" s="14">
        <f>$E28</f>
        <v>0</v>
      </c>
      <c r="CH28" s="14">
        <f>$E28</f>
        <v>0</v>
      </c>
      <c r="CI28" s="14">
        <f>$E28</f>
        <v>0</v>
      </c>
      <c r="CJ28" s="14">
        <f>$E28</f>
        <v>0</v>
      </c>
      <c r="CK28" s="14">
        <f>$E28</f>
        <v>0</v>
      </c>
      <c r="CL28" s="14">
        <f>$E28</f>
        <v>0</v>
      </c>
      <c r="CM28" s="14">
        <f>$E28</f>
        <v>0</v>
      </c>
      <c r="CN28" s="14">
        <f>$E28</f>
        <v>0</v>
      </c>
      <c r="CO28" s="14">
        <f>$E28</f>
        <v>0</v>
      </c>
      <c r="CP28" s="14">
        <f>$E28</f>
        <v>0</v>
      </c>
      <c r="CQ28" s="14">
        <f>$E28</f>
        <v>0</v>
      </c>
      <c r="CR28" s="14">
        <f>$E28</f>
        <v>0</v>
      </c>
      <c r="CS28" s="14">
        <f>$E28</f>
        <v>0</v>
      </c>
      <c r="CT28" s="14">
        <f>$E28</f>
        <v>0</v>
      </c>
      <c r="CU28" s="14">
        <f>$E28</f>
        <v>0</v>
      </c>
      <c r="CV28" s="14">
        <f>$E28</f>
        <v>0</v>
      </c>
      <c r="CW28" s="14">
        <f>$E28</f>
        <v>0</v>
      </c>
      <c r="CX28" s="14">
        <f>$E28</f>
        <v>0</v>
      </c>
      <c r="CY28" s="14">
        <f>$E28</f>
        <v>0</v>
      </c>
      <c r="CZ28" s="14">
        <f>$E28</f>
        <v>0</v>
      </c>
      <c r="DA28" s="14">
        <f>$E28</f>
        <v>0</v>
      </c>
      <c r="DB28" s="14">
        <f>$E28</f>
        <v>0</v>
      </c>
      <c r="DC28" s="14">
        <f>$E28</f>
        <v>0</v>
      </c>
      <c r="DD28" s="14">
        <f>$E28</f>
        <v>0</v>
      </c>
      <c r="DE28" s="14">
        <f>$E28</f>
        <v>0</v>
      </c>
      <c r="DF28" s="14">
        <f>$E28</f>
        <v>0</v>
      </c>
      <c r="DG28" s="14">
        <f>$E28</f>
        <v>0</v>
      </c>
      <c r="DH28" s="14">
        <f>$E28</f>
        <v>0</v>
      </c>
      <c r="DI28" s="14">
        <f>$E28</f>
        <v>0</v>
      </c>
      <c r="DJ28" s="14">
        <f>$E28</f>
        <v>0</v>
      </c>
      <c r="DK28" s="14">
        <f>$E28</f>
        <v>0</v>
      </c>
      <c r="DL28" s="14">
        <f>$E28</f>
        <v>0</v>
      </c>
      <c r="DM28" s="14">
        <f>$E28</f>
        <v>0</v>
      </c>
      <c r="DN28" s="14">
        <f>$E28</f>
        <v>0</v>
      </c>
      <c r="DO28" s="14">
        <f>$E28</f>
        <v>0</v>
      </c>
      <c r="DP28" s="14">
        <f>$E28</f>
        <v>0</v>
      </c>
      <c r="DQ28" s="14">
        <f>$E28</f>
        <v>0</v>
      </c>
      <c r="DR28" s="14">
        <f>$E28</f>
        <v>0</v>
      </c>
      <c r="DS28" s="14">
        <f>$E28</f>
        <v>0</v>
      </c>
      <c r="DT28" s="14">
        <f>$E28</f>
        <v>0</v>
      </c>
      <c r="DU28" s="14">
        <f>$E28</f>
        <v>0</v>
      </c>
      <c r="DV28" s="14">
        <f>$E28</f>
        <v>0</v>
      </c>
      <c r="DW28" s="14">
        <f>$E28</f>
        <v>0</v>
      </c>
      <c r="DX28" s="14">
        <f>$E28</f>
        <v>0</v>
      </c>
      <c r="DY28" s="14">
        <f>$E28</f>
        <v>0</v>
      </c>
      <c r="DZ28" s="14">
        <f>$E28</f>
        <v>0</v>
      </c>
      <c r="EA28" s="14">
        <f>$E28</f>
        <v>0</v>
      </c>
      <c r="EB28" s="14">
        <f>$E28</f>
        <v>0</v>
      </c>
      <c r="EC28" s="14">
        <f>$E28</f>
        <v>0</v>
      </c>
      <c r="ED28" s="14">
        <f>$E28</f>
        <v>0</v>
      </c>
      <c r="EE28" s="14">
        <f>$E28</f>
        <v>0</v>
      </c>
      <c r="EF28" s="14">
        <f>$E28</f>
        <v>0</v>
      </c>
      <c r="EG28" s="14">
        <f>$E28</f>
        <v>0</v>
      </c>
      <c r="EH28" s="14">
        <f>$E28</f>
        <v>0</v>
      </c>
      <c r="EI28" s="14">
        <f>$E28</f>
        <v>0</v>
      </c>
      <c r="EJ28" s="14">
        <f>$E28</f>
        <v>0</v>
      </c>
    </row>
    <row r="29" spans="2:140">
      <c r="B29" s="5" t="s">
        <v>139</v>
      </c>
      <c r="C29" s="18">
        <v>1780000</v>
      </c>
      <c r="D29" s="10">
        <v>10</v>
      </c>
      <c r="E29" s="14">
        <f>C29/(D29*12)</f>
        <v>0</v>
      </c>
      <c r="I29" s="14">
        <f>SUMIFS($U$29:$EK$29, $U$6:$EK$6, "&gt;=" &amp; DATE(YEAR(I6),1,1), $U$6:$EK$6, "&lt;=" &amp; DATE(YEAR(I6),12,31))</f>
        <v>0</v>
      </c>
      <c r="J29" s="14">
        <f>SUMIFS($U$29:$EK$29, $U$6:$EK$6, "&gt;=" &amp; DATE(YEAR(J6),1,1), $U$6:$EK$6, "&lt;=" &amp; DATE(YEAR(J6),12,31))</f>
        <v>0</v>
      </c>
      <c r="K29" s="14">
        <f>SUMIFS($U$29:$EK$29, $U$6:$EK$6, "&gt;=" &amp; DATE(YEAR(K6),1,1), $U$6:$EK$6, "&lt;=" &amp; DATE(YEAR(K6),12,31))</f>
        <v>0</v>
      </c>
      <c r="L29" s="14">
        <f>SUMIFS($U$29:$EK$29, $U$6:$EK$6, "&gt;=" &amp; DATE(YEAR(L6),1,1), $U$6:$EK$6, "&lt;=" &amp; DATE(YEAR(L6),12,31))</f>
        <v>0</v>
      </c>
      <c r="M29" s="14">
        <f>SUMIFS($U$29:$EK$29, $U$6:$EK$6, "&gt;=" &amp; DATE(YEAR(M6),1,1), $U$6:$EK$6, "&lt;=" &amp; DATE(YEAR(M6),12,31))</f>
        <v>0</v>
      </c>
      <c r="N29" s="14">
        <f>SUMIFS($U$29:$EK$29, $U$6:$EK$6, "&gt;=" &amp; DATE(YEAR(N6),1,1), $U$6:$EK$6, "&lt;=" &amp; DATE(YEAR(N6),12,31))</f>
        <v>0</v>
      </c>
      <c r="O29" s="14">
        <f>SUMIFS($U$29:$EK$29, $U$6:$EK$6, "&gt;=" &amp; DATE(YEAR(O6),1,1), $U$6:$EK$6, "&lt;=" &amp; DATE(YEAR(O6),12,31))</f>
        <v>0</v>
      </c>
      <c r="P29" s="14">
        <f>SUMIFS($U$29:$EK$29, $U$6:$EK$6, "&gt;=" &amp; DATE(YEAR(P6),1,1), $U$6:$EK$6, "&lt;=" &amp; DATE(YEAR(P6),12,31))</f>
        <v>0</v>
      </c>
      <c r="Q29" s="14">
        <f>SUMIFS($U$29:$EK$29, $U$6:$EK$6, "&gt;=" &amp; DATE(YEAR(Q6),1,1), $U$6:$EK$6, "&lt;=" &amp; DATE(YEAR(Q6),12,31))</f>
        <v>0</v>
      </c>
      <c r="R29" s="14">
        <f>SUMIFS($U$29:$EK$29, $U$6:$EK$6, "&gt;=" &amp; DATE(YEAR(R6),1,1), $U$6:$EK$6, "&lt;=" &amp; DATE(YEAR(R6),12,31))</f>
        <v>0</v>
      </c>
      <c r="U29" s="14">
        <f>$E29</f>
        <v>0</v>
      </c>
      <c r="V29" s="14">
        <f>$E29</f>
        <v>0</v>
      </c>
      <c r="W29" s="14">
        <f>$E29</f>
        <v>0</v>
      </c>
      <c r="X29" s="14">
        <f>$E29</f>
        <v>0</v>
      </c>
      <c r="Y29" s="14">
        <f>$E29</f>
        <v>0</v>
      </c>
      <c r="Z29" s="14">
        <f>$E29</f>
        <v>0</v>
      </c>
      <c r="AA29" s="14">
        <f>$E29</f>
        <v>0</v>
      </c>
      <c r="AB29" s="14">
        <f>$E29</f>
        <v>0</v>
      </c>
      <c r="AC29" s="14">
        <f>$E29</f>
        <v>0</v>
      </c>
      <c r="AD29" s="14">
        <f>$E29</f>
        <v>0</v>
      </c>
      <c r="AE29" s="14">
        <f>$E29</f>
        <v>0</v>
      </c>
      <c r="AF29" s="14">
        <f>$E29</f>
        <v>0</v>
      </c>
      <c r="AG29" s="14">
        <f>$E29</f>
        <v>0</v>
      </c>
      <c r="AH29" s="14">
        <f>$E29</f>
        <v>0</v>
      </c>
      <c r="AI29" s="14">
        <f>$E29</f>
        <v>0</v>
      </c>
      <c r="AJ29" s="14">
        <f>$E29</f>
        <v>0</v>
      </c>
      <c r="AK29" s="14">
        <f>$E29</f>
        <v>0</v>
      </c>
      <c r="AL29" s="14">
        <f>$E29</f>
        <v>0</v>
      </c>
      <c r="AM29" s="14">
        <f>$E29</f>
        <v>0</v>
      </c>
      <c r="AN29" s="14">
        <f>$E29</f>
        <v>0</v>
      </c>
      <c r="AO29" s="14">
        <f>$E29</f>
        <v>0</v>
      </c>
      <c r="AP29" s="14">
        <f>$E29</f>
        <v>0</v>
      </c>
      <c r="AQ29" s="14">
        <f>$E29</f>
        <v>0</v>
      </c>
      <c r="AR29" s="14">
        <f>$E29</f>
        <v>0</v>
      </c>
      <c r="AS29" s="14">
        <f>$E29</f>
        <v>0</v>
      </c>
      <c r="AT29" s="14">
        <f>$E29</f>
        <v>0</v>
      </c>
      <c r="AU29" s="14">
        <f>$E29</f>
        <v>0</v>
      </c>
      <c r="AV29" s="14">
        <f>$E29</f>
        <v>0</v>
      </c>
      <c r="AW29" s="14">
        <f>$E29</f>
        <v>0</v>
      </c>
      <c r="AX29" s="14">
        <f>$E29</f>
        <v>0</v>
      </c>
      <c r="AY29" s="14">
        <f>$E29</f>
        <v>0</v>
      </c>
      <c r="AZ29" s="14">
        <f>$E29</f>
        <v>0</v>
      </c>
      <c r="BA29" s="14">
        <f>$E29</f>
        <v>0</v>
      </c>
      <c r="BB29" s="14">
        <f>$E29</f>
        <v>0</v>
      </c>
      <c r="BC29" s="14">
        <f>$E29</f>
        <v>0</v>
      </c>
      <c r="BD29" s="14">
        <f>$E29</f>
        <v>0</v>
      </c>
      <c r="BE29" s="14">
        <f>$E29</f>
        <v>0</v>
      </c>
      <c r="BF29" s="14">
        <f>$E29</f>
        <v>0</v>
      </c>
      <c r="BG29" s="14">
        <f>$E29</f>
        <v>0</v>
      </c>
      <c r="BH29" s="14">
        <f>$E29</f>
        <v>0</v>
      </c>
      <c r="BI29" s="14">
        <f>$E29</f>
        <v>0</v>
      </c>
      <c r="BJ29" s="14">
        <f>$E29</f>
        <v>0</v>
      </c>
      <c r="BK29" s="14">
        <f>$E29</f>
        <v>0</v>
      </c>
      <c r="BL29" s="14">
        <f>$E29</f>
        <v>0</v>
      </c>
      <c r="BM29" s="14">
        <f>$E29</f>
        <v>0</v>
      </c>
      <c r="BN29" s="14">
        <f>$E29</f>
        <v>0</v>
      </c>
      <c r="BO29" s="14">
        <f>$E29</f>
        <v>0</v>
      </c>
      <c r="BP29" s="14">
        <f>$E29</f>
        <v>0</v>
      </c>
      <c r="BQ29" s="14">
        <f>$E29</f>
        <v>0</v>
      </c>
      <c r="BR29" s="14">
        <f>$E29</f>
        <v>0</v>
      </c>
      <c r="BS29" s="14">
        <f>$E29</f>
        <v>0</v>
      </c>
      <c r="BT29" s="14">
        <f>$E29</f>
        <v>0</v>
      </c>
      <c r="BU29" s="14">
        <f>$E29</f>
        <v>0</v>
      </c>
      <c r="BV29" s="14">
        <f>$E29</f>
        <v>0</v>
      </c>
      <c r="BW29" s="14">
        <f>$E29</f>
        <v>0</v>
      </c>
      <c r="BX29" s="14">
        <f>$E29</f>
        <v>0</v>
      </c>
      <c r="BY29" s="14">
        <f>$E29</f>
        <v>0</v>
      </c>
      <c r="BZ29" s="14">
        <f>$E29</f>
        <v>0</v>
      </c>
      <c r="CA29" s="14">
        <f>$E29</f>
        <v>0</v>
      </c>
      <c r="CB29" s="14">
        <f>$E29</f>
        <v>0</v>
      </c>
      <c r="CC29" s="14">
        <f>$E29</f>
        <v>0</v>
      </c>
      <c r="CD29" s="14">
        <f>$E29</f>
        <v>0</v>
      </c>
      <c r="CE29" s="14">
        <f>$E29</f>
        <v>0</v>
      </c>
      <c r="CF29" s="14">
        <f>$E29</f>
        <v>0</v>
      </c>
      <c r="CG29" s="14">
        <f>$E29</f>
        <v>0</v>
      </c>
      <c r="CH29" s="14">
        <f>$E29</f>
        <v>0</v>
      </c>
      <c r="CI29" s="14">
        <f>$E29</f>
        <v>0</v>
      </c>
      <c r="CJ29" s="14">
        <f>$E29</f>
        <v>0</v>
      </c>
      <c r="CK29" s="14">
        <f>$E29</f>
        <v>0</v>
      </c>
      <c r="CL29" s="14">
        <f>$E29</f>
        <v>0</v>
      </c>
      <c r="CM29" s="14">
        <f>$E29</f>
        <v>0</v>
      </c>
      <c r="CN29" s="14">
        <f>$E29</f>
        <v>0</v>
      </c>
      <c r="CO29" s="14">
        <f>$E29</f>
        <v>0</v>
      </c>
      <c r="CP29" s="14">
        <f>$E29</f>
        <v>0</v>
      </c>
      <c r="CQ29" s="14">
        <f>$E29</f>
        <v>0</v>
      </c>
      <c r="CR29" s="14">
        <f>$E29</f>
        <v>0</v>
      </c>
      <c r="CS29" s="14">
        <f>$E29</f>
        <v>0</v>
      </c>
      <c r="CT29" s="14">
        <f>$E29</f>
        <v>0</v>
      </c>
      <c r="CU29" s="14">
        <f>$E29</f>
        <v>0</v>
      </c>
      <c r="CV29" s="14">
        <f>$E29</f>
        <v>0</v>
      </c>
      <c r="CW29" s="14">
        <f>$E29</f>
        <v>0</v>
      </c>
      <c r="CX29" s="14">
        <f>$E29</f>
        <v>0</v>
      </c>
      <c r="CY29" s="14">
        <f>$E29</f>
        <v>0</v>
      </c>
      <c r="CZ29" s="14">
        <f>$E29</f>
        <v>0</v>
      </c>
      <c r="DA29" s="14">
        <f>$E29</f>
        <v>0</v>
      </c>
      <c r="DB29" s="14">
        <f>$E29</f>
        <v>0</v>
      </c>
      <c r="DC29" s="14">
        <f>$E29</f>
        <v>0</v>
      </c>
      <c r="DD29" s="14">
        <f>$E29</f>
        <v>0</v>
      </c>
      <c r="DE29" s="14">
        <f>$E29</f>
        <v>0</v>
      </c>
      <c r="DF29" s="14">
        <f>$E29</f>
        <v>0</v>
      </c>
      <c r="DG29" s="14">
        <f>$E29</f>
        <v>0</v>
      </c>
      <c r="DH29" s="14">
        <f>$E29</f>
        <v>0</v>
      </c>
      <c r="DI29" s="14">
        <f>$E29</f>
        <v>0</v>
      </c>
      <c r="DJ29" s="14">
        <f>$E29</f>
        <v>0</v>
      </c>
      <c r="DK29" s="14">
        <f>$E29</f>
        <v>0</v>
      </c>
      <c r="DL29" s="14">
        <f>$E29</f>
        <v>0</v>
      </c>
      <c r="DM29" s="14">
        <f>$E29</f>
        <v>0</v>
      </c>
      <c r="DN29" s="14">
        <f>$E29</f>
        <v>0</v>
      </c>
      <c r="DO29" s="14">
        <f>$E29</f>
        <v>0</v>
      </c>
      <c r="DP29" s="14">
        <f>$E29</f>
        <v>0</v>
      </c>
      <c r="DQ29" s="14">
        <f>$E29</f>
        <v>0</v>
      </c>
      <c r="DR29" s="14">
        <f>$E29</f>
        <v>0</v>
      </c>
      <c r="DS29" s="14">
        <f>$E29</f>
        <v>0</v>
      </c>
      <c r="DT29" s="14">
        <f>$E29</f>
        <v>0</v>
      </c>
      <c r="DU29" s="14">
        <f>$E29</f>
        <v>0</v>
      </c>
      <c r="DV29" s="14">
        <f>$E29</f>
        <v>0</v>
      </c>
      <c r="DW29" s="14">
        <f>$E29</f>
        <v>0</v>
      </c>
      <c r="DX29" s="14">
        <f>$E29</f>
        <v>0</v>
      </c>
      <c r="DY29" s="14">
        <f>$E29</f>
        <v>0</v>
      </c>
      <c r="DZ29" s="14">
        <f>$E29</f>
        <v>0</v>
      </c>
      <c r="EA29" s="14">
        <f>$E29</f>
        <v>0</v>
      </c>
      <c r="EB29" s="14">
        <f>$E29</f>
        <v>0</v>
      </c>
      <c r="EC29" s="14">
        <f>$E29</f>
        <v>0</v>
      </c>
      <c r="ED29" s="14">
        <f>$E29</f>
        <v>0</v>
      </c>
      <c r="EE29" s="14">
        <f>$E29</f>
        <v>0</v>
      </c>
      <c r="EF29" s="14">
        <f>$E29</f>
        <v>0</v>
      </c>
      <c r="EG29" s="14">
        <f>$E29</f>
        <v>0</v>
      </c>
      <c r="EH29" s="14">
        <f>$E29</f>
        <v>0</v>
      </c>
      <c r="EI29" s="14">
        <f>$E29</f>
        <v>0</v>
      </c>
      <c r="EJ29" s="14">
        <f>$E29</f>
        <v>0</v>
      </c>
    </row>
    <row r="30" spans="2:140">
      <c r="B30" s="5" t="s">
        <v>141</v>
      </c>
      <c r="C30" s="18">
        <v>2030000</v>
      </c>
      <c r="D30" s="10">
        <v>5</v>
      </c>
      <c r="E30" s="14">
        <f>C30/(D30*12)</f>
        <v>0</v>
      </c>
      <c r="I30" s="14">
        <f>SUMIFS($U$30:$EK$30, $U$6:$EK$6, "&gt;=" &amp; DATE(YEAR(I6),1,1), $U$6:$EK$6, "&lt;=" &amp; DATE(YEAR(I6),12,31))</f>
        <v>0</v>
      </c>
      <c r="J30" s="14">
        <f>SUMIFS($U$30:$EK$30, $U$6:$EK$6, "&gt;=" &amp; DATE(YEAR(J6),1,1), $U$6:$EK$6, "&lt;=" &amp; DATE(YEAR(J6),12,31))</f>
        <v>0</v>
      </c>
      <c r="K30" s="14">
        <f>SUMIFS($U$30:$EK$30, $U$6:$EK$6, "&gt;=" &amp; DATE(YEAR(K6),1,1), $U$6:$EK$6, "&lt;=" &amp; DATE(YEAR(K6),12,31))</f>
        <v>0</v>
      </c>
      <c r="L30" s="14">
        <f>SUMIFS($U$30:$EK$30, $U$6:$EK$6, "&gt;=" &amp; DATE(YEAR(L6),1,1), $U$6:$EK$6, "&lt;=" &amp; DATE(YEAR(L6),12,31))</f>
        <v>0</v>
      </c>
      <c r="M30" s="14">
        <f>SUMIFS($U$30:$EK$30, $U$6:$EK$6, "&gt;=" &amp; DATE(YEAR(M6),1,1), $U$6:$EK$6, "&lt;=" &amp; DATE(YEAR(M6),12,31))</f>
        <v>0</v>
      </c>
      <c r="N30" s="14">
        <f>SUMIFS($U$30:$EK$30, $U$6:$EK$6, "&gt;=" &amp; DATE(YEAR(N6),1,1), $U$6:$EK$6, "&lt;=" &amp; DATE(YEAR(N6),12,31))</f>
        <v>0</v>
      </c>
      <c r="O30" s="14">
        <f>SUMIFS($U$30:$EK$30, $U$6:$EK$6, "&gt;=" &amp; DATE(YEAR(O6),1,1), $U$6:$EK$6, "&lt;=" &amp; DATE(YEAR(O6),12,31))</f>
        <v>0</v>
      </c>
      <c r="P30" s="14">
        <f>SUMIFS($U$30:$EK$30, $U$6:$EK$6, "&gt;=" &amp; DATE(YEAR(P6),1,1), $U$6:$EK$6, "&lt;=" &amp; DATE(YEAR(P6),12,31))</f>
        <v>0</v>
      </c>
      <c r="Q30" s="14">
        <f>SUMIFS($U$30:$EK$30, $U$6:$EK$6, "&gt;=" &amp; DATE(YEAR(Q6),1,1), $U$6:$EK$6, "&lt;=" &amp; DATE(YEAR(Q6),12,31))</f>
        <v>0</v>
      </c>
      <c r="R30" s="14">
        <f>SUMIFS($U$30:$EK$30, $U$6:$EK$6, "&gt;=" &amp; DATE(YEAR(R6),1,1), $U$6:$EK$6, "&lt;=" &amp; DATE(YEAR(R6),12,31))</f>
        <v>0</v>
      </c>
      <c r="U30" s="14">
        <f>$E30</f>
        <v>0</v>
      </c>
      <c r="V30" s="14">
        <f>$E30</f>
        <v>0</v>
      </c>
      <c r="W30" s="14">
        <f>$E30</f>
        <v>0</v>
      </c>
      <c r="X30" s="14">
        <f>$E30</f>
        <v>0</v>
      </c>
      <c r="Y30" s="14">
        <f>$E30</f>
        <v>0</v>
      </c>
      <c r="Z30" s="14">
        <f>$E30</f>
        <v>0</v>
      </c>
      <c r="AA30" s="14">
        <f>$E30</f>
        <v>0</v>
      </c>
      <c r="AB30" s="14">
        <f>$E30</f>
        <v>0</v>
      </c>
      <c r="AC30" s="14">
        <f>$E30</f>
        <v>0</v>
      </c>
      <c r="AD30" s="14">
        <f>$E30</f>
        <v>0</v>
      </c>
      <c r="AE30" s="14">
        <f>$E30</f>
        <v>0</v>
      </c>
      <c r="AF30" s="14">
        <f>$E30</f>
        <v>0</v>
      </c>
      <c r="AG30" s="14">
        <f>$E30</f>
        <v>0</v>
      </c>
      <c r="AH30" s="14">
        <f>$E30</f>
        <v>0</v>
      </c>
      <c r="AI30" s="14">
        <f>$E30</f>
        <v>0</v>
      </c>
      <c r="AJ30" s="14">
        <f>$E30</f>
        <v>0</v>
      </c>
      <c r="AK30" s="14">
        <f>$E30</f>
        <v>0</v>
      </c>
      <c r="AL30" s="14">
        <f>$E30</f>
        <v>0</v>
      </c>
      <c r="AM30" s="14">
        <f>$E30</f>
        <v>0</v>
      </c>
      <c r="AN30" s="14">
        <f>$E30</f>
        <v>0</v>
      </c>
      <c r="AO30" s="14">
        <f>$E30</f>
        <v>0</v>
      </c>
      <c r="AP30" s="14">
        <f>$E30</f>
        <v>0</v>
      </c>
      <c r="AQ30" s="14">
        <f>$E30</f>
        <v>0</v>
      </c>
      <c r="AR30" s="14">
        <f>$E30</f>
        <v>0</v>
      </c>
      <c r="AS30" s="14">
        <f>$E30</f>
        <v>0</v>
      </c>
      <c r="AT30" s="14">
        <f>$E30</f>
        <v>0</v>
      </c>
      <c r="AU30" s="14">
        <f>$E30</f>
        <v>0</v>
      </c>
      <c r="AV30" s="14">
        <f>$E30</f>
        <v>0</v>
      </c>
      <c r="AW30" s="14">
        <f>$E30</f>
        <v>0</v>
      </c>
      <c r="AX30" s="14">
        <f>$E30</f>
        <v>0</v>
      </c>
      <c r="AY30" s="14">
        <f>$E30</f>
        <v>0</v>
      </c>
      <c r="AZ30" s="14">
        <f>$E30</f>
        <v>0</v>
      </c>
      <c r="BA30" s="14">
        <f>$E30</f>
        <v>0</v>
      </c>
      <c r="BB30" s="14">
        <f>$E30</f>
        <v>0</v>
      </c>
      <c r="BC30" s="14">
        <f>$E30</f>
        <v>0</v>
      </c>
      <c r="BD30" s="14">
        <f>$E30</f>
        <v>0</v>
      </c>
      <c r="BE30" s="14">
        <f>$E30</f>
        <v>0</v>
      </c>
      <c r="BF30" s="14">
        <f>$E30</f>
        <v>0</v>
      </c>
      <c r="BG30" s="14">
        <f>$E30</f>
        <v>0</v>
      </c>
      <c r="BH30" s="14">
        <f>$E30</f>
        <v>0</v>
      </c>
      <c r="BI30" s="14">
        <f>$E30</f>
        <v>0</v>
      </c>
      <c r="BJ30" s="14">
        <f>$E30</f>
        <v>0</v>
      </c>
      <c r="BK30" s="14">
        <f>$E30</f>
        <v>0</v>
      </c>
      <c r="BL30" s="14">
        <f>$E30</f>
        <v>0</v>
      </c>
      <c r="BM30" s="14">
        <f>$E30</f>
        <v>0</v>
      </c>
      <c r="BN30" s="14">
        <f>$E30</f>
        <v>0</v>
      </c>
      <c r="BO30" s="14">
        <f>$E30</f>
        <v>0</v>
      </c>
      <c r="BP30" s="14">
        <f>$E30</f>
        <v>0</v>
      </c>
      <c r="BQ30" s="14">
        <f>$E30</f>
        <v>0</v>
      </c>
      <c r="BR30" s="14">
        <f>$E30</f>
        <v>0</v>
      </c>
      <c r="BS30" s="14">
        <f>$E30</f>
        <v>0</v>
      </c>
      <c r="BT30" s="14">
        <f>$E30</f>
        <v>0</v>
      </c>
      <c r="BU30" s="14">
        <f>$E30</f>
        <v>0</v>
      </c>
      <c r="BV30" s="14">
        <f>$E30</f>
        <v>0</v>
      </c>
      <c r="BW30" s="14">
        <f>$E30</f>
        <v>0</v>
      </c>
      <c r="BX30" s="14">
        <f>$E30</f>
        <v>0</v>
      </c>
      <c r="BY30" s="14">
        <f>$E30</f>
        <v>0</v>
      </c>
      <c r="BZ30" s="14">
        <f>$E30</f>
        <v>0</v>
      </c>
      <c r="CA30" s="14">
        <f>$E30</f>
        <v>0</v>
      </c>
      <c r="CB30" s="14">
        <f>$E30</f>
        <v>0</v>
      </c>
      <c r="CC30" s="14">
        <f>$E30</f>
        <v>0</v>
      </c>
      <c r="CD30" s="14">
        <f>$E30</f>
        <v>0</v>
      </c>
      <c r="CE30" s="14">
        <f>$E30</f>
        <v>0</v>
      </c>
      <c r="CF30" s="14">
        <f>$E30</f>
        <v>0</v>
      </c>
      <c r="CG30" s="14">
        <f>$E30</f>
        <v>0</v>
      </c>
      <c r="CH30" s="14">
        <f>$E30</f>
        <v>0</v>
      </c>
      <c r="CI30" s="14">
        <f>$E30</f>
        <v>0</v>
      </c>
      <c r="CJ30" s="14">
        <f>$E30</f>
        <v>0</v>
      </c>
      <c r="CK30" s="14">
        <f>$E30</f>
        <v>0</v>
      </c>
      <c r="CL30" s="14">
        <f>$E30</f>
        <v>0</v>
      </c>
      <c r="CM30" s="14">
        <f>$E30</f>
        <v>0</v>
      </c>
      <c r="CN30" s="14">
        <f>$E30</f>
        <v>0</v>
      </c>
      <c r="CO30" s="14">
        <f>$E30</f>
        <v>0</v>
      </c>
      <c r="CP30" s="14">
        <f>$E30</f>
        <v>0</v>
      </c>
      <c r="CQ30" s="14">
        <f>$E30</f>
        <v>0</v>
      </c>
      <c r="CR30" s="14">
        <f>$E30</f>
        <v>0</v>
      </c>
      <c r="CS30" s="14">
        <f>$E30</f>
        <v>0</v>
      </c>
      <c r="CT30" s="14">
        <f>$E30</f>
        <v>0</v>
      </c>
      <c r="CU30" s="14">
        <f>$E30</f>
        <v>0</v>
      </c>
      <c r="CV30" s="14">
        <f>$E30</f>
        <v>0</v>
      </c>
      <c r="CW30" s="14">
        <f>$E30</f>
        <v>0</v>
      </c>
      <c r="CX30" s="14">
        <f>$E30</f>
        <v>0</v>
      </c>
      <c r="CY30" s="14">
        <f>$E30</f>
        <v>0</v>
      </c>
      <c r="CZ30" s="14">
        <f>$E30</f>
        <v>0</v>
      </c>
      <c r="DA30" s="14">
        <f>$E30</f>
        <v>0</v>
      </c>
      <c r="DB30" s="14">
        <f>$E30</f>
        <v>0</v>
      </c>
      <c r="DC30" s="14">
        <f>$E30</f>
        <v>0</v>
      </c>
      <c r="DD30" s="14">
        <f>$E30</f>
        <v>0</v>
      </c>
      <c r="DE30" s="14">
        <f>$E30</f>
        <v>0</v>
      </c>
      <c r="DF30" s="14">
        <f>$E30</f>
        <v>0</v>
      </c>
      <c r="DG30" s="14">
        <f>$E30</f>
        <v>0</v>
      </c>
      <c r="DH30" s="14">
        <f>$E30</f>
        <v>0</v>
      </c>
      <c r="DI30" s="14">
        <f>$E30</f>
        <v>0</v>
      </c>
      <c r="DJ30" s="14">
        <f>$E30</f>
        <v>0</v>
      </c>
      <c r="DK30" s="14">
        <f>$E30</f>
        <v>0</v>
      </c>
      <c r="DL30" s="14">
        <f>$E30</f>
        <v>0</v>
      </c>
      <c r="DM30" s="14">
        <f>$E30</f>
        <v>0</v>
      </c>
      <c r="DN30" s="14">
        <f>$E30</f>
        <v>0</v>
      </c>
      <c r="DO30" s="14">
        <f>$E30</f>
        <v>0</v>
      </c>
      <c r="DP30" s="14">
        <f>$E30</f>
        <v>0</v>
      </c>
      <c r="DQ30" s="14">
        <f>$E30</f>
        <v>0</v>
      </c>
      <c r="DR30" s="14">
        <f>$E30</f>
        <v>0</v>
      </c>
      <c r="DS30" s="14">
        <f>$E30</f>
        <v>0</v>
      </c>
      <c r="DT30" s="14">
        <f>$E30</f>
        <v>0</v>
      </c>
      <c r="DU30" s="14">
        <f>$E30</f>
        <v>0</v>
      </c>
      <c r="DV30" s="14">
        <f>$E30</f>
        <v>0</v>
      </c>
      <c r="DW30" s="14">
        <f>$E30</f>
        <v>0</v>
      </c>
      <c r="DX30" s="14">
        <f>$E30</f>
        <v>0</v>
      </c>
      <c r="DY30" s="14">
        <f>$E30</f>
        <v>0</v>
      </c>
      <c r="DZ30" s="14">
        <f>$E30</f>
        <v>0</v>
      </c>
      <c r="EA30" s="14">
        <f>$E30</f>
        <v>0</v>
      </c>
      <c r="EB30" s="14">
        <f>$E30</f>
        <v>0</v>
      </c>
      <c r="EC30" s="14">
        <f>$E30</f>
        <v>0</v>
      </c>
      <c r="ED30" s="14">
        <f>$E30</f>
        <v>0</v>
      </c>
      <c r="EE30" s="14">
        <f>$E30</f>
        <v>0</v>
      </c>
      <c r="EF30" s="14">
        <f>$E30</f>
        <v>0</v>
      </c>
      <c r="EG30" s="14">
        <f>$E30</f>
        <v>0</v>
      </c>
      <c r="EH30" s="14">
        <f>$E30</f>
        <v>0</v>
      </c>
      <c r="EI30" s="14">
        <f>$E30</f>
        <v>0</v>
      </c>
      <c r="EJ30" s="14">
        <f>$E30</f>
        <v>0</v>
      </c>
    </row>
    <row r="31" spans="2:140">
      <c r="I31" s="15">
        <f>sum(I$25:I$30)</f>
        <v>0</v>
      </c>
      <c r="J31" s="15">
        <f>sum(J$25:J$30)</f>
        <v>0</v>
      </c>
      <c r="K31" s="15">
        <f>sum(K$25:K$30)</f>
        <v>0</v>
      </c>
      <c r="L31" s="15">
        <f>sum(L$25:L$30)</f>
        <v>0</v>
      </c>
      <c r="M31" s="15">
        <f>sum(M$25:M$30)</f>
        <v>0</v>
      </c>
      <c r="N31" s="15">
        <f>sum(N$25:N$30)</f>
        <v>0</v>
      </c>
      <c r="O31" s="15">
        <f>sum(O$25:O$30)</f>
        <v>0</v>
      </c>
      <c r="P31" s="15">
        <f>sum(P$25:P$30)</f>
        <v>0</v>
      </c>
      <c r="Q31" s="15">
        <f>sum(Q$25:Q$30)</f>
        <v>0</v>
      </c>
      <c r="R31" s="15">
        <f>sum(R$25:R$30)</f>
        <v>0</v>
      </c>
      <c r="U31" s="15">
        <f>sum(U$25:U$30)</f>
        <v>0</v>
      </c>
      <c r="V31" s="15">
        <f>sum(V$25:V$30)</f>
        <v>0</v>
      </c>
      <c r="W31" s="15">
        <f>sum(W$25:W$30)</f>
        <v>0</v>
      </c>
      <c r="X31" s="15">
        <f>sum(X$25:X$30)</f>
        <v>0</v>
      </c>
      <c r="Y31" s="15">
        <f>sum(Y$25:Y$30)</f>
        <v>0</v>
      </c>
      <c r="Z31" s="15">
        <f>sum(Z$25:Z$30)</f>
        <v>0</v>
      </c>
      <c r="AA31" s="15">
        <f>sum(AA$25:AA$30)</f>
        <v>0</v>
      </c>
      <c r="AB31" s="15">
        <f>sum(AB$25:AB$30)</f>
        <v>0</v>
      </c>
      <c r="AC31" s="15">
        <f>sum(AC$25:AC$30)</f>
        <v>0</v>
      </c>
      <c r="AD31" s="15">
        <f>sum(AD$25:AD$30)</f>
        <v>0</v>
      </c>
      <c r="AE31" s="15">
        <f>sum(AE$25:AE$30)</f>
        <v>0</v>
      </c>
      <c r="AF31" s="15">
        <f>sum(AF$25:AF$30)</f>
        <v>0</v>
      </c>
      <c r="AG31" s="15">
        <f>sum(AG$25:AG$30)</f>
        <v>0</v>
      </c>
      <c r="AH31" s="15">
        <f>sum(AH$25:AH$30)</f>
        <v>0</v>
      </c>
      <c r="AI31" s="15">
        <f>sum(AI$25:AI$30)</f>
        <v>0</v>
      </c>
      <c r="AJ31" s="15">
        <f>sum(AJ$25:AJ$30)</f>
        <v>0</v>
      </c>
      <c r="AK31" s="15">
        <f>sum(AK$25:AK$30)</f>
        <v>0</v>
      </c>
      <c r="AL31" s="15">
        <f>sum(AL$25:AL$30)</f>
        <v>0</v>
      </c>
      <c r="AM31" s="15">
        <f>sum(AM$25:AM$30)</f>
        <v>0</v>
      </c>
      <c r="AN31" s="15">
        <f>sum(AN$25:AN$30)</f>
        <v>0</v>
      </c>
      <c r="AO31" s="15">
        <f>sum(AO$25:AO$30)</f>
        <v>0</v>
      </c>
      <c r="AP31" s="15">
        <f>sum(AP$25:AP$30)</f>
        <v>0</v>
      </c>
      <c r="AQ31" s="15">
        <f>sum(AQ$25:AQ$30)</f>
        <v>0</v>
      </c>
      <c r="AR31" s="15">
        <f>sum(AR$25:AR$30)</f>
        <v>0</v>
      </c>
      <c r="AS31" s="15">
        <f>sum(AS$25:AS$30)</f>
        <v>0</v>
      </c>
      <c r="AT31" s="15">
        <f>sum(AT$25:AT$30)</f>
        <v>0</v>
      </c>
      <c r="AU31" s="15">
        <f>sum(AU$25:AU$30)</f>
        <v>0</v>
      </c>
      <c r="AV31" s="15">
        <f>sum(AV$25:AV$30)</f>
        <v>0</v>
      </c>
      <c r="AW31" s="15">
        <f>sum(AW$25:AW$30)</f>
        <v>0</v>
      </c>
      <c r="AX31" s="15">
        <f>sum(AX$25:AX$30)</f>
        <v>0</v>
      </c>
      <c r="AY31" s="15">
        <f>sum(AY$25:AY$30)</f>
        <v>0</v>
      </c>
      <c r="AZ31" s="15">
        <f>sum(AZ$25:AZ$30)</f>
        <v>0</v>
      </c>
      <c r="BA31" s="15">
        <f>sum(BA$25:BA$30)</f>
        <v>0</v>
      </c>
      <c r="BB31" s="15">
        <f>sum(BB$25:BB$30)</f>
        <v>0</v>
      </c>
      <c r="BC31" s="15">
        <f>sum(BC$25:BC$30)</f>
        <v>0</v>
      </c>
      <c r="BD31" s="15">
        <f>sum(BD$25:BD$30)</f>
        <v>0</v>
      </c>
      <c r="BE31" s="15">
        <f>sum(BE$25:BE$30)</f>
        <v>0</v>
      </c>
      <c r="BF31" s="15">
        <f>sum(BF$25:BF$30)</f>
        <v>0</v>
      </c>
      <c r="BG31" s="15">
        <f>sum(BG$25:BG$30)</f>
        <v>0</v>
      </c>
      <c r="BH31" s="15">
        <f>sum(BH$25:BH$30)</f>
        <v>0</v>
      </c>
      <c r="BI31" s="15">
        <f>sum(BI$25:BI$30)</f>
        <v>0</v>
      </c>
      <c r="BJ31" s="15">
        <f>sum(BJ$25:BJ$30)</f>
        <v>0</v>
      </c>
      <c r="BK31" s="15">
        <f>sum(BK$25:BK$30)</f>
        <v>0</v>
      </c>
      <c r="BL31" s="15">
        <f>sum(BL$25:BL$30)</f>
        <v>0</v>
      </c>
      <c r="BM31" s="15">
        <f>sum(BM$25:BM$30)</f>
        <v>0</v>
      </c>
      <c r="BN31" s="15">
        <f>sum(BN$25:BN$30)</f>
        <v>0</v>
      </c>
      <c r="BO31" s="15">
        <f>sum(BO$25:BO$30)</f>
        <v>0</v>
      </c>
      <c r="BP31" s="15">
        <f>sum(BP$25:BP$30)</f>
        <v>0</v>
      </c>
      <c r="BQ31" s="15">
        <f>sum(BQ$25:BQ$30)</f>
        <v>0</v>
      </c>
      <c r="BR31" s="15">
        <f>sum(BR$25:BR$30)</f>
        <v>0</v>
      </c>
      <c r="BS31" s="15">
        <f>sum(BS$25:BS$30)</f>
        <v>0</v>
      </c>
      <c r="BT31" s="15">
        <f>sum(BT$25:BT$30)</f>
        <v>0</v>
      </c>
      <c r="BU31" s="15">
        <f>sum(BU$25:BU$30)</f>
        <v>0</v>
      </c>
      <c r="BV31" s="15">
        <f>sum(BV$25:BV$30)</f>
        <v>0</v>
      </c>
      <c r="BW31" s="15">
        <f>sum(BW$25:BW$30)</f>
        <v>0</v>
      </c>
      <c r="BX31" s="15">
        <f>sum(BX$25:BX$30)</f>
        <v>0</v>
      </c>
      <c r="BY31" s="15">
        <f>sum(BY$25:BY$30)</f>
        <v>0</v>
      </c>
      <c r="BZ31" s="15">
        <f>sum(BZ$25:BZ$30)</f>
        <v>0</v>
      </c>
      <c r="CA31" s="15">
        <f>sum(CA$25:CA$30)</f>
        <v>0</v>
      </c>
      <c r="CB31" s="15">
        <f>sum(CB$25:CB$30)</f>
        <v>0</v>
      </c>
      <c r="CC31" s="15">
        <f>sum(CC$25:CC$30)</f>
        <v>0</v>
      </c>
      <c r="CD31" s="15">
        <f>sum(CD$25:CD$30)</f>
        <v>0</v>
      </c>
      <c r="CE31" s="15">
        <f>sum(CE$25:CE$30)</f>
        <v>0</v>
      </c>
      <c r="CF31" s="15">
        <f>sum(CF$25:CF$30)</f>
        <v>0</v>
      </c>
      <c r="CG31" s="15">
        <f>sum(CG$25:CG$30)</f>
        <v>0</v>
      </c>
      <c r="CH31" s="15">
        <f>sum(CH$25:CH$30)</f>
        <v>0</v>
      </c>
      <c r="CI31" s="15">
        <f>sum(CI$25:CI$30)</f>
        <v>0</v>
      </c>
      <c r="CJ31" s="15">
        <f>sum(CJ$25:CJ$30)</f>
        <v>0</v>
      </c>
      <c r="CK31" s="15">
        <f>sum(CK$25:CK$30)</f>
        <v>0</v>
      </c>
      <c r="CL31" s="15">
        <f>sum(CL$25:CL$30)</f>
        <v>0</v>
      </c>
      <c r="CM31" s="15">
        <f>sum(CM$25:CM$30)</f>
        <v>0</v>
      </c>
      <c r="CN31" s="15">
        <f>sum(CN$25:CN$30)</f>
        <v>0</v>
      </c>
      <c r="CO31" s="15">
        <f>sum(CO$25:CO$30)</f>
        <v>0</v>
      </c>
      <c r="CP31" s="15">
        <f>sum(CP$25:CP$30)</f>
        <v>0</v>
      </c>
      <c r="CQ31" s="15">
        <f>sum(CQ$25:CQ$30)</f>
        <v>0</v>
      </c>
      <c r="CR31" s="15">
        <f>sum(CR$25:CR$30)</f>
        <v>0</v>
      </c>
      <c r="CS31" s="15">
        <f>sum(CS$25:CS$30)</f>
        <v>0</v>
      </c>
      <c r="CT31" s="15">
        <f>sum(CT$25:CT$30)</f>
        <v>0</v>
      </c>
      <c r="CU31" s="15">
        <f>sum(CU$25:CU$30)</f>
        <v>0</v>
      </c>
      <c r="CV31" s="15">
        <f>sum(CV$25:CV$30)</f>
        <v>0</v>
      </c>
      <c r="CW31" s="15">
        <f>sum(CW$25:CW$30)</f>
        <v>0</v>
      </c>
      <c r="CX31" s="15">
        <f>sum(CX$25:CX$30)</f>
        <v>0</v>
      </c>
      <c r="CY31" s="15">
        <f>sum(CY$25:CY$30)</f>
        <v>0</v>
      </c>
      <c r="CZ31" s="15">
        <f>sum(CZ$25:CZ$30)</f>
        <v>0</v>
      </c>
      <c r="DA31" s="15">
        <f>sum(DA$25:DA$30)</f>
        <v>0</v>
      </c>
      <c r="DB31" s="15">
        <f>sum(DB$25:DB$30)</f>
        <v>0</v>
      </c>
      <c r="DC31" s="15">
        <f>sum(DC$25:DC$30)</f>
        <v>0</v>
      </c>
      <c r="DD31" s="15">
        <f>sum(DD$25:DD$30)</f>
        <v>0</v>
      </c>
      <c r="DE31" s="15">
        <f>sum(DE$25:DE$30)</f>
        <v>0</v>
      </c>
      <c r="DF31" s="15">
        <f>sum(DF$25:DF$30)</f>
        <v>0</v>
      </c>
      <c r="DG31" s="15">
        <f>sum(DG$25:DG$30)</f>
        <v>0</v>
      </c>
      <c r="DH31" s="15">
        <f>sum(DH$25:DH$30)</f>
        <v>0</v>
      </c>
      <c r="DI31" s="15">
        <f>sum(DI$25:DI$30)</f>
        <v>0</v>
      </c>
      <c r="DJ31" s="15">
        <f>sum(DJ$25:DJ$30)</f>
        <v>0</v>
      </c>
      <c r="DK31" s="15">
        <f>sum(DK$25:DK$30)</f>
        <v>0</v>
      </c>
      <c r="DL31" s="15">
        <f>sum(DL$25:DL$30)</f>
        <v>0</v>
      </c>
      <c r="DM31" s="15">
        <f>sum(DM$25:DM$30)</f>
        <v>0</v>
      </c>
      <c r="DN31" s="15">
        <f>sum(DN$25:DN$30)</f>
        <v>0</v>
      </c>
      <c r="DO31" s="15">
        <f>sum(DO$25:DO$30)</f>
        <v>0</v>
      </c>
      <c r="DP31" s="15">
        <f>sum(DP$25:DP$30)</f>
        <v>0</v>
      </c>
      <c r="DQ31" s="15">
        <f>sum(DQ$25:DQ$30)</f>
        <v>0</v>
      </c>
      <c r="DR31" s="15">
        <f>sum(DR$25:DR$30)</f>
        <v>0</v>
      </c>
      <c r="DS31" s="15">
        <f>sum(DS$25:DS$30)</f>
        <v>0</v>
      </c>
      <c r="DT31" s="15">
        <f>sum(DT$25:DT$30)</f>
        <v>0</v>
      </c>
      <c r="DU31" s="15">
        <f>sum(DU$25:DU$30)</f>
        <v>0</v>
      </c>
      <c r="DV31" s="15">
        <f>sum(DV$25:DV$30)</f>
        <v>0</v>
      </c>
      <c r="DW31" s="15">
        <f>sum(DW$25:DW$30)</f>
        <v>0</v>
      </c>
      <c r="DX31" s="15">
        <f>sum(DX$25:DX$30)</f>
        <v>0</v>
      </c>
      <c r="DY31" s="15">
        <f>sum(DY$25:DY$30)</f>
        <v>0</v>
      </c>
      <c r="DZ31" s="15">
        <f>sum(DZ$25:DZ$30)</f>
        <v>0</v>
      </c>
      <c r="EA31" s="15">
        <f>sum(EA$25:EA$30)</f>
        <v>0</v>
      </c>
      <c r="EB31" s="15">
        <f>sum(EB$25:EB$30)</f>
        <v>0</v>
      </c>
      <c r="EC31" s="15">
        <f>sum(EC$25:EC$30)</f>
        <v>0</v>
      </c>
      <c r="ED31" s="15">
        <f>sum(ED$25:ED$30)</f>
        <v>0</v>
      </c>
      <c r="EE31" s="15">
        <f>sum(EE$25:EE$30)</f>
        <v>0</v>
      </c>
      <c r="EF31" s="15">
        <f>sum(EF$25:EF$30)</f>
        <v>0</v>
      </c>
      <c r="EG31" s="15">
        <f>sum(EG$25:EG$30)</f>
        <v>0</v>
      </c>
      <c r="EH31" s="15">
        <f>sum(EH$25:EH$30)</f>
        <v>0</v>
      </c>
      <c r="EI31" s="15">
        <f>sum(EI$25:EI$30)</f>
        <v>0</v>
      </c>
      <c r="EJ31" s="15">
        <f>sum(EJ$25:EJ$30)</f>
        <v>0</v>
      </c>
    </row>
    <row r="34" spans="2:3">
      <c r="B34" s="3" t="s">
        <v>105</v>
      </c>
    </row>
    <row r="35" spans="2:3" ht="10" customHeight="1">
      <c r="B35" s="16" t="s">
        <v>118</v>
      </c>
      <c r="C35" s="17" t="s">
        <v>145</v>
      </c>
    </row>
    <row r="36" spans="2:3" ht="10" customHeight="1">
      <c r="B36" s="16" t="s">
        <v>121</v>
      </c>
      <c r="C36" s="17" t="s">
        <v>146</v>
      </c>
    </row>
    <row r="37" spans="2:3" ht="10" customHeight="1">
      <c r="B37" s="16" t="s">
        <v>123</v>
      </c>
      <c r="C37" s="17" t="s">
        <v>147</v>
      </c>
    </row>
    <row r="38" spans="2:3" ht="10" customHeight="1">
      <c r="B38" s="16" t="s">
        <v>125</v>
      </c>
      <c r="C38" s="17" t="s">
        <v>148</v>
      </c>
    </row>
    <row r="39" spans="2:3" ht="10" customHeight="1">
      <c r="B39" s="16" t="s">
        <v>128</v>
      </c>
      <c r="C39" s="17" t="s">
        <v>149</v>
      </c>
    </row>
    <row r="40" spans="2:3" ht="10" customHeight="1">
      <c r="B40" s="16" t="s">
        <v>133</v>
      </c>
      <c r="C40" s="17" t="s">
        <v>150</v>
      </c>
    </row>
    <row r="41" spans="2:3" ht="10" customHeight="1">
      <c r="B41" s="16" t="s">
        <v>135</v>
      </c>
      <c r="C41" s="17" t="s">
        <v>151</v>
      </c>
    </row>
    <row r="42" spans="2:3" ht="10" customHeight="1">
      <c r="B42" s="16" t="s">
        <v>137</v>
      </c>
      <c r="C42" s="17" t="s">
        <v>152</v>
      </c>
    </row>
    <row r="43" spans="2:3" ht="10" customHeight="1">
      <c r="B43" s="16" t="s">
        <v>139</v>
      </c>
      <c r="C43" s="17" t="s">
        <v>153</v>
      </c>
    </row>
    <row r="44" spans="2:3" ht="10" customHeight="1">
      <c r="B44" s="16" t="s">
        <v>141</v>
      </c>
      <c r="C44" s="17" t="s">
        <v>154</v>
      </c>
    </row>
  </sheetData>
  <hyperlinks>
    <hyperlink ref="C35" r:id="rId1"/>
    <hyperlink ref="C36" r:id="rId2"/>
    <hyperlink ref="C37" r:id="rId3"/>
    <hyperlink ref="C38" r:id="rId4"/>
    <hyperlink ref="C39" r:id="rId5"/>
    <hyperlink ref="C40" r:id="rId6"/>
    <hyperlink ref="C41" r:id="rId7"/>
    <hyperlink ref="C42" r:id="rId8"/>
    <hyperlink ref="C43" r:id="rId9"/>
    <hyperlink ref="C44" r:id="rId1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ED22"/>
  <sheetViews>
    <sheetView workbookViewId="0"/>
  </sheetViews>
  <sheetFormatPr defaultRowHeight="15"/>
  <cols>
    <col min="1" max="1" width="5.7109375" customWidth="1"/>
    <col min="2" max="2" width="25.7109375" customWidth="1"/>
  </cols>
  <sheetData>
    <row r="2" spans="2:134">
      <c r="B2" s="1" t="s">
        <v>155</v>
      </c>
    </row>
    <row r="3" spans="2:134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</row>
    <row r="5" spans="2:134">
      <c r="C5" s="3" t="s">
        <v>61</v>
      </c>
      <c r="O5" s="3" t="s">
        <v>62</v>
      </c>
    </row>
    <row r="6" spans="2:134">
      <c r="C6" s="5" t="s">
        <v>63</v>
      </c>
      <c r="D6" s="5" t="s">
        <v>64</v>
      </c>
      <c r="E6" s="5" t="s">
        <v>65</v>
      </c>
      <c r="F6" s="5" t="s">
        <v>66</v>
      </c>
      <c r="G6" s="5" t="s">
        <v>67</v>
      </c>
      <c r="H6" s="5" t="s">
        <v>68</v>
      </c>
      <c r="I6" s="5" t="s">
        <v>69</v>
      </c>
      <c r="J6" s="5" t="s">
        <v>70</v>
      </c>
      <c r="K6" s="5" t="s">
        <v>71</v>
      </c>
      <c r="L6" s="5" t="s">
        <v>72</v>
      </c>
      <c r="O6" s="5" t="s">
        <v>63</v>
      </c>
      <c r="P6" s="5" t="s">
        <v>63</v>
      </c>
      <c r="Q6" s="5" t="s">
        <v>63</v>
      </c>
      <c r="R6" s="5" t="s">
        <v>63</v>
      </c>
      <c r="S6" s="5" t="s">
        <v>63</v>
      </c>
      <c r="T6" s="5" t="s">
        <v>63</v>
      </c>
      <c r="U6" s="5" t="s">
        <v>63</v>
      </c>
      <c r="V6" s="5" t="s">
        <v>63</v>
      </c>
      <c r="W6" s="5" t="s">
        <v>63</v>
      </c>
      <c r="X6" s="5" t="s">
        <v>63</v>
      </c>
      <c r="Y6" s="5" t="s">
        <v>63</v>
      </c>
      <c r="Z6" s="5" t="s">
        <v>63</v>
      </c>
      <c r="AA6" s="5" t="s">
        <v>64</v>
      </c>
      <c r="AB6" s="5" t="s">
        <v>64</v>
      </c>
      <c r="AC6" s="5" t="s">
        <v>64</v>
      </c>
      <c r="AD6" s="5" t="s">
        <v>64</v>
      </c>
      <c r="AE6" s="5" t="s">
        <v>64</v>
      </c>
      <c r="AF6" s="5" t="s">
        <v>64</v>
      </c>
      <c r="AG6" s="5" t="s">
        <v>64</v>
      </c>
      <c r="AH6" s="5" t="s">
        <v>64</v>
      </c>
      <c r="AI6" s="5" t="s">
        <v>64</v>
      </c>
      <c r="AJ6" s="5" t="s">
        <v>64</v>
      </c>
      <c r="AK6" s="5" t="s">
        <v>64</v>
      </c>
      <c r="AL6" s="5" t="s">
        <v>64</v>
      </c>
      <c r="AM6" s="5" t="s">
        <v>65</v>
      </c>
      <c r="AN6" s="5" t="s">
        <v>65</v>
      </c>
      <c r="AO6" s="5" t="s">
        <v>65</v>
      </c>
      <c r="AP6" s="5" t="s">
        <v>65</v>
      </c>
      <c r="AQ6" s="5" t="s">
        <v>65</v>
      </c>
      <c r="AR6" s="5" t="s">
        <v>65</v>
      </c>
      <c r="AS6" s="5" t="s">
        <v>65</v>
      </c>
      <c r="AT6" s="5" t="s">
        <v>65</v>
      </c>
      <c r="AU6" s="5" t="s">
        <v>65</v>
      </c>
      <c r="AV6" s="5" t="s">
        <v>65</v>
      </c>
      <c r="AW6" s="5" t="s">
        <v>65</v>
      </c>
      <c r="AX6" s="5" t="s">
        <v>65</v>
      </c>
      <c r="AY6" s="5" t="s">
        <v>66</v>
      </c>
      <c r="AZ6" s="5" t="s">
        <v>66</v>
      </c>
      <c r="BA6" s="5" t="s">
        <v>66</v>
      </c>
      <c r="BB6" s="5" t="s">
        <v>66</v>
      </c>
      <c r="BC6" s="5" t="s">
        <v>66</v>
      </c>
      <c r="BD6" s="5" t="s">
        <v>66</v>
      </c>
      <c r="BE6" s="5" t="s">
        <v>66</v>
      </c>
      <c r="BF6" s="5" t="s">
        <v>66</v>
      </c>
      <c r="BG6" s="5" t="s">
        <v>66</v>
      </c>
      <c r="BH6" s="5" t="s">
        <v>66</v>
      </c>
      <c r="BI6" s="5" t="s">
        <v>66</v>
      </c>
      <c r="BJ6" s="5" t="s">
        <v>66</v>
      </c>
      <c r="BK6" s="5" t="s">
        <v>67</v>
      </c>
      <c r="BL6" s="5" t="s">
        <v>67</v>
      </c>
      <c r="BM6" s="5" t="s">
        <v>67</v>
      </c>
      <c r="BN6" s="5" t="s">
        <v>67</v>
      </c>
      <c r="BO6" s="5" t="s">
        <v>67</v>
      </c>
      <c r="BP6" s="5" t="s">
        <v>67</v>
      </c>
      <c r="BQ6" s="5" t="s">
        <v>67</v>
      </c>
      <c r="BR6" s="5" t="s">
        <v>67</v>
      </c>
      <c r="BS6" s="5" t="s">
        <v>67</v>
      </c>
      <c r="BT6" s="5" t="s">
        <v>67</v>
      </c>
      <c r="BU6" s="5" t="s">
        <v>67</v>
      </c>
      <c r="BV6" s="5" t="s">
        <v>67</v>
      </c>
      <c r="BW6" s="5" t="s">
        <v>68</v>
      </c>
      <c r="BX6" s="5" t="s">
        <v>68</v>
      </c>
      <c r="BY6" s="5" t="s">
        <v>68</v>
      </c>
      <c r="BZ6" s="5" t="s">
        <v>68</v>
      </c>
      <c r="CA6" s="5" t="s">
        <v>68</v>
      </c>
      <c r="CB6" s="5" t="s">
        <v>68</v>
      </c>
      <c r="CC6" s="5" t="s">
        <v>68</v>
      </c>
      <c r="CD6" s="5" t="s">
        <v>68</v>
      </c>
      <c r="CE6" s="5" t="s">
        <v>68</v>
      </c>
      <c r="CF6" s="5" t="s">
        <v>68</v>
      </c>
      <c r="CG6" s="5" t="s">
        <v>68</v>
      </c>
      <c r="CH6" s="5" t="s">
        <v>68</v>
      </c>
      <c r="CI6" s="5" t="s">
        <v>69</v>
      </c>
      <c r="CJ6" s="5" t="s">
        <v>69</v>
      </c>
      <c r="CK6" s="5" t="s">
        <v>69</v>
      </c>
      <c r="CL6" s="5" t="s">
        <v>69</v>
      </c>
      <c r="CM6" s="5" t="s">
        <v>69</v>
      </c>
      <c r="CN6" s="5" t="s">
        <v>69</v>
      </c>
      <c r="CO6" s="5" t="s">
        <v>69</v>
      </c>
      <c r="CP6" s="5" t="s">
        <v>69</v>
      </c>
      <c r="CQ6" s="5" t="s">
        <v>69</v>
      </c>
      <c r="CR6" s="5" t="s">
        <v>69</v>
      </c>
      <c r="CS6" s="5" t="s">
        <v>69</v>
      </c>
      <c r="CT6" s="5" t="s">
        <v>69</v>
      </c>
      <c r="CU6" s="5" t="s">
        <v>70</v>
      </c>
      <c r="CV6" s="5" t="s">
        <v>70</v>
      </c>
      <c r="CW6" s="5" t="s">
        <v>70</v>
      </c>
      <c r="CX6" s="5" t="s">
        <v>70</v>
      </c>
      <c r="CY6" s="5" t="s">
        <v>70</v>
      </c>
      <c r="CZ6" s="5" t="s">
        <v>70</v>
      </c>
      <c r="DA6" s="5" t="s">
        <v>70</v>
      </c>
      <c r="DB6" s="5" t="s">
        <v>70</v>
      </c>
      <c r="DC6" s="5" t="s">
        <v>70</v>
      </c>
      <c r="DD6" s="5" t="s">
        <v>70</v>
      </c>
      <c r="DE6" s="5" t="s">
        <v>70</v>
      </c>
      <c r="DF6" s="5" t="s">
        <v>70</v>
      </c>
      <c r="DG6" s="5" t="s">
        <v>71</v>
      </c>
      <c r="DH6" s="5" t="s">
        <v>71</v>
      </c>
      <c r="DI6" s="5" t="s">
        <v>71</v>
      </c>
      <c r="DJ6" s="5" t="s">
        <v>71</v>
      </c>
      <c r="DK6" s="5" t="s">
        <v>71</v>
      </c>
      <c r="DL6" s="5" t="s">
        <v>71</v>
      </c>
      <c r="DM6" s="5" t="s">
        <v>71</v>
      </c>
      <c r="DN6" s="5" t="s">
        <v>71</v>
      </c>
      <c r="DO6" s="5" t="s">
        <v>71</v>
      </c>
      <c r="DP6" s="5" t="s">
        <v>71</v>
      </c>
      <c r="DQ6" s="5" t="s">
        <v>71</v>
      </c>
      <c r="DR6" s="5" t="s">
        <v>71</v>
      </c>
      <c r="DS6" s="5" t="s">
        <v>72</v>
      </c>
      <c r="DT6" s="5" t="s">
        <v>72</v>
      </c>
      <c r="DU6" s="5" t="s">
        <v>72</v>
      </c>
      <c r="DV6" s="5" t="s">
        <v>72</v>
      </c>
      <c r="DW6" s="5" t="s">
        <v>72</v>
      </c>
      <c r="DX6" s="5" t="s">
        <v>72</v>
      </c>
      <c r="DY6" s="5" t="s">
        <v>72</v>
      </c>
      <c r="DZ6" s="5" t="s">
        <v>72</v>
      </c>
      <c r="EA6" s="5" t="s">
        <v>72</v>
      </c>
      <c r="EB6" s="5" t="s">
        <v>72</v>
      </c>
      <c r="EC6" s="5" t="s">
        <v>72</v>
      </c>
      <c r="ED6" s="5" t="s">
        <v>72</v>
      </c>
    </row>
    <row r="7" spans="2:134">
      <c r="C7" s="12"/>
      <c r="D7" s="12"/>
      <c r="E7" s="12"/>
      <c r="F7" s="12"/>
      <c r="G7" s="12"/>
      <c r="H7" s="12"/>
      <c r="I7" s="12"/>
      <c r="J7" s="12"/>
      <c r="K7" s="12"/>
      <c r="L7" s="12"/>
      <c r="O7" s="12" t="s">
        <v>73</v>
      </c>
      <c r="P7" s="12" t="s">
        <v>74</v>
      </c>
      <c r="Q7" s="12" t="s">
        <v>75</v>
      </c>
      <c r="R7" s="12" t="s">
        <v>76</v>
      </c>
      <c r="S7" s="12" t="s">
        <v>77</v>
      </c>
      <c r="T7" s="12" t="s">
        <v>78</v>
      </c>
      <c r="U7" s="12" t="s">
        <v>79</v>
      </c>
      <c r="V7" s="12" t="s">
        <v>80</v>
      </c>
      <c r="W7" s="12" t="s">
        <v>81</v>
      </c>
      <c r="X7" s="12" t="s">
        <v>82</v>
      </c>
      <c r="Y7" s="12" t="s">
        <v>83</v>
      </c>
      <c r="Z7" s="12" t="s">
        <v>84</v>
      </c>
      <c r="AA7" s="12" t="s">
        <v>73</v>
      </c>
      <c r="AB7" s="12" t="s">
        <v>74</v>
      </c>
      <c r="AC7" s="12" t="s">
        <v>75</v>
      </c>
      <c r="AD7" s="12" t="s">
        <v>76</v>
      </c>
      <c r="AE7" s="12" t="s">
        <v>77</v>
      </c>
      <c r="AF7" s="12" t="s">
        <v>78</v>
      </c>
      <c r="AG7" s="12" t="s">
        <v>79</v>
      </c>
      <c r="AH7" s="12" t="s">
        <v>80</v>
      </c>
      <c r="AI7" s="12" t="s">
        <v>81</v>
      </c>
      <c r="AJ7" s="12" t="s">
        <v>82</v>
      </c>
      <c r="AK7" s="12" t="s">
        <v>83</v>
      </c>
      <c r="AL7" s="12" t="s">
        <v>84</v>
      </c>
      <c r="AM7" s="12" t="s">
        <v>73</v>
      </c>
      <c r="AN7" s="12" t="s">
        <v>74</v>
      </c>
      <c r="AO7" s="12" t="s">
        <v>75</v>
      </c>
      <c r="AP7" s="12" t="s">
        <v>76</v>
      </c>
      <c r="AQ7" s="12" t="s">
        <v>77</v>
      </c>
      <c r="AR7" s="12" t="s">
        <v>78</v>
      </c>
      <c r="AS7" s="12" t="s">
        <v>79</v>
      </c>
      <c r="AT7" s="12" t="s">
        <v>80</v>
      </c>
      <c r="AU7" s="12" t="s">
        <v>81</v>
      </c>
      <c r="AV7" s="12" t="s">
        <v>82</v>
      </c>
      <c r="AW7" s="12" t="s">
        <v>83</v>
      </c>
      <c r="AX7" s="12" t="s">
        <v>84</v>
      </c>
      <c r="AY7" s="12" t="s">
        <v>73</v>
      </c>
      <c r="AZ7" s="12" t="s">
        <v>74</v>
      </c>
      <c r="BA7" s="12" t="s">
        <v>75</v>
      </c>
      <c r="BB7" s="12" t="s">
        <v>76</v>
      </c>
      <c r="BC7" s="12" t="s">
        <v>77</v>
      </c>
      <c r="BD7" s="12" t="s">
        <v>78</v>
      </c>
      <c r="BE7" s="12" t="s">
        <v>79</v>
      </c>
      <c r="BF7" s="12" t="s">
        <v>80</v>
      </c>
      <c r="BG7" s="12" t="s">
        <v>81</v>
      </c>
      <c r="BH7" s="12" t="s">
        <v>82</v>
      </c>
      <c r="BI7" s="12" t="s">
        <v>83</v>
      </c>
      <c r="BJ7" s="12" t="s">
        <v>84</v>
      </c>
      <c r="BK7" s="12" t="s">
        <v>73</v>
      </c>
      <c r="BL7" s="12" t="s">
        <v>74</v>
      </c>
      <c r="BM7" s="12" t="s">
        <v>75</v>
      </c>
      <c r="BN7" s="12" t="s">
        <v>76</v>
      </c>
      <c r="BO7" s="12" t="s">
        <v>77</v>
      </c>
      <c r="BP7" s="12" t="s">
        <v>78</v>
      </c>
      <c r="BQ7" s="12" t="s">
        <v>79</v>
      </c>
      <c r="BR7" s="12" t="s">
        <v>80</v>
      </c>
      <c r="BS7" s="12" t="s">
        <v>81</v>
      </c>
      <c r="BT7" s="12" t="s">
        <v>82</v>
      </c>
      <c r="BU7" s="12" t="s">
        <v>83</v>
      </c>
      <c r="BV7" s="12" t="s">
        <v>84</v>
      </c>
      <c r="BW7" s="12" t="s">
        <v>73</v>
      </c>
      <c r="BX7" s="12" t="s">
        <v>74</v>
      </c>
      <c r="BY7" s="12" t="s">
        <v>75</v>
      </c>
      <c r="BZ7" s="12" t="s">
        <v>76</v>
      </c>
      <c r="CA7" s="12" t="s">
        <v>77</v>
      </c>
      <c r="CB7" s="12" t="s">
        <v>78</v>
      </c>
      <c r="CC7" s="12" t="s">
        <v>79</v>
      </c>
      <c r="CD7" s="12" t="s">
        <v>80</v>
      </c>
      <c r="CE7" s="12" t="s">
        <v>81</v>
      </c>
      <c r="CF7" s="12" t="s">
        <v>82</v>
      </c>
      <c r="CG7" s="12" t="s">
        <v>83</v>
      </c>
      <c r="CH7" s="12" t="s">
        <v>84</v>
      </c>
      <c r="CI7" s="12" t="s">
        <v>73</v>
      </c>
      <c r="CJ7" s="12" t="s">
        <v>74</v>
      </c>
      <c r="CK7" s="12" t="s">
        <v>75</v>
      </c>
      <c r="CL7" s="12" t="s">
        <v>76</v>
      </c>
      <c r="CM7" s="12" t="s">
        <v>77</v>
      </c>
      <c r="CN7" s="12" t="s">
        <v>78</v>
      </c>
      <c r="CO7" s="12" t="s">
        <v>79</v>
      </c>
      <c r="CP7" s="12" t="s">
        <v>80</v>
      </c>
      <c r="CQ7" s="12" t="s">
        <v>81</v>
      </c>
      <c r="CR7" s="12" t="s">
        <v>82</v>
      </c>
      <c r="CS7" s="12" t="s">
        <v>83</v>
      </c>
      <c r="CT7" s="12" t="s">
        <v>84</v>
      </c>
      <c r="CU7" s="12" t="s">
        <v>73</v>
      </c>
      <c r="CV7" s="12" t="s">
        <v>74</v>
      </c>
      <c r="CW7" s="12" t="s">
        <v>75</v>
      </c>
      <c r="CX7" s="12" t="s">
        <v>76</v>
      </c>
      <c r="CY7" s="12" t="s">
        <v>77</v>
      </c>
      <c r="CZ7" s="12" t="s">
        <v>78</v>
      </c>
      <c r="DA7" s="12" t="s">
        <v>79</v>
      </c>
      <c r="DB7" s="12" t="s">
        <v>80</v>
      </c>
      <c r="DC7" s="12" t="s">
        <v>81</v>
      </c>
      <c r="DD7" s="12" t="s">
        <v>82</v>
      </c>
      <c r="DE7" s="12" t="s">
        <v>83</v>
      </c>
      <c r="DF7" s="12" t="s">
        <v>84</v>
      </c>
      <c r="DG7" s="12" t="s">
        <v>73</v>
      </c>
      <c r="DH7" s="12" t="s">
        <v>74</v>
      </c>
      <c r="DI7" s="12" t="s">
        <v>75</v>
      </c>
      <c r="DJ7" s="12" t="s">
        <v>76</v>
      </c>
      <c r="DK7" s="12" t="s">
        <v>77</v>
      </c>
      <c r="DL7" s="12" t="s">
        <v>78</v>
      </c>
      <c r="DM7" s="12" t="s">
        <v>79</v>
      </c>
      <c r="DN7" s="12" t="s">
        <v>80</v>
      </c>
      <c r="DO7" s="12" t="s">
        <v>81</v>
      </c>
      <c r="DP7" s="12" t="s">
        <v>82</v>
      </c>
      <c r="DQ7" s="12" t="s">
        <v>83</v>
      </c>
      <c r="DR7" s="12" t="s">
        <v>84</v>
      </c>
      <c r="DS7" s="12" t="s">
        <v>73</v>
      </c>
      <c r="DT7" s="12" t="s">
        <v>74</v>
      </c>
      <c r="DU7" s="12" t="s">
        <v>75</v>
      </c>
      <c r="DV7" s="12" t="s">
        <v>76</v>
      </c>
      <c r="DW7" s="12" t="s">
        <v>77</v>
      </c>
      <c r="DX7" s="12" t="s">
        <v>78</v>
      </c>
      <c r="DY7" s="12" t="s">
        <v>79</v>
      </c>
      <c r="DZ7" s="12" t="s">
        <v>80</v>
      </c>
      <c r="EA7" s="12" t="s">
        <v>81</v>
      </c>
      <c r="EB7" s="12" t="s">
        <v>82</v>
      </c>
      <c r="EC7" s="12" t="s">
        <v>83</v>
      </c>
      <c r="ED7" s="12" t="s">
        <v>84</v>
      </c>
    </row>
    <row r="8" spans="2:134">
      <c r="B8" s="9" t="s">
        <v>156</v>
      </c>
    </row>
    <row r="9" spans="2:134">
      <c r="B9" t="s">
        <v>157</v>
      </c>
      <c r="C9" s="14">
        <f>sumif($O6:$ZZ6, C6, $O9:$ZZ9)</f>
        <v>0</v>
      </c>
      <c r="D9" s="14">
        <f>sumif($O6:$ZZ6, D6, $O9:$ZZ9)</f>
        <v>0</v>
      </c>
      <c r="E9" s="14">
        <f>sumif($O6:$ZZ6, E6, $O9:$ZZ9)</f>
        <v>0</v>
      </c>
      <c r="F9" s="14">
        <f>sumif($O6:$ZZ6, F6, $O9:$ZZ9)</f>
        <v>0</v>
      </c>
      <c r="G9" s="14">
        <f>sumif($O6:$ZZ6, G6, $O9:$ZZ9)</f>
        <v>0</v>
      </c>
      <c r="H9" s="14">
        <f>sumif($O6:$ZZ6, H6, $O9:$ZZ9)</f>
        <v>0</v>
      </c>
      <c r="I9" s="14">
        <f>sumif($O6:$ZZ6, I6, $O9:$ZZ9)</f>
        <v>0</v>
      </c>
      <c r="J9" s="14">
        <f>sumif($O6:$ZZ6, J6, $O9:$ZZ9)</f>
        <v>0</v>
      </c>
      <c r="K9" s="14">
        <f>sumif($O6:$ZZ6, K6, $O9:$ZZ9)</f>
        <v>0</v>
      </c>
      <c r="L9" s="14">
        <f>sumif($O6:$ZZ6, L6, $O9:$ZZ9)</f>
        <v>0</v>
      </c>
      <c r="O9" s="20">
        <f>'Customer Flow'!$C$9*'recipes'!D$18*'recipes'!$D$18</f>
        <v>0</v>
      </c>
      <c r="P9" s="20">
        <f>'Customer Flow'!$C$9*'recipes'!D$18*'recipes'!$D$18</f>
        <v>0</v>
      </c>
      <c r="Q9" s="20">
        <f>'Customer Flow'!$C$9*'recipes'!D$18*'recipes'!$D$18</f>
        <v>0</v>
      </c>
      <c r="R9" s="20">
        <f>'Customer Flow'!$C$9*'recipes'!D$18*'recipes'!$D$18</f>
        <v>0</v>
      </c>
      <c r="S9" s="20">
        <f>'Customer Flow'!$C$9*'recipes'!D$18*'recipes'!$D$18</f>
        <v>0</v>
      </c>
      <c r="T9" s="20">
        <f>'Customer Flow'!$C$9*'recipes'!D$18*'recipes'!$D$18</f>
        <v>0</v>
      </c>
      <c r="U9" s="20">
        <f>'Customer Flow'!$C$9*'recipes'!D$18*'recipes'!$D$18</f>
        <v>0</v>
      </c>
      <c r="V9" s="20">
        <f>'Customer Flow'!$C$9*'recipes'!D$18*'recipes'!$D$18</f>
        <v>0</v>
      </c>
      <c r="W9" s="20">
        <f>'Customer Flow'!$C$9*'recipes'!D$18*'recipes'!$D$18</f>
        <v>0</v>
      </c>
      <c r="X9" s="20">
        <f>'Customer Flow'!$C$9*'recipes'!D$18*'recipes'!$D$18</f>
        <v>0</v>
      </c>
      <c r="Y9" s="20">
        <f>'Customer Flow'!$C$9*'recipes'!D$18*'recipes'!$D$18</f>
        <v>0</v>
      </c>
      <c r="Z9" s="20">
        <f>'Customer Flow'!$C$9*'recipes'!D$18*'recipes'!$D$18</f>
        <v>0</v>
      </c>
      <c r="AA9" s="20">
        <f>'Customer Flow'!$C$9*'recipes'!D$18*'recipes'!$D$18</f>
        <v>0</v>
      </c>
      <c r="AB9" s="20">
        <f>'Customer Flow'!$C$9*'recipes'!D$18*'recipes'!$D$18</f>
        <v>0</v>
      </c>
      <c r="AC9" s="20">
        <f>'Customer Flow'!$C$9*'recipes'!D$18*'recipes'!$D$18</f>
        <v>0</v>
      </c>
      <c r="AD9" s="20">
        <f>'Customer Flow'!$C$9*'recipes'!D$18*'recipes'!$D$18</f>
        <v>0</v>
      </c>
      <c r="AE9" s="20">
        <f>'Customer Flow'!$C$9*'recipes'!D$18*'recipes'!$D$18</f>
        <v>0</v>
      </c>
      <c r="AF9" s="20">
        <f>'Customer Flow'!$C$9*'recipes'!D$18*'recipes'!$D$18</f>
        <v>0</v>
      </c>
      <c r="AG9" s="20">
        <f>'Customer Flow'!$C$9*'recipes'!D$18*'recipes'!$D$18</f>
        <v>0</v>
      </c>
      <c r="AH9" s="20">
        <f>'Customer Flow'!$C$9*'recipes'!D$18*'recipes'!$D$18</f>
        <v>0</v>
      </c>
      <c r="AI9" s="20">
        <f>'Customer Flow'!$C$9*'recipes'!D$18*'recipes'!$D$18</f>
        <v>0</v>
      </c>
      <c r="AJ9" s="20">
        <f>'Customer Flow'!$C$9*'recipes'!D$18*'recipes'!$D$18</f>
        <v>0</v>
      </c>
      <c r="AK9" s="20">
        <f>'Customer Flow'!$C$9*'recipes'!D$18*'recipes'!$D$18</f>
        <v>0</v>
      </c>
      <c r="AL9" s="20">
        <f>'Customer Flow'!$C$9*'recipes'!D$18*'recipes'!$D$18</f>
        <v>0</v>
      </c>
      <c r="AM9" s="20">
        <f>'Customer Flow'!$C$9*'recipes'!D$18*'recipes'!$D$18</f>
        <v>0</v>
      </c>
      <c r="AN9" s="20">
        <f>'Customer Flow'!$C$9*'recipes'!D$18*'recipes'!$D$18</f>
        <v>0</v>
      </c>
      <c r="AO9" s="20">
        <f>'Customer Flow'!$C$9*'recipes'!D$18*'recipes'!$D$18</f>
        <v>0</v>
      </c>
      <c r="AP9" s="20">
        <f>'Customer Flow'!$C$9*'recipes'!D$18*'recipes'!$D$18</f>
        <v>0</v>
      </c>
      <c r="AQ9" s="20">
        <f>'Customer Flow'!$C$9*'recipes'!D$18*'recipes'!$D$18</f>
        <v>0</v>
      </c>
      <c r="AR9" s="20">
        <f>'Customer Flow'!$C$9*'recipes'!D$18*'recipes'!$D$18</f>
        <v>0</v>
      </c>
      <c r="AS9" s="20">
        <f>'Customer Flow'!$C$9*'recipes'!D$18*'recipes'!$D$18</f>
        <v>0</v>
      </c>
      <c r="AT9" s="20">
        <f>'Customer Flow'!$C$9*'recipes'!D$18*'recipes'!$D$18</f>
        <v>0</v>
      </c>
      <c r="AU9" s="20">
        <f>'Customer Flow'!$C$9*'recipes'!D$18*'recipes'!$D$18</f>
        <v>0</v>
      </c>
      <c r="AV9" s="20">
        <f>'Customer Flow'!$C$9*'recipes'!D$18*'recipes'!$D$18</f>
        <v>0</v>
      </c>
      <c r="AW9" s="20">
        <f>'Customer Flow'!$C$9*'recipes'!D$18*'recipes'!$D$18</f>
        <v>0</v>
      </c>
      <c r="AX9" s="20">
        <f>'Customer Flow'!$C$9*'recipes'!D$18*'recipes'!$D$18</f>
        <v>0</v>
      </c>
      <c r="AY9" s="20">
        <f>'Customer Flow'!$C$9*'recipes'!D$18*'recipes'!$D$18</f>
        <v>0</v>
      </c>
      <c r="AZ9" s="20">
        <f>'Customer Flow'!$C$9*'recipes'!D$18*'recipes'!$D$18</f>
        <v>0</v>
      </c>
      <c r="BA9" s="20">
        <f>'Customer Flow'!$C$9*'recipes'!D$18*'recipes'!$D$18</f>
        <v>0</v>
      </c>
      <c r="BB9" s="20">
        <f>'Customer Flow'!$C$9*'recipes'!D$18*'recipes'!$D$18</f>
        <v>0</v>
      </c>
      <c r="BC9" s="20">
        <f>'Customer Flow'!$C$9*'recipes'!D$18*'recipes'!$D$18</f>
        <v>0</v>
      </c>
      <c r="BD9" s="20">
        <f>'Customer Flow'!$C$9*'recipes'!D$18*'recipes'!$D$18</f>
        <v>0</v>
      </c>
      <c r="BE9" s="20">
        <f>'Customer Flow'!$C$9*'recipes'!D$18*'recipes'!$D$18</f>
        <v>0</v>
      </c>
      <c r="BF9" s="20">
        <f>'Customer Flow'!$C$9*'recipes'!D$18*'recipes'!$D$18</f>
        <v>0</v>
      </c>
      <c r="BG9" s="20">
        <f>'Customer Flow'!$C$9*'recipes'!D$18*'recipes'!$D$18</f>
        <v>0</v>
      </c>
      <c r="BH9" s="20">
        <f>'Customer Flow'!$C$9*'recipes'!D$18*'recipes'!$D$18</f>
        <v>0</v>
      </c>
      <c r="BI9" s="20">
        <f>'Customer Flow'!$C$9*'recipes'!D$18*'recipes'!$D$18</f>
        <v>0</v>
      </c>
      <c r="BJ9" s="20">
        <f>'Customer Flow'!$C$9*'recipes'!D$18*'recipes'!$D$18</f>
        <v>0</v>
      </c>
      <c r="BK9" s="20">
        <f>'Customer Flow'!$C$9*'recipes'!D$18*'recipes'!$D$18</f>
        <v>0</v>
      </c>
      <c r="BL9" s="20">
        <f>'Customer Flow'!$C$9*'recipes'!D$18*'recipes'!$D$18</f>
        <v>0</v>
      </c>
      <c r="BM9" s="20">
        <f>'Customer Flow'!$C$9*'recipes'!D$18*'recipes'!$D$18</f>
        <v>0</v>
      </c>
      <c r="BN9" s="20">
        <f>'Customer Flow'!$C$9*'recipes'!D$18*'recipes'!$D$18</f>
        <v>0</v>
      </c>
      <c r="BO9" s="20">
        <f>'Customer Flow'!$C$9*'recipes'!D$18*'recipes'!$D$18</f>
        <v>0</v>
      </c>
      <c r="BP9" s="20">
        <f>'Customer Flow'!$C$9*'recipes'!D$18*'recipes'!$D$18</f>
        <v>0</v>
      </c>
      <c r="BQ9" s="20">
        <f>'Customer Flow'!$C$9*'recipes'!D$18*'recipes'!$D$18</f>
        <v>0</v>
      </c>
      <c r="BR9" s="20">
        <f>'Customer Flow'!$C$9*'recipes'!D$18*'recipes'!$D$18</f>
        <v>0</v>
      </c>
      <c r="BS9" s="20">
        <f>'Customer Flow'!$C$9*'recipes'!D$18*'recipes'!$D$18</f>
        <v>0</v>
      </c>
      <c r="BT9" s="20">
        <f>'Customer Flow'!$C$9*'recipes'!D$18*'recipes'!$D$18</f>
        <v>0</v>
      </c>
      <c r="BU9" s="20">
        <f>'Customer Flow'!$C$9*'recipes'!D$18*'recipes'!$D$18</f>
        <v>0</v>
      </c>
      <c r="BV9" s="20">
        <f>'Customer Flow'!$C$9*'recipes'!D$18*'recipes'!$D$18</f>
        <v>0</v>
      </c>
      <c r="BW9" s="20">
        <f>'Customer Flow'!$C$9*'recipes'!D$18*'recipes'!$D$18</f>
        <v>0</v>
      </c>
      <c r="BX9" s="20">
        <f>'Customer Flow'!$C$9*'recipes'!D$18*'recipes'!$D$18</f>
        <v>0</v>
      </c>
      <c r="BY9" s="20">
        <f>'Customer Flow'!$C$9*'recipes'!D$18*'recipes'!$D$18</f>
        <v>0</v>
      </c>
      <c r="BZ9" s="20">
        <f>'Customer Flow'!$C$9*'recipes'!D$18*'recipes'!$D$18</f>
        <v>0</v>
      </c>
      <c r="CA9" s="20">
        <f>'Customer Flow'!$C$9*'recipes'!D$18*'recipes'!$D$18</f>
        <v>0</v>
      </c>
      <c r="CB9" s="20">
        <f>'Customer Flow'!$C$9*'recipes'!D$18*'recipes'!$D$18</f>
        <v>0</v>
      </c>
      <c r="CC9" s="20">
        <f>'Customer Flow'!$C$9*'recipes'!D$18*'recipes'!$D$18</f>
        <v>0</v>
      </c>
      <c r="CD9" s="20">
        <f>'Customer Flow'!$C$9*'recipes'!D$18*'recipes'!$D$18</f>
        <v>0</v>
      </c>
      <c r="CE9" s="20">
        <f>'Customer Flow'!$C$9*'recipes'!D$18*'recipes'!$D$18</f>
        <v>0</v>
      </c>
      <c r="CF9" s="20">
        <f>'Customer Flow'!$C$9*'recipes'!D$18*'recipes'!$D$18</f>
        <v>0</v>
      </c>
      <c r="CG9" s="20">
        <f>'Customer Flow'!$C$9*'recipes'!D$18*'recipes'!$D$18</f>
        <v>0</v>
      </c>
      <c r="CH9" s="20">
        <f>'Customer Flow'!$C$9*'recipes'!D$18*'recipes'!$D$18</f>
        <v>0</v>
      </c>
      <c r="CI9" s="20">
        <f>'Customer Flow'!$C$9*'recipes'!D$18*'recipes'!$D$18</f>
        <v>0</v>
      </c>
      <c r="CJ9" s="20">
        <f>'Customer Flow'!$C$9*'recipes'!D$18*'recipes'!$D$18</f>
        <v>0</v>
      </c>
      <c r="CK9" s="20">
        <f>'Customer Flow'!$C$9*'recipes'!D$18*'recipes'!$D$18</f>
        <v>0</v>
      </c>
      <c r="CL9" s="20">
        <f>'Customer Flow'!$C$9*'recipes'!D$18*'recipes'!$D$18</f>
        <v>0</v>
      </c>
      <c r="CM9" s="20">
        <f>'Customer Flow'!$C$9*'recipes'!D$18*'recipes'!$D$18</f>
        <v>0</v>
      </c>
      <c r="CN9" s="20">
        <f>'Customer Flow'!$C$9*'recipes'!D$18*'recipes'!$D$18</f>
        <v>0</v>
      </c>
      <c r="CO9" s="20">
        <f>'Customer Flow'!$C$9*'recipes'!D$18*'recipes'!$D$18</f>
        <v>0</v>
      </c>
      <c r="CP9" s="20">
        <f>'Customer Flow'!$C$9*'recipes'!D$18*'recipes'!$D$18</f>
        <v>0</v>
      </c>
      <c r="CQ9" s="20">
        <f>'Customer Flow'!$C$9*'recipes'!D$18*'recipes'!$D$18</f>
        <v>0</v>
      </c>
      <c r="CR9" s="20">
        <f>'Customer Flow'!$C$9*'recipes'!D$18*'recipes'!$D$18</f>
        <v>0</v>
      </c>
      <c r="CS9" s="20">
        <f>'Customer Flow'!$C$9*'recipes'!D$18*'recipes'!$D$18</f>
        <v>0</v>
      </c>
      <c r="CT9" s="20">
        <f>'Customer Flow'!$C$9*'recipes'!D$18*'recipes'!$D$18</f>
        <v>0</v>
      </c>
      <c r="CU9" s="20">
        <f>'Customer Flow'!$C$9*'recipes'!D$18*'recipes'!$D$18</f>
        <v>0</v>
      </c>
      <c r="CV9" s="20">
        <f>'Customer Flow'!$C$9*'recipes'!D$18*'recipes'!$D$18</f>
        <v>0</v>
      </c>
      <c r="CW9" s="20">
        <f>'Customer Flow'!$C$9*'recipes'!D$18*'recipes'!$D$18</f>
        <v>0</v>
      </c>
      <c r="CX9" s="20">
        <f>'Customer Flow'!$C$9*'recipes'!D$18*'recipes'!$D$18</f>
        <v>0</v>
      </c>
      <c r="CY9" s="20">
        <f>'Customer Flow'!$C$9*'recipes'!D$18*'recipes'!$D$18</f>
        <v>0</v>
      </c>
      <c r="CZ9" s="20">
        <f>'Customer Flow'!$C$9*'recipes'!D$18*'recipes'!$D$18</f>
        <v>0</v>
      </c>
      <c r="DA9" s="20">
        <f>'Customer Flow'!$C$9*'recipes'!D$18*'recipes'!$D$18</f>
        <v>0</v>
      </c>
      <c r="DB9" s="20">
        <f>'Customer Flow'!$C$9*'recipes'!D$18*'recipes'!$D$18</f>
        <v>0</v>
      </c>
      <c r="DC9" s="20">
        <f>'Customer Flow'!$C$9*'recipes'!D$18*'recipes'!$D$18</f>
        <v>0</v>
      </c>
      <c r="DD9" s="20">
        <f>'Customer Flow'!$C$9*'recipes'!D$18*'recipes'!$D$18</f>
        <v>0</v>
      </c>
      <c r="DE9" s="20">
        <f>'Customer Flow'!$C$9*'recipes'!D$18*'recipes'!$D$18</f>
        <v>0</v>
      </c>
      <c r="DF9" s="20">
        <f>'Customer Flow'!$C$9*'recipes'!D$18*'recipes'!$D$18</f>
        <v>0</v>
      </c>
      <c r="DG9" s="20">
        <f>'Customer Flow'!$C$9*'recipes'!D$18*'recipes'!$D$18</f>
        <v>0</v>
      </c>
      <c r="DH9" s="20">
        <f>'Customer Flow'!$C$9*'recipes'!D$18*'recipes'!$D$18</f>
        <v>0</v>
      </c>
      <c r="DI9" s="20">
        <f>'Customer Flow'!$C$9*'recipes'!D$18*'recipes'!$D$18</f>
        <v>0</v>
      </c>
      <c r="DJ9" s="20">
        <f>'Customer Flow'!$C$9*'recipes'!D$18*'recipes'!$D$18</f>
        <v>0</v>
      </c>
      <c r="DK9" s="20">
        <f>'Customer Flow'!$C$9*'recipes'!D$18*'recipes'!$D$18</f>
        <v>0</v>
      </c>
      <c r="DL9" s="20">
        <f>'Customer Flow'!$C$9*'recipes'!D$18*'recipes'!$D$18</f>
        <v>0</v>
      </c>
      <c r="DM9" s="20">
        <f>'Customer Flow'!$C$9*'recipes'!D$18*'recipes'!$D$18</f>
        <v>0</v>
      </c>
      <c r="DN9" s="20">
        <f>'Customer Flow'!$C$9*'recipes'!D$18*'recipes'!$D$18</f>
        <v>0</v>
      </c>
      <c r="DO9" s="20">
        <f>'Customer Flow'!$C$9*'recipes'!D$18*'recipes'!$D$18</f>
        <v>0</v>
      </c>
      <c r="DP9" s="20">
        <f>'Customer Flow'!$C$9*'recipes'!D$18*'recipes'!$D$18</f>
        <v>0</v>
      </c>
      <c r="DQ9" s="20">
        <f>'Customer Flow'!$C$9*'recipes'!D$18*'recipes'!$D$18</f>
        <v>0</v>
      </c>
      <c r="DR9" s="20">
        <f>'Customer Flow'!$C$9*'recipes'!D$18*'recipes'!$D$18</f>
        <v>0</v>
      </c>
      <c r="DS9" s="20">
        <f>'Customer Flow'!$C$9*'recipes'!D$18*'recipes'!$D$18</f>
        <v>0</v>
      </c>
      <c r="DT9" s="20">
        <f>'Customer Flow'!$C$9*'recipes'!D$18*'recipes'!$D$18</f>
        <v>0</v>
      </c>
      <c r="DU9" s="20">
        <f>'Customer Flow'!$C$9*'recipes'!D$18*'recipes'!$D$18</f>
        <v>0</v>
      </c>
      <c r="DV9" s="20">
        <f>'Customer Flow'!$C$9*'recipes'!D$18*'recipes'!$D$18</f>
        <v>0</v>
      </c>
      <c r="DW9" s="20">
        <f>'Customer Flow'!$C$9*'recipes'!D$18*'recipes'!$D$18</f>
        <v>0</v>
      </c>
      <c r="DX9" s="20">
        <f>'Customer Flow'!$C$9*'recipes'!D$18*'recipes'!$D$18</f>
        <v>0</v>
      </c>
      <c r="DY9" s="20">
        <f>'Customer Flow'!$C$9*'recipes'!D$18*'recipes'!$D$18</f>
        <v>0</v>
      </c>
      <c r="DZ9" s="20">
        <f>'Customer Flow'!$C$9*'recipes'!D$18*'recipes'!$D$18</f>
        <v>0</v>
      </c>
      <c r="EA9" s="20">
        <f>'Customer Flow'!$C$9*'recipes'!D$18*'recipes'!$D$18</f>
        <v>0</v>
      </c>
      <c r="EB9" s="20">
        <f>'Customer Flow'!$C$9*'recipes'!D$18*'recipes'!$D$18</f>
        <v>0</v>
      </c>
      <c r="EC9" s="20">
        <f>'Customer Flow'!$C$9*'recipes'!D$18*'recipes'!$D$18</f>
        <v>0</v>
      </c>
      <c r="ED9" s="20">
        <f>'Customer Flow'!$C$9*'recipes'!D$18*'recipes'!$D$18</f>
        <v>0</v>
      </c>
    </row>
    <row r="10" spans="2:134">
      <c r="B10" t="s">
        <v>158</v>
      </c>
      <c r="C10" s="14">
        <f>sumif($O6:$ZZ6, C6, $O10:$ZZ10)</f>
        <v>0</v>
      </c>
      <c r="D10" s="14">
        <f>sumif($O6:$ZZ6, D6, $O10:$ZZ10)</f>
        <v>0</v>
      </c>
      <c r="E10" s="14">
        <f>sumif($O6:$ZZ6, E6, $O10:$ZZ10)</f>
        <v>0</v>
      </c>
      <c r="F10" s="14">
        <f>sumif($O6:$ZZ6, F6, $O10:$ZZ10)</f>
        <v>0</v>
      </c>
      <c r="G10" s="14">
        <f>sumif($O6:$ZZ6, G6, $O10:$ZZ10)</f>
        <v>0</v>
      </c>
      <c r="H10" s="14">
        <f>sumif($O6:$ZZ6, H6, $O10:$ZZ10)</f>
        <v>0</v>
      </c>
      <c r="I10" s="14">
        <f>sumif($O6:$ZZ6, I6, $O10:$ZZ10)</f>
        <v>0</v>
      </c>
      <c r="J10" s="14">
        <f>sumif($O6:$ZZ6, J6, $O10:$ZZ10)</f>
        <v>0</v>
      </c>
      <c r="K10" s="14">
        <f>sumif($O6:$ZZ6, K6, $O10:$ZZ10)</f>
        <v>0</v>
      </c>
      <c r="L10" s="14">
        <f>sumif($O6:$ZZ6, L6, $O10:$ZZ10)</f>
        <v>0</v>
      </c>
      <c r="O10" s="20">
        <f>'Customer Flow'!$C$9*'recipes'!D$18*'recipes'!$D$18</f>
        <v>0</v>
      </c>
      <c r="P10" s="20">
        <f>'Customer Flow'!$C$9*'recipes'!D$18*'recipes'!$D$18</f>
        <v>0</v>
      </c>
      <c r="Q10" s="20">
        <f>'Customer Flow'!$C$9*'recipes'!D$18*'recipes'!$D$18</f>
        <v>0</v>
      </c>
      <c r="R10" s="20">
        <f>'Customer Flow'!$C$9*'recipes'!D$18*'recipes'!$D$18</f>
        <v>0</v>
      </c>
      <c r="S10" s="20">
        <f>'Customer Flow'!$C$9*'recipes'!D$18*'recipes'!$D$18</f>
        <v>0</v>
      </c>
      <c r="T10" s="20">
        <f>'Customer Flow'!$C$9*'recipes'!D$18*'recipes'!$D$18</f>
        <v>0</v>
      </c>
      <c r="U10" s="20">
        <f>'Customer Flow'!$C$9*'recipes'!D$18*'recipes'!$D$18</f>
        <v>0</v>
      </c>
      <c r="V10" s="20">
        <f>'Customer Flow'!$C$9*'recipes'!D$18*'recipes'!$D$18</f>
        <v>0</v>
      </c>
      <c r="W10" s="20">
        <f>'Customer Flow'!$C$9*'recipes'!D$18*'recipes'!$D$18</f>
        <v>0</v>
      </c>
      <c r="X10" s="20">
        <f>'Customer Flow'!$C$9*'recipes'!D$18*'recipes'!$D$18</f>
        <v>0</v>
      </c>
      <c r="Y10" s="20">
        <f>'Customer Flow'!$C$9*'recipes'!D$18*'recipes'!$D$18</f>
        <v>0</v>
      </c>
      <c r="Z10" s="20">
        <f>'Customer Flow'!$C$9*'recipes'!D$18*'recipes'!$D$18</f>
        <v>0</v>
      </c>
      <c r="AA10" s="20">
        <f>'Customer Flow'!$C$9*'recipes'!D$18*'recipes'!$D$18</f>
        <v>0</v>
      </c>
      <c r="AB10" s="20">
        <f>'Customer Flow'!$C$9*'recipes'!D$18*'recipes'!$D$18</f>
        <v>0</v>
      </c>
      <c r="AC10" s="20">
        <f>'Customer Flow'!$C$9*'recipes'!D$18*'recipes'!$D$18</f>
        <v>0</v>
      </c>
      <c r="AD10" s="20">
        <f>'Customer Flow'!$C$9*'recipes'!D$18*'recipes'!$D$18</f>
        <v>0</v>
      </c>
      <c r="AE10" s="20">
        <f>'Customer Flow'!$C$9*'recipes'!D$18*'recipes'!$D$18</f>
        <v>0</v>
      </c>
      <c r="AF10" s="20">
        <f>'Customer Flow'!$C$9*'recipes'!D$18*'recipes'!$D$18</f>
        <v>0</v>
      </c>
      <c r="AG10" s="20">
        <f>'Customer Flow'!$C$9*'recipes'!D$18*'recipes'!$D$18</f>
        <v>0</v>
      </c>
      <c r="AH10" s="20">
        <f>'Customer Flow'!$C$9*'recipes'!D$18*'recipes'!$D$18</f>
        <v>0</v>
      </c>
      <c r="AI10" s="20">
        <f>'Customer Flow'!$C$9*'recipes'!D$18*'recipes'!$D$18</f>
        <v>0</v>
      </c>
      <c r="AJ10" s="20">
        <f>'Customer Flow'!$C$9*'recipes'!D$18*'recipes'!$D$18</f>
        <v>0</v>
      </c>
      <c r="AK10" s="20">
        <f>'Customer Flow'!$C$9*'recipes'!D$18*'recipes'!$D$18</f>
        <v>0</v>
      </c>
      <c r="AL10" s="20">
        <f>'Customer Flow'!$C$9*'recipes'!D$18*'recipes'!$D$18</f>
        <v>0</v>
      </c>
      <c r="AM10" s="20">
        <f>'Customer Flow'!$C$9*'recipes'!D$18*'recipes'!$D$18</f>
        <v>0</v>
      </c>
      <c r="AN10" s="20">
        <f>'Customer Flow'!$C$9*'recipes'!D$18*'recipes'!$D$18</f>
        <v>0</v>
      </c>
      <c r="AO10" s="20">
        <f>'Customer Flow'!$C$9*'recipes'!D$18*'recipes'!$D$18</f>
        <v>0</v>
      </c>
      <c r="AP10" s="20">
        <f>'Customer Flow'!$C$9*'recipes'!D$18*'recipes'!$D$18</f>
        <v>0</v>
      </c>
      <c r="AQ10" s="20">
        <f>'Customer Flow'!$C$9*'recipes'!D$18*'recipes'!$D$18</f>
        <v>0</v>
      </c>
      <c r="AR10" s="20">
        <f>'Customer Flow'!$C$9*'recipes'!D$18*'recipes'!$D$18</f>
        <v>0</v>
      </c>
      <c r="AS10" s="20">
        <f>'Customer Flow'!$C$9*'recipes'!D$18*'recipes'!$D$18</f>
        <v>0</v>
      </c>
      <c r="AT10" s="20">
        <f>'Customer Flow'!$C$9*'recipes'!D$18*'recipes'!$D$18</f>
        <v>0</v>
      </c>
      <c r="AU10" s="20">
        <f>'Customer Flow'!$C$9*'recipes'!D$18*'recipes'!$D$18</f>
        <v>0</v>
      </c>
      <c r="AV10" s="20">
        <f>'Customer Flow'!$C$9*'recipes'!D$18*'recipes'!$D$18</f>
        <v>0</v>
      </c>
      <c r="AW10" s="20">
        <f>'Customer Flow'!$C$9*'recipes'!D$18*'recipes'!$D$18</f>
        <v>0</v>
      </c>
      <c r="AX10" s="20">
        <f>'Customer Flow'!$C$9*'recipes'!D$18*'recipes'!$D$18</f>
        <v>0</v>
      </c>
      <c r="AY10" s="20">
        <f>'Customer Flow'!$C$9*'recipes'!D$18*'recipes'!$D$18</f>
        <v>0</v>
      </c>
      <c r="AZ10" s="20">
        <f>'Customer Flow'!$C$9*'recipes'!D$18*'recipes'!$D$18</f>
        <v>0</v>
      </c>
      <c r="BA10" s="20">
        <f>'Customer Flow'!$C$9*'recipes'!D$18*'recipes'!$D$18</f>
        <v>0</v>
      </c>
      <c r="BB10" s="20">
        <f>'Customer Flow'!$C$9*'recipes'!D$18*'recipes'!$D$18</f>
        <v>0</v>
      </c>
      <c r="BC10" s="20">
        <f>'Customer Flow'!$C$9*'recipes'!D$18*'recipes'!$D$18</f>
        <v>0</v>
      </c>
      <c r="BD10" s="20">
        <f>'Customer Flow'!$C$9*'recipes'!D$18*'recipes'!$D$18</f>
        <v>0</v>
      </c>
      <c r="BE10" s="20">
        <f>'Customer Flow'!$C$9*'recipes'!D$18*'recipes'!$D$18</f>
        <v>0</v>
      </c>
      <c r="BF10" s="20">
        <f>'Customer Flow'!$C$9*'recipes'!D$18*'recipes'!$D$18</f>
        <v>0</v>
      </c>
      <c r="BG10" s="20">
        <f>'Customer Flow'!$C$9*'recipes'!D$18*'recipes'!$D$18</f>
        <v>0</v>
      </c>
      <c r="BH10" s="20">
        <f>'Customer Flow'!$C$9*'recipes'!D$18*'recipes'!$D$18</f>
        <v>0</v>
      </c>
      <c r="BI10" s="20">
        <f>'Customer Flow'!$C$9*'recipes'!D$18*'recipes'!$D$18</f>
        <v>0</v>
      </c>
      <c r="BJ10" s="20">
        <f>'Customer Flow'!$C$9*'recipes'!D$18*'recipes'!$D$18</f>
        <v>0</v>
      </c>
      <c r="BK10" s="20">
        <f>'Customer Flow'!$C$9*'recipes'!D$18*'recipes'!$D$18</f>
        <v>0</v>
      </c>
      <c r="BL10" s="20">
        <f>'Customer Flow'!$C$9*'recipes'!D$18*'recipes'!$D$18</f>
        <v>0</v>
      </c>
      <c r="BM10" s="20">
        <f>'Customer Flow'!$C$9*'recipes'!D$18*'recipes'!$D$18</f>
        <v>0</v>
      </c>
      <c r="BN10" s="20">
        <f>'Customer Flow'!$C$9*'recipes'!D$18*'recipes'!$D$18</f>
        <v>0</v>
      </c>
      <c r="BO10" s="20">
        <f>'Customer Flow'!$C$9*'recipes'!D$18*'recipes'!$D$18</f>
        <v>0</v>
      </c>
      <c r="BP10" s="20">
        <f>'Customer Flow'!$C$9*'recipes'!D$18*'recipes'!$D$18</f>
        <v>0</v>
      </c>
      <c r="BQ10" s="20">
        <f>'Customer Flow'!$C$9*'recipes'!D$18*'recipes'!$D$18</f>
        <v>0</v>
      </c>
      <c r="BR10" s="20">
        <f>'Customer Flow'!$C$9*'recipes'!D$18*'recipes'!$D$18</f>
        <v>0</v>
      </c>
      <c r="BS10" s="20">
        <f>'Customer Flow'!$C$9*'recipes'!D$18*'recipes'!$D$18</f>
        <v>0</v>
      </c>
      <c r="BT10" s="20">
        <f>'Customer Flow'!$C$9*'recipes'!D$18*'recipes'!$D$18</f>
        <v>0</v>
      </c>
      <c r="BU10" s="20">
        <f>'Customer Flow'!$C$9*'recipes'!D$18*'recipes'!$D$18</f>
        <v>0</v>
      </c>
      <c r="BV10" s="20">
        <f>'Customer Flow'!$C$9*'recipes'!D$18*'recipes'!$D$18</f>
        <v>0</v>
      </c>
      <c r="BW10" s="20">
        <f>'Customer Flow'!$C$9*'recipes'!D$18*'recipes'!$D$18</f>
        <v>0</v>
      </c>
      <c r="BX10" s="20">
        <f>'Customer Flow'!$C$9*'recipes'!D$18*'recipes'!$D$18</f>
        <v>0</v>
      </c>
      <c r="BY10" s="20">
        <f>'Customer Flow'!$C$9*'recipes'!D$18*'recipes'!$D$18</f>
        <v>0</v>
      </c>
      <c r="BZ10" s="20">
        <f>'Customer Flow'!$C$9*'recipes'!D$18*'recipes'!$D$18</f>
        <v>0</v>
      </c>
      <c r="CA10" s="20">
        <f>'Customer Flow'!$C$9*'recipes'!D$18*'recipes'!$D$18</f>
        <v>0</v>
      </c>
      <c r="CB10" s="20">
        <f>'Customer Flow'!$C$9*'recipes'!D$18*'recipes'!$D$18</f>
        <v>0</v>
      </c>
      <c r="CC10" s="20">
        <f>'Customer Flow'!$C$9*'recipes'!D$18*'recipes'!$D$18</f>
        <v>0</v>
      </c>
      <c r="CD10" s="20">
        <f>'Customer Flow'!$C$9*'recipes'!D$18*'recipes'!$D$18</f>
        <v>0</v>
      </c>
      <c r="CE10" s="20">
        <f>'Customer Flow'!$C$9*'recipes'!D$18*'recipes'!$D$18</f>
        <v>0</v>
      </c>
      <c r="CF10" s="20">
        <f>'Customer Flow'!$C$9*'recipes'!D$18*'recipes'!$D$18</f>
        <v>0</v>
      </c>
      <c r="CG10" s="20">
        <f>'Customer Flow'!$C$9*'recipes'!D$18*'recipes'!$D$18</f>
        <v>0</v>
      </c>
      <c r="CH10" s="20">
        <f>'Customer Flow'!$C$9*'recipes'!D$18*'recipes'!$D$18</f>
        <v>0</v>
      </c>
      <c r="CI10" s="20">
        <f>'Customer Flow'!$C$9*'recipes'!D$18*'recipes'!$D$18</f>
        <v>0</v>
      </c>
      <c r="CJ10" s="20">
        <f>'Customer Flow'!$C$9*'recipes'!D$18*'recipes'!$D$18</f>
        <v>0</v>
      </c>
      <c r="CK10" s="20">
        <f>'Customer Flow'!$C$9*'recipes'!D$18*'recipes'!$D$18</f>
        <v>0</v>
      </c>
      <c r="CL10" s="20">
        <f>'Customer Flow'!$C$9*'recipes'!D$18*'recipes'!$D$18</f>
        <v>0</v>
      </c>
      <c r="CM10" s="20">
        <f>'Customer Flow'!$C$9*'recipes'!D$18*'recipes'!$D$18</f>
        <v>0</v>
      </c>
      <c r="CN10" s="20">
        <f>'Customer Flow'!$C$9*'recipes'!D$18*'recipes'!$D$18</f>
        <v>0</v>
      </c>
      <c r="CO10" s="20">
        <f>'Customer Flow'!$C$9*'recipes'!D$18*'recipes'!$D$18</f>
        <v>0</v>
      </c>
      <c r="CP10" s="20">
        <f>'Customer Flow'!$C$9*'recipes'!D$18*'recipes'!$D$18</f>
        <v>0</v>
      </c>
      <c r="CQ10" s="20">
        <f>'Customer Flow'!$C$9*'recipes'!D$18*'recipes'!$D$18</f>
        <v>0</v>
      </c>
      <c r="CR10" s="20">
        <f>'Customer Flow'!$C$9*'recipes'!D$18*'recipes'!$D$18</f>
        <v>0</v>
      </c>
      <c r="CS10" s="20">
        <f>'Customer Flow'!$C$9*'recipes'!D$18*'recipes'!$D$18</f>
        <v>0</v>
      </c>
      <c r="CT10" s="20">
        <f>'Customer Flow'!$C$9*'recipes'!D$18*'recipes'!$D$18</f>
        <v>0</v>
      </c>
      <c r="CU10" s="20">
        <f>'Customer Flow'!$C$9*'recipes'!D$18*'recipes'!$D$18</f>
        <v>0</v>
      </c>
      <c r="CV10" s="20">
        <f>'Customer Flow'!$C$9*'recipes'!D$18*'recipes'!$D$18</f>
        <v>0</v>
      </c>
      <c r="CW10" s="20">
        <f>'Customer Flow'!$C$9*'recipes'!D$18*'recipes'!$D$18</f>
        <v>0</v>
      </c>
      <c r="CX10" s="20">
        <f>'Customer Flow'!$C$9*'recipes'!D$18*'recipes'!$D$18</f>
        <v>0</v>
      </c>
      <c r="CY10" s="20">
        <f>'Customer Flow'!$C$9*'recipes'!D$18*'recipes'!$D$18</f>
        <v>0</v>
      </c>
      <c r="CZ10" s="20">
        <f>'Customer Flow'!$C$9*'recipes'!D$18*'recipes'!$D$18</f>
        <v>0</v>
      </c>
      <c r="DA10" s="20">
        <f>'Customer Flow'!$C$9*'recipes'!D$18*'recipes'!$D$18</f>
        <v>0</v>
      </c>
      <c r="DB10" s="20">
        <f>'Customer Flow'!$C$9*'recipes'!D$18*'recipes'!$D$18</f>
        <v>0</v>
      </c>
      <c r="DC10" s="20">
        <f>'Customer Flow'!$C$9*'recipes'!D$18*'recipes'!$D$18</f>
        <v>0</v>
      </c>
      <c r="DD10" s="20">
        <f>'Customer Flow'!$C$9*'recipes'!D$18*'recipes'!$D$18</f>
        <v>0</v>
      </c>
      <c r="DE10" s="20">
        <f>'Customer Flow'!$C$9*'recipes'!D$18*'recipes'!$D$18</f>
        <v>0</v>
      </c>
      <c r="DF10" s="20">
        <f>'Customer Flow'!$C$9*'recipes'!D$18*'recipes'!$D$18</f>
        <v>0</v>
      </c>
      <c r="DG10" s="20">
        <f>'Customer Flow'!$C$9*'recipes'!D$18*'recipes'!$D$18</f>
        <v>0</v>
      </c>
      <c r="DH10" s="20">
        <f>'Customer Flow'!$C$9*'recipes'!D$18*'recipes'!$D$18</f>
        <v>0</v>
      </c>
      <c r="DI10" s="20">
        <f>'Customer Flow'!$C$9*'recipes'!D$18*'recipes'!$D$18</f>
        <v>0</v>
      </c>
      <c r="DJ10" s="20">
        <f>'Customer Flow'!$C$9*'recipes'!D$18*'recipes'!$D$18</f>
        <v>0</v>
      </c>
      <c r="DK10" s="20">
        <f>'Customer Flow'!$C$9*'recipes'!D$18*'recipes'!$D$18</f>
        <v>0</v>
      </c>
      <c r="DL10" s="20">
        <f>'Customer Flow'!$C$9*'recipes'!D$18*'recipes'!$D$18</f>
        <v>0</v>
      </c>
      <c r="DM10" s="20">
        <f>'Customer Flow'!$C$9*'recipes'!D$18*'recipes'!$D$18</f>
        <v>0</v>
      </c>
      <c r="DN10" s="20">
        <f>'Customer Flow'!$C$9*'recipes'!D$18*'recipes'!$D$18</f>
        <v>0</v>
      </c>
      <c r="DO10" s="20">
        <f>'Customer Flow'!$C$9*'recipes'!D$18*'recipes'!$D$18</f>
        <v>0</v>
      </c>
      <c r="DP10" s="20">
        <f>'Customer Flow'!$C$9*'recipes'!D$18*'recipes'!$D$18</f>
        <v>0</v>
      </c>
      <c r="DQ10" s="20">
        <f>'Customer Flow'!$C$9*'recipes'!D$18*'recipes'!$D$18</f>
        <v>0</v>
      </c>
      <c r="DR10" s="20">
        <f>'Customer Flow'!$C$9*'recipes'!D$18*'recipes'!$D$18</f>
        <v>0</v>
      </c>
      <c r="DS10" s="20">
        <f>'Customer Flow'!$C$9*'recipes'!D$18*'recipes'!$D$18</f>
        <v>0</v>
      </c>
      <c r="DT10" s="20">
        <f>'Customer Flow'!$C$9*'recipes'!D$18*'recipes'!$D$18</f>
        <v>0</v>
      </c>
      <c r="DU10" s="20">
        <f>'Customer Flow'!$C$9*'recipes'!D$18*'recipes'!$D$18</f>
        <v>0</v>
      </c>
      <c r="DV10" s="20">
        <f>'Customer Flow'!$C$9*'recipes'!D$18*'recipes'!$D$18</f>
        <v>0</v>
      </c>
      <c r="DW10" s="20">
        <f>'Customer Flow'!$C$9*'recipes'!D$18*'recipes'!$D$18</f>
        <v>0</v>
      </c>
      <c r="DX10" s="20">
        <f>'Customer Flow'!$C$9*'recipes'!D$18*'recipes'!$D$18</f>
        <v>0</v>
      </c>
      <c r="DY10" s="20">
        <f>'Customer Flow'!$C$9*'recipes'!D$18*'recipes'!$D$18</f>
        <v>0</v>
      </c>
      <c r="DZ10" s="20">
        <f>'Customer Flow'!$C$9*'recipes'!D$18*'recipes'!$D$18</f>
        <v>0</v>
      </c>
      <c r="EA10" s="20">
        <f>'Customer Flow'!$C$9*'recipes'!D$18*'recipes'!$D$18</f>
        <v>0</v>
      </c>
      <c r="EB10" s="20">
        <f>'Customer Flow'!$C$9*'recipes'!D$18*'recipes'!$D$18</f>
        <v>0</v>
      </c>
      <c r="EC10" s="20">
        <f>'Customer Flow'!$C$9*'recipes'!D$18*'recipes'!$D$18</f>
        <v>0</v>
      </c>
      <c r="ED10" s="20">
        <f>'Customer Flow'!$C$9*'recipes'!D$18*'recipes'!$D$18</f>
        <v>0</v>
      </c>
    </row>
    <row r="11" spans="2:134">
      <c r="B11" t="s">
        <v>159</v>
      </c>
      <c r="C11" s="14">
        <f>sumif($O6:$ZZ6, C6, $O11:$ZZ11)</f>
        <v>0</v>
      </c>
      <c r="D11" s="14">
        <f>sumif($O6:$ZZ6, D6, $O11:$ZZ11)</f>
        <v>0</v>
      </c>
      <c r="E11" s="14">
        <f>sumif($O6:$ZZ6, E6, $O11:$ZZ11)</f>
        <v>0</v>
      </c>
      <c r="F11" s="14">
        <f>sumif($O6:$ZZ6, F6, $O11:$ZZ11)</f>
        <v>0</v>
      </c>
      <c r="G11" s="14">
        <f>sumif($O6:$ZZ6, G6, $O11:$ZZ11)</f>
        <v>0</v>
      </c>
      <c r="H11" s="14">
        <f>sumif($O6:$ZZ6, H6, $O11:$ZZ11)</f>
        <v>0</v>
      </c>
      <c r="I11" s="14">
        <f>sumif($O6:$ZZ6, I6, $O11:$ZZ11)</f>
        <v>0</v>
      </c>
      <c r="J11" s="14">
        <f>sumif($O6:$ZZ6, J6, $O11:$ZZ11)</f>
        <v>0</v>
      </c>
      <c r="K11" s="14">
        <f>sumif($O6:$ZZ6, K6, $O11:$ZZ11)</f>
        <v>0</v>
      </c>
      <c r="L11" s="14">
        <f>sumif($O6:$ZZ6, L6, $O11:$ZZ11)</f>
        <v>0</v>
      </c>
      <c r="O11" s="20">
        <f>'Customer Flow'!$C$9*'recipes'!D$18*'recipes'!$D$18</f>
        <v>0</v>
      </c>
      <c r="P11" s="20">
        <f>'Customer Flow'!$C$9*'recipes'!D$18*'recipes'!$D$18</f>
        <v>0</v>
      </c>
      <c r="Q11" s="20">
        <f>'Customer Flow'!$C$9*'recipes'!D$18*'recipes'!$D$18</f>
        <v>0</v>
      </c>
      <c r="R11" s="20">
        <f>'Customer Flow'!$C$9*'recipes'!D$18*'recipes'!$D$18</f>
        <v>0</v>
      </c>
      <c r="S11" s="20">
        <f>'Customer Flow'!$C$9*'recipes'!D$18*'recipes'!$D$18</f>
        <v>0</v>
      </c>
      <c r="T11" s="20">
        <f>'Customer Flow'!$C$9*'recipes'!D$18*'recipes'!$D$18</f>
        <v>0</v>
      </c>
      <c r="U11" s="20">
        <f>'Customer Flow'!$C$9*'recipes'!D$18*'recipes'!$D$18</f>
        <v>0</v>
      </c>
      <c r="V11" s="20">
        <f>'Customer Flow'!$C$9*'recipes'!D$18*'recipes'!$D$18</f>
        <v>0</v>
      </c>
      <c r="W11" s="20">
        <f>'Customer Flow'!$C$9*'recipes'!D$18*'recipes'!$D$18</f>
        <v>0</v>
      </c>
      <c r="X11" s="20">
        <f>'Customer Flow'!$C$9*'recipes'!D$18*'recipes'!$D$18</f>
        <v>0</v>
      </c>
      <c r="Y11" s="20">
        <f>'Customer Flow'!$C$9*'recipes'!D$18*'recipes'!$D$18</f>
        <v>0</v>
      </c>
      <c r="Z11" s="20">
        <f>'Customer Flow'!$C$9*'recipes'!D$18*'recipes'!$D$18</f>
        <v>0</v>
      </c>
      <c r="AA11" s="20">
        <f>'Customer Flow'!$C$9*'recipes'!D$18*'recipes'!$D$18</f>
        <v>0</v>
      </c>
      <c r="AB11" s="20">
        <f>'Customer Flow'!$C$9*'recipes'!D$18*'recipes'!$D$18</f>
        <v>0</v>
      </c>
      <c r="AC11" s="20">
        <f>'Customer Flow'!$C$9*'recipes'!D$18*'recipes'!$D$18</f>
        <v>0</v>
      </c>
      <c r="AD11" s="20">
        <f>'Customer Flow'!$C$9*'recipes'!D$18*'recipes'!$D$18</f>
        <v>0</v>
      </c>
      <c r="AE11" s="20">
        <f>'Customer Flow'!$C$9*'recipes'!D$18*'recipes'!$D$18</f>
        <v>0</v>
      </c>
      <c r="AF11" s="20">
        <f>'Customer Flow'!$C$9*'recipes'!D$18*'recipes'!$D$18</f>
        <v>0</v>
      </c>
      <c r="AG11" s="20">
        <f>'Customer Flow'!$C$9*'recipes'!D$18*'recipes'!$D$18</f>
        <v>0</v>
      </c>
      <c r="AH11" s="20">
        <f>'Customer Flow'!$C$9*'recipes'!D$18*'recipes'!$D$18</f>
        <v>0</v>
      </c>
      <c r="AI11" s="20">
        <f>'Customer Flow'!$C$9*'recipes'!D$18*'recipes'!$D$18</f>
        <v>0</v>
      </c>
      <c r="AJ11" s="20">
        <f>'Customer Flow'!$C$9*'recipes'!D$18*'recipes'!$D$18</f>
        <v>0</v>
      </c>
      <c r="AK11" s="20">
        <f>'Customer Flow'!$C$9*'recipes'!D$18*'recipes'!$D$18</f>
        <v>0</v>
      </c>
      <c r="AL11" s="20">
        <f>'Customer Flow'!$C$9*'recipes'!D$18*'recipes'!$D$18</f>
        <v>0</v>
      </c>
      <c r="AM11" s="20">
        <f>'Customer Flow'!$C$9*'recipes'!D$18*'recipes'!$D$18</f>
        <v>0</v>
      </c>
      <c r="AN11" s="20">
        <f>'Customer Flow'!$C$9*'recipes'!D$18*'recipes'!$D$18</f>
        <v>0</v>
      </c>
      <c r="AO11" s="20">
        <f>'Customer Flow'!$C$9*'recipes'!D$18*'recipes'!$D$18</f>
        <v>0</v>
      </c>
      <c r="AP11" s="20">
        <f>'Customer Flow'!$C$9*'recipes'!D$18*'recipes'!$D$18</f>
        <v>0</v>
      </c>
      <c r="AQ11" s="20">
        <f>'Customer Flow'!$C$9*'recipes'!D$18*'recipes'!$D$18</f>
        <v>0</v>
      </c>
      <c r="AR11" s="20">
        <f>'Customer Flow'!$C$9*'recipes'!D$18*'recipes'!$D$18</f>
        <v>0</v>
      </c>
      <c r="AS11" s="20">
        <f>'Customer Flow'!$C$9*'recipes'!D$18*'recipes'!$D$18</f>
        <v>0</v>
      </c>
      <c r="AT11" s="20">
        <f>'Customer Flow'!$C$9*'recipes'!D$18*'recipes'!$D$18</f>
        <v>0</v>
      </c>
      <c r="AU11" s="20">
        <f>'Customer Flow'!$C$9*'recipes'!D$18*'recipes'!$D$18</f>
        <v>0</v>
      </c>
      <c r="AV11" s="20">
        <f>'Customer Flow'!$C$9*'recipes'!D$18*'recipes'!$D$18</f>
        <v>0</v>
      </c>
      <c r="AW11" s="20">
        <f>'Customer Flow'!$C$9*'recipes'!D$18*'recipes'!$D$18</f>
        <v>0</v>
      </c>
      <c r="AX11" s="20">
        <f>'Customer Flow'!$C$9*'recipes'!D$18*'recipes'!$D$18</f>
        <v>0</v>
      </c>
      <c r="AY11" s="20">
        <f>'Customer Flow'!$C$9*'recipes'!D$18*'recipes'!$D$18</f>
        <v>0</v>
      </c>
      <c r="AZ11" s="20">
        <f>'Customer Flow'!$C$9*'recipes'!D$18*'recipes'!$D$18</f>
        <v>0</v>
      </c>
      <c r="BA11" s="20">
        <f>'Customer Flow'!$C$9*'recipes'!D$18*'recipes'!$D$18</f>
        <v>0</v>
      </c>
      <c r="BB11" s="20">
        <f>'Customer Flow'!$C$9*'recipes'!D$18*'recipes'!$D$18</f>
        <v>0</v>
      </c>
      <c r="BC11" s="20">
        <f>'Customer Flow'!$C$9*'recipes'!D$18*'recipes'!$D$18</f>
        <v>0</v>
      </c>
      <c r="BD11" s="20">
        <f>'Customer Flow'!$C$9*'recipes'!D$18*'recipes'!$D$18</f>
        <v>0</v>
      </c>
      <c r="BE11" s="20">
        <f>'Customer Flow'!$C$9*'recipes'!D$18*'recipes'!$D$18</f>
        <v>0</v>
      </c>
      <c r="BF11" s="20">
        <f>'Customer Flow'!$C$9*'recipes'!D$18*'recipes'!$D$18</f>
        <v>0</v>
      </c>
      <c r="BG11" s="20">
        <f>'Customer Flow'!$C$9*'recipes'!D$18*'recipes'!$D$18</f>
        <v>0</v>
      </c>
      <c r="BH11" s="20">
        <f>'Customer Flow'!$C$9*'recipes'!D$18*'recipes'!$D$18</f>
        <v>0</v>
      </c>
      <c r="BI11" s="20">
        <f>'Customer Flow'!$C$9*'recipes'!D$18*'recipes'!$D$18</f>
        <v>0</v>
      </c>
      <c r="BJ11" s="20">
        <f>'Customer Flow'!$C$9*'recipes'!D$18*'recipes'!$D$18</f>
        <v>0</v>
      </c>
      <c r="BK11" s="20">
        <f>'Customer Flow'!$C$9*'recipes'!D$18*'recipes'!$D$18</f>
        <v>0</v>
      </c>
      <c r="BL11" s="20">
        <f>'Customer Flow'!$C$9*'recipes'!D$18*'recipes'!$D$18</f>
        <v>0</v>
      </c>
      <c r="BM11" s="20">
        <f>'Customer Flow'!$C$9*'recipes'!D$18*'recipes'!$D$18</f>
        <v>0</v>
      </c>
      <c r="BN11" s="20">
        <f>'Customer Flow'!$C$9*'recipes'!D$18*'recipes'!$D$18</f>
        <v>0</v>
      </c>
      <c r="BO11" s="20">
        <f>'Customer Flow'!$C$9*'recipes'!D$18*'recipes'!$D$18</f>
        <v>0</v>
      </c>
      <c r="BP11" s="20">
        <f>'Customer Flow'!$C$9*'recipes'!D$18*'recipes'!$D$18</f>
        <v>0</v>
      </c>
      <c r="BQ11" s="20">
        <f>'Customer Flow'!$C$9*'recipes'!D$18*'recipes'!$D$18</f>
        <v>0</v>
      </c>
      <c r="BR11" s="20">
        <f>'Customer Flow'!$C$9*'recipes'!D$18*'recipes'!$D$18</f>
        <v>0</v>
      </c>
      <c r="BS11" s="20">
        <f>'Customer Flow'!$C$9*'recipes'!D$18*'recipes'!$D$18</f>
        <v>0</v>
      </c>
      <c r="BT11" s="20">
        <f>'Customer Flow'!$C$9*'recipes'!D$18*'recipes'!$D$18</f>
        <v>0</v>
      </c>
      <c r="BU11" s="20">
        <f>'Customer Flow'!$C$9*'recipes'!D$18*'recipes'!$D$18</f>
        <v>0</v>
      </c>
      <c r="BV11" s="20">
        <f>'Customer Flow'!$C$9*'recipes'!D$18*'recipes'!$D$18</f>
        <v>0</v>
      </c>
      <c r="BW11" s="20">
        <f>'Customer Flow'!$C$9*'recipes'!D$18*'recipes'!$D$18</f>
        <v>0</v>
      </c>
      <c r="BX11" s="20">
        <f>'Customer Flow'!$C$9*'recipes'!D$18*'recipes'!$D$18</f>
        <v>0</v>
      </c>
      <c r="BY11" s="20">
        <f>'Customer Flow'!$C$9*'recipes'!D$18*'recipes'!$D$18</f>
        <v>0</v>
      </c>
      <c r="BZ11" s="20">
        <f>'Customer Flow'!$C$9*'recipes'!D$18*'recipes'!$D$18</f>
        <v>0</v>
      </c>
      <c r="CA11" s="20">
        <f>'Customer Flow'!$C$9*'recipes'!D$18*'recipes'!$D$18</f>
        <v>0</v>
      </c>
      <c r="CB11" s="20">
        <f>'Customer Flow'!$C$9*'recipes'!D$18*'recipes'!$D$18</f>
        <v>0</v>
      </c>
      <c r="CC11" s="20">
        <f>'Customer Flow'!$C$9*'recipes'!D$18*'recipes'!$D$18</f>
        <v>0</v>
      </c>
      <c r="CD11" s="20">
        <f>'Customer Flow'!$C$9*'recipes'!D$18*'recipes'!$D$18</f>
        <v>0</v>
      </c>
      <c r="CE11" s="20">
        <f>'Customer Flow'!$C$9*'recipes'!D$18*'recipes'!$D$18</f>
        <v>0</v>
      </c>
      <c r="CF11" s="20">
        <f>'Customer Flow'!$C$9*'recipes'!D$18*'recipes'!$D$18</f>
        <v>0</v>
      </c>
      <c r="CG11" s="20">
        <f>'Customer Flow'!$C$9*'recipes'!D$18*'recipes'!$D$18</f>
        <v>0</v>
      </c>
      <c r="CH11" s="20">
        <f>'Customer Flow'!$C$9*'recipes'!D$18*'recipes'!$D$18</f>
        <v>0</v>
      </c>
      <c r="CI11" s="20">
        <f>'Customer Flow'!$C$9*'recipes'!D$18*'recipes'!$D$18</f>
        <v>0</v>
      </c>
      <c r="CJ11" s="20">
        <f>'Customer Flow'!$C$9*'recipes'!D$18*'recipes'!$D$18</f>
        <v>0</v>
      </c>
      <c r="CK11" s="20">
        <f>'Customer Flow'!$C$9*'recipes'!D$18*'recipes'!$D$18</f>
        <v>0</v>
      </c>
      <c r="CL11" s="20">
        <f>'Customer Flow'!$C$9*'recipes'!D$18*'recipes'!$D$18</f>
        <v>0</v>
      </c>
      <c r="CM11" s="20">
        <f>'Customer Flow'!$C$9*'recipes'!D$18*'recipes'!$D$18</f>
        <v>0</v>
      </c>
      <c r="CN11" s="20">
        <f>'Customer Flow'!$C$9*'recipes'!D$18*'recipes'!$D$18</f>
        <v>0</v>
      </c>
      <c r="CO11" s="20">
        <f>'Customer Flow'!$C$9*'recipes'!D$18*'recipes'!$D$18</f>
        <v>0</v>
      </c>
      <c r="CP11" s="20">
        <f>'Customer Flow'!$C$9*'recipes'!D$18*'recipes'!$D$18</f>
        <v>0</v>
      </c>
      <c r="CQ11" s="20">
        <f>'Customer Flow'!$C$9*'recipes'!D$18*'recipes'!$D$18</f>
        <v>0</v>
      </c>
      <c r="CR11" s="20">
        <f>'Customer Flow'!$C$9*'recipes'!D$18*'recipes'!$D$18</f>
        <v>0</v>
      </c>
      <c r="CS11" s="20">
        <f>'Customer Flow'!$C$9*'recipes'!D$18*'recipes'!$D$18</f>
        <v>0</v>
      </c>
      <c r="CT11" s="20">
        <f>'Customer Flow'!$C$9*'recipes'!D$18*'recipes'!$D$18</f>
        <v>0</v>
      </c>
      <c r="CU11" s="20">
        <f>'Customer Flow'!$C$9*'recipes'!D$18*'recipes'!$D$18</f>
        <v>0</v>
      </c>
      <c r="CV11" s="20">
        <f>'Customer Flow'!$C$9*'recipes'!D$18*'recipes'!$D$18</f>
        <v>0</v>
      </c>
      <c r="CW11" s="20">
        <f>'Customer Flow'!$C$9*'recipes'!D$18*'recipes'!$D$18</f>
        <v>0</v>
      </c>
      <c r="CX11" s="20">
        <f>'Customer Flow'!$C$9*'recipes'!D$18*'recipes'!$D$18</f>
        <v>0</v>
      </c>
      <c r="CY11" s="20">
        <f>'Customer Flow'!$C$9*'recipes'!D$18*'recipes'!$D$18</f>
        <v>0</v>
      </c>
      <c r="CZ11" s="20">
        <f>'Customer Flow'!$C$9*'recipes'!D$18*'recipes'!$D$18</f>
        <v>0</v>
      </c>
      <c r="DA11" s="20">
        <f>'Customer Flow'!$C$9*'recipes'!D$18*'recipes'!$D$18</f>
        <v>0</v>
      </c>
      <c r="DB11" s="20">
        <f>'Customer Flow'!$C$9*'recipes'!D$18*'recipes'!$D$18</f>
        <v>0</v>
      </c>
      <c r="DC11" s="20">
        <f>'Customer Flow'!$C$9*'recipes'!D$18*'recipes'!$D$18</f>
        <v>0</v>
      </c>
      <c r="DD11" s="20">
        <f>'Customer Flow'!$C$9*'recipes'!D$18*'recipes'!$D$18</f>
        <v>0</v>
      </c>
      <c r="DE11" s="20">
        <f>'Customer Flow'!$C$9*'recipes'!D$18*'recipes'!$D$18</f>
        <v>0</v>
      </c>
      <c r="DF11" s="20">
        <f>'Customer Flow'!$C$9*'recipes'!D$18*'recipes'!$D$18</f>
        <v>0</v>
      </c>
      <c r="DG11" s="20">
        <f>'Customer Flow'!$C$9*'recipes'!D$18*'recipes'!$D$18</f>
        <v>0</v>
      </c>
      <c r="DH11" s="20">
        <f>'Customer Flow'!$C$9*'recipes'!D$18*'recipes'!$D$18</f>
        <v>0</v>
      </c>
      <c r="DI11" s="20">
        <f>'Customer Flow'!$C$9*'recipes'!D$18*'recipes'!$D$18</f>
        <v>0</v>
      </c>
      <c r="DJ11" s="20">
        <f>'Customer Flow'!$C$9*'recipes'!D$18*'recipes'!$D$18</f>
        <v>0</v>
      </c>
      <c r="DK11" s="20">
        <f>'Customer Flow'!$C$9*'recipes'!D$18*'recipes'!$D$18</f>
        <v>0</v>
      </c>
      <c r="DL11" s="20">
        <f>'Customer Flow'!$C$9*'recipes'!D$18*'recipes'!$D$18</f>
        <v>0</v>
      </c>
      <c r="DM11" s="20">
        <f>'Customer Flow'!$C$9*'recipes'!D$18*'recipes'!$D$18</f>
        <v>0</v>
      </c>
      <c r="DN11" s="20">
        <f>'Customer Flow'!$C$9*'recipes'!D$18*'recipes'!$D$18</f>
        <v>0</v>
      </c>
      <c r="DO11" s="20">
        <f>'Customer Flow'!$C$9*'recipes'!D$18*'recipes'!$D$18</f>
        <v>0</v>
      </c>
      <c r="DP11" s="20">
        <f>'Customer Flow'!$C$9*'recipes'!D$18*'recipes'!$D$18</f>
        <v>0</v>
      </c>
      <c r="DQ11" s="20">
        <f>'Customer Flow'!$C$9*'recipes'!D$18*'recipes'!$D$18</f>
        <v>0</v>
      </c>
      <c r="DR11" s="20">
        <f>'Customer Flow'!$C$9*'recipes'!D$18*'recipes'!$D$18</f>
        <v>0</v>
      </c>
      <c r="DS11" s="20">
        <f>'Customer Flow'!$C$9*'recipes'!D$18*'recipes'!$D$18</f>
        <v>0</v>
      </c>
      <c r="DT11" s="20">
        <f>'Customer Flow'!$C$9*'recipes'!D$18*'recipes'!$D$18</f>
        <v>0</v>
      </c>
      <c r="DU11" s="20">
        <f>'Customer Flow'!$C$9*'recipes'!D$18*'recipes'!$D$18</f>
        <v>0</v>
      </c>
      <c r="DV11" s="20">
        <f>'Customer Flow'!$C$9*'recipes'!D$18*'recipes'!$D$18</f>
        <v>0</v>
      </c>
      <c r="DW11" s="20">
        <f>'Customer Flow'!$C$9*'recipes'!D$18*'recipes'!$D$18</f>
        <v>0</v>
      </c>
      <c r="DX11" s="20">
        <f>'Customer Flow'!$C$9*'recipes'!D$18*'recipes'!$D$18</f>
        <v>0</v>
      </c>
      <c r="DY11" s="20">
        <f>'Customer Flow'!$C$9*'recipes'!D$18*'recipes'!$D$18</f>
        <v>0</v>
      </c>
      <c r="DZ11" s="20">
        <f>'Customer Flow'!$C$9*'recipes'!D$18*'recipes'!$D$18</f>
        <v>0</v>
      </c>
      <c r="EA11" s="20">
        <f>'Customer Flow'!$C$9*'recipes'!D$18*'recipes'!$D$18</f>
        <v>0</v>
      </c>
      <c r="EB11" s="20">
        <f>'Customer Flow'!$C$9*'recipes'!D$18*'recipes'!$D$18</f>
        <v>0</v>
      </c>
      <c r="EC11" s="20">
        <f>'Customer Flow'!$C$9*'recipes'!D$18*'recipes'!$D$18</f>
        <v>0</v>
      </c>
      <c r="ED11" s="20">
        <f>'Customer Flow'!$C$9*'recipes'!D$18*'recipes'!$D$18</f>
        <v>0</v>
      </c>
    </row>
    <row r="12" spans="2:134">
      <c r="B12" t="s">
        <v>160</v>
      </c>
      <c r="C12" s="14">
        <f>sumif($O6:$ZZ6, C6, $O12:$ZZ12)</f>
        <v>0</v>
      </c>
      <c r="D12" s="14">
        <f>sumif($O6:$ZZ6, D6, $O12:$ZZ12)</f>
        <v>0</v>
      </c>
      <c r="E12" s="14">
        <f>sumif($O6:$ZZ6, E6, $O12:$ZZ12)</f>
        <v>0</v>
      </c>
      <c r="F12" s="14">
        <f>sumif($O6:$ZZ6, F6, $O12:$ZZ12)</f>
        <v>0</v>
      </c>
      <c r="G12" s="14">
        <f>sumif($O6:$ZZ6, G6, $O12:$ZZ12)</f>
        <v>0</v>
      </c>
      <c r="H12" s="14">
        <f>sumif($O6:$ZZ6, H6, $O12:$ZZ12)</f>
        <v>0</v>
      </c>
      <c r="I12" s="14">
        <f>sumif($O6:$ZZ6, I6, $O12:$ZZ12)</f>
        <v>0</v>
      </c>
      <c r="J12" s="14">
        <f>sumif($O6:$ZZ6, J6, $O12:$ZZ12)</f>
        <v>0</v>
      </c>
      <c r="K12" s="14">
        <f>sumif($O6:$ZZ6, K6, $O12:$ZZ12)</f>
        <v>0</v>
      </c>
      <c r="L12" s="14">
        <f>sumif($O6:$ZZ6, L6, $O12:$ZZ12)</f>
        <v>0</v>
      </c>
      <c r="O12" s="20">
        <f>'Customer Flow'!$C$9*'recipes'!D$18*'recipes'!$D$18</f>
        <v>0</v>
      </c>
      <c r="P12" s="20">
        <f>'Customer Flow'!$C$9*'recipes'!D$18*'recipes'!$D$18</f>
        <v>0</v>
      </c>
      <c r="Q12" s="20">
        <f>'Customer Flow'!$C$9*'recipes'!D$18*'recipes'!$D$18</f>
        <v>0</v>
      </c>
      <c r="R12" s="20">
        <f>'Customer Flow'!$C$9*'recipes'!D$18*'recipes'!$D$18</f>
        <v>0</v>
      </c>
      <c r="S12" s="20">
        <f>'Customer Flow'!$C$9*'recipes'!D$18*'recipes'!$D$18</f>
        <v>0</v>
      </c>
      <c r="T12" s="20">
        <f>'Customer Flow'!$C$9*'recipes'!D$18*'recipes'!$D$18</f>
        <v>0</v>
      </c>
      <c r="U12" s="20">
        <f>'Customer Flow'!$C$9*'recipes'!D$18*'recipes'!$D$18</f>
        <v>0</v>
      </c>
      <c r="V12" s="20">
        <f>'Customer Flow'!$C$9*'recipes'!D$18*'recipes'!$D$18</f>
        <v>0</v>
      </c>
      <c r="W12" s="20">
        <f>'Customer Flow'!$C$9*'recipes'!D$18*'recipes'!$D$18</f>
        <v>0</v>
      </c>
      <c r="X12" s="20">
        <f>'Customer Flow'!$C$9*'recipes'!D$18*'recipes'!$D$18</f>
        <v>0</v>
      </c>
      <c r="Y12" s="20">
        <f>'Customer Flow'!$C$9*'recipes'!D$18*'recipes'!$D$18</f>
        <v>0</v>
      </c>
      <c r="Z12" s="20">
        <f>'Customer Flow'!$C$9*'recipes'!D$18*'recipes'!$D$18</f>
        <v>0</v>
      </c>
      <c r="AA12" s="20">
        <f>'Customer Flow'!$C$9*'recipes'!D$18*'recipes'!$D$18</f>
        <v>0</v>
      </c>
      <c r="AB12" s="20">
        <f>'Customer Flow'!$C$9*'recipes'!D$18*'recipes'!$D$18</f>
        <v>0</v>
      </c>
      <c r="AC12" s="20">
        <f>'Customer Flow'!$C$9*'recipes'!D$18*'recipes'!$D$18</f>
        <v>0</v>
      </c>
      <c r="AD12" s="20">
        <f>'Customer Flow'!$C$9*'recipes'!D$18*'recipes'!$D$18</f>
        <v>0</v>
      </c>
      <c r="AE12" s="20">
        <f>'Customer Flow'!$C$9*'recipes'!D$18*'recipes'!$D$18</f>
        <v>0</v>
      </c>
      <c r="AF12" s="20">
        <f>'Customer Flow'!$C$9*'recipes'!D$18*'recipes'!$D$18</f>
        <v>0</v>
      </c>
      <c r="AG12" s="20">
        <f>'Customer Flow'!$C$9*'recipes'!D$18*'recipes'!$D$18</f>
        <v>0</v>
      </c>
      <c r="AH12" s="20">
        <f>'Customer Flow'!$C$9*'recipes'!D$18*'recipes'!$D$18</f>
        <v>0</v>
      </c>
      <c r="AI12" s="20">
        <f>'Customer Flow'!$C$9*'recipes'!D$18*'recipes'!$D$18</f>
        <v>0</v>
      </c>
      <c r="AJ12" s="20">
        <f>'Customer Flow'!$C$9*'recipes'!D$18*'recipes'!$D$18</f>
        <v>0</v>
      </c>
      <c r="AK12" s="20">
        <f>'Customer Flow'!$C$9*'recipes'!D$18*'recipes'!$D$18</f>
        <v>0</v>
      </c>
      <c r="AL12" s="20">
        <f>'Customer Flow'!$C$9*'recipes'!D$18*'recipes'!$D$18</f>
        <v>0</v>
      </c>
      <c r="AM12" s="20">
        <f>'Customer Flow'!$C$9*'recipes'!D$18*'recipes'!$D$18</f>
        <v>0</v>
      </c>
      <c r="AN12" s="20">
        <f>'Customer Flow'!$C$9*'recipes'!D$18*'recipes'!$D$18</f>
        <v>0</v>
      </c>
      <c r="AO12" s="20">
        <f>'Customer Flow'!$C$9*'recipes'!D$18*'recipes'!$D$18</f>
        <v>0</v>
      </c>
      <c r="AP12" s="20">
        <f>'Customer Flow'!$C$9*'recipes'!D$18*'recipes'!$D$18</f>
        <v>0</v>
      </c>
      <c r="AQ12" s="20">
        <f>'Customer Flow'!$C$9*'recipes'!D$18*'recipes'!$D$18</f>
        <v>0</v>
      </c>
      <c r="AR12" s="20">
        <f>'Customer Flow'!$C$9*'recipes'!D$18*'recipes'!$D$18</f>
        <v>0</v>
      </c>
      <c r="AS12" s="20">
        <f>'Customer Flow'!$C$9*'recipes'!D$18*'recipes'!$D$18</f>
        <v>0</v>
      </c>
      <c r="AT12" s="20">
        <f>'Customer Flow'!$C$9*'recipes'!D$18*'recipes'!$D$18</f>
        <v>0</v>
      </c>
      <c r="AU12" s="20">
        <f>'Customer Flow'!$C$9*'recipes'!D$18*'recipes'!$D$18</f>
        <v>0</v>
      </c>
      <c r="AV12" s="20">
        <f>'Customer Flow'!$C$9*'recipes'!D$18*'recipes'!$D$18</f>
        <v>0</v>
      </c>
      <c r="AW12" s="20">
        <f>'Customer Flow'!$C$9*'recipes'!D$18*'recipes'!$D$18</f>
        <v>0</v>
      </c>
      <c r="AX12" s="20">
        <f>'Customer Flow'!$C$9*'recipes'!D$18*'recipes'!$D$18</f>
        <v>0</v>
      </c>
      <c r="AY12" s="20">
        <f>'Customer Flow'!$C$9*'recipes'!D$18*'recipes'!$D$18</f>
        <v>0</v>
      </c>
      <c r="AZ12" s="20">
        <f>'Customer Flow'!$C$9*'recipes'!D$18*'recipes'!$D$18</f>
        <v>0</v>
      </c>
      <c r="BA12" s="20">
        <f>'Customer Flow'!$C$9*'recipes'!D$18*'recipes'!$D$18</f>
        <v>0</v>
      </c>
      <c r="BB12" s="20">
        <f>'Customer Flow'!$C$9*'recipes'!D$18*'recipes'!$D$18</f>
        <v>0</v>
      </c>
      <c r="BC12" s="20">
        <f>'Customer Flow'!$C$9*'recipes'!D$18*'recipes'!$D$18</f>
        <v>0</v>
      </c>
      <c r="BD12" s="20">
        <f>'Customer Flow'!$C$9*'recipes'!D$18*'recipes'!$D$18</f>
        <v>0</v>
      </c>
      <c r="BE12" s="20">
        <f>'Customer Flow'!$C$9*'recipes'!D$18*'recipes'!$D$18</f>
        <v>0</v>
      </c>
      <c r="BF12" s="20">
        <f>'Customer Flow'!$C$9*'recipes'!D$18*'recipes'!$D$18</f>
        <v>0</v>
      </c>
      <c r="BG12" s="20">
        <f>'Customer Flow'!$C$9*'recipes'!D$18*'recipes'!$D$18</f>
        <v>0</v>
      </c>
      <c r="BH12" s="20">
        <f>'Customer Flow'!$C$9*'recipes'!D$18*'recipes'!$D$18</f>
        <v>0</v>
      </c>
      <c r="BI12" s="20">
        <f>'Customer Flow'!$C$9*'recipes'!D$18*'recipes'!$D$18</f>
        <v>0</v>
      </c>
      <c r="BJ12" s="20">
        <f>'Customer Flow'!$C$9*'recipes'!D$18*'recipes'!$D$18</f>
        <v>0</v>
      </c>
      <c r="BK12" s="20">
        <f>'Customer Flow'!$C$9*'recipes'!D$18*'recipes'!$D$18</f>
        <v>0</v>
      </c>
      <c r="BL12" s="20">
        <f>'Customer Flow'!$C$9*'recipes'!D$18*'recipes'!$D$18</f>
        <v>0</v>
      </c>
      <c r="BM12" s="20">
        <f>'Customer Flow'!$C$9*'recipes'!D$18*'recipes'!$D$18</f>
        <v>0</v>
      </c>
      <c r="BN12" s="20">
        <f>'Customer Flow'!$C$9*'recipes'!D$18*'recipes'!$D$18</f>
        <v>0</v>
      </c>
      <c r="BO12" s="20">
        <f>'Customer Flow'!$C$9*'recipes'!D$18*'recipes'!$D$18</f>
        <v>0</v>
      </c>
      <c r="BP12" s="20">
        <f>'Customer Flow'!$C$9*'recipes'!D$18*'recipes'!$D$18</f>
        <v>0</v>
      </c>
      <c r="BQ12" s="20">
        <f>'Customer Flow'!$C$9*'recipes'!D$18*'recipes'!$D$18</f>
        <v>0</v>
      </c>
      <c r="BR12" s="20">
        <f>'Customer Flow'!$C$9*'recipes'!D$18*'recipes'!$D$18</f>
        <v>0</v>
      </c>
      <c r="BS12" s="20">
        <f>'Customer Flow'!$C$9*'recipes'!D$18*'recipes'!$D$18</f>
        <v>0</v>
      </c>
      <c r="BT12" s="20">
        <f>'Customer Flow'!$C$9*'recipes'!D$18*'recipes'!$D$18</f>
        <v>0</v>
      </c>
      <c r="BU12" s="20">
        <f>'Customer Flow'!$C$9*'recipes'!D$18*'recipes'!$D$18</f>
        <v>0</v>
      </c>
      <c r="BV12" s="20">
        <f>'Customer Flow'!$C$9*'recipes'!D$18*'recipes'!$D$18</f>
        <v>0</v>
      </c>
      <c r="BW12" s="20">
        <f>'Customer Flow'!$C$9*'recipes'!D$18*'recipes'!$D$18</f>
        <v>0</v>
      </c>
      <c r="BX12" s="20">
        <f>'Customer Flow'!$C$9*'recipes'!D$18*'recipes'!$D$18</f>
        <v>0</v>
      </c>
      <c r="BY12" s="20">
        <f>'Customer Flow'!$C$9*'recipes'!D$18*'recipes'!$D$18</f>
        <v>0</v>
      </c>
      <c r="BZ12" s="20">
        <f>'Customer Flow'!$C$9*'recipes'!D$18*'recipes'!$D$18</f>
        <v>0</v>
      </c>
      <c r="CA12" s="20">
        <f>'Customer Flow'!$C$9*'recipes'!D$18*'recipes'!$D$18</f>
        <v>0</v>
      </c>
      <c r="CB12" s="20">
        <f>'Customer Flow'!$C$9*'recipes'!D$18*'recipes'!$D$18</f>
        <v>0</v>
      </c>
      <c r="CC12" s="20">
        <f>'Customer Flow'!$C$9*'recipes'!D$18*'recipes'!$D$18</f>
        <v>0</v>
      </c>
      <c r="CD12" s="20">
        <f>'Customer Flow'!$C$9*'recipes'!D$18*'recipes'!$D$18</f>
        <v>0</v>
      </c>
      <c r="CE12" s="20">
        <f>'Customer Flow'!$C$9*'recipes'!D$18*'recipes'!$D$18</f>
        <v>0</v>
      </c>
      <c r="CF12" s="20">
        <f>'Customer Flow'!$C$9*'recipes'!D$18*'recipes'!$D$18</f>
        <v>0</v>
      </c>
      <c r="CG12" s="20">
        <f>'Customer Flow'!$C$9*'recipes'!D$18*'recipes'!$D$18</f>
        <v>0</v>
      </c>
      <c r="CH12" s="20">
        <f>'Customer Flow'!$C$9*'recipes'!D$18*'recipes'!$D$18</f>
        <v>0</v>
      </c>
      <c r="CI12" s="20">
        <f>'Customer Flow'!$C$9*'recipes'!D$18*'recipes'!$D$18</f>
        <v>0</v>
      </c>
      <c r="CJ12" s="20">
        <f>'Customer Flow'!$C$9*'recipes'!D$18*'recipes'!$D$18</f>
        <v>0</v>
      </c>
      <c r="CK12" s="20">
        <f>'Customer Flow'!$C$9*'recipes'!D$18*'recipes'!$D$18</f>
        <v>0</v>
      </c>
      <c r="CL12" s="20">
        <f>'Customer Flow'!$C$9*'recipes'!D$18*'recipes'!$D$18</f>
        <v>0</v>
      </c>
      <c r="CM12" s="20">
        <f>'Customer Flow'!$C$9*'recipes'!D$18*'recipes'!$D$18</f>
        <v>0</v>
      </c>
      <c r="CN12" s="20">
        <f>'Customer Flow'!$C$9*'recipes'!D$18*'recipes'!$D$18</f>
        <v>0</v>
      </c>
      <c r="CO12" s="20">
        <f>'Customer Flow'!$C$9*'recipes'!D$18*'recipes'!$D$18</f>
        <v>0</v>
      </c>
      <c r="CP12" s="20">
        <f>'Customer Flow'!$C$9*'recipes'!D$18*'recipes'!$D$18</f>
        <v>0</v>
      </c>
      <c r="CQ12" s="20">
        <f>'Customer Flow'!$C$9*'recipes'!D$18*'recipes'!$D$18</f>
        <v>0</v>
      </c>
      <c r="CR12" s="20">
        <f>'Customer Flow'!$C$9*'recipes'!D$18*'recipes'!$D$18</f>
        <v>0</v>
      </c>
      <c r="CS12" s="20">
        <f>'Customer Flow'!$C$9*'recipes'!D$18*'recipes'!$D$18</f>
        <v>0</v>
      </c>
      <c r="CT12" s="20">
        <f>'Customer Flow'!$C$9*'recipes'!D$18*'recipes'!$D$18</f>
        <v>0</v>
      </c>
      <c r="CU12" s="20">
        <f>'Customer Flow'!$C$9*'recipes'!D$18*'recipes'!$D$18</f>
        <v>0</v>
      </c>
      <c r="CV12" s="20">
        <f>'Customer Flow'!$C$9*'recipes'!D$18*'recipes'!$D$18</f>
        <v>0</v>
      </c>
      <c r="CW12" s="20">
        <f>'Customer Flow'!$C$9*'recipes'!D$18*'recipes'!$D$18</f>
        <v>0</v>
      </c>
      <c r="CX12" s="20">
        <f>'Customer Flow'!$C$9*'recipes'!D$18*'recipes'!$D$18</f>
        <v>0</v>
      </c>
      <c r="CY12" s="20">
        <f>'Customer Flow'!$C$9*'recipes'!D$18*'recipes'!$D$18</f>
        <v>0</v>
      </c>
      <c r="CZ12" s="20">
        <f>'Customer Flow'!$C$9*'recipes'!D$18*'recipes'!$D$18</f>
        <v>0</v>
      </c>
      <c r="DA12" s="20">
        <f>'Customer Flow'!$C$9*'recipes'!D$18*'recipes'!$D$18</f>
        <v>0</v>
      </c>
      <c r="DB12" s="20">
        <f>'Customer Flow'!$C$9*'recipes'!D$18*'recipes'!$D$18</f>
        <v>0</v>
      </c>
      <c r="DC12" s="20">
        <f>'Customer Flow'!$C$9*'recipes'!D$18*'recipes'!$D$18</f>
        <v>0</v>
      </c>
      <c r="DD12" s="20">
        <f>'Customer Flow'!$C$9*'recipes'!D$18*'recipes'!$D$18</f>
        <v>0</v>
      </c>
      <c r="DE12" s="20">
        <f>'Customer Flow'!$C$9*'recipes'!D$18*'recipes'!$D$18</f>
        <v>0</v>
      </c>
      <c r="DF12" s="20">
        <f>'Customer Flow'!$C$9*'recipes'!D$18*'recipes'!$D$18</f>
        <v>0</v>
      </c>
      <c r="DG12" s="20">
        <f>'Customer Flow'!$C$9*'recipes'!D$18*'recipes'!$D$18</f>
        <v>0</v>
      </c>
      <c r="DH12" s="20">
        <f>'Customer Flow'!$C$9*'recipes'!D$18*'recipes'!$D$18</f>
        <v>0</v>
      </c>
      <c r="DI12" s="20">
        <f>'Customer Flow'!$C$9*'recipes'!D$18*'recipes'!$D$18</f>
        <v>0</v>
      </c>
      <c r="DJ12" s="20">
        <f>'Customer Flow'!$C$9*'recipes'!D$18*'recipes'!$D$18</f>
        <v>0</v>
      </c>
      <c r="DK12" s="20">
        <f>'Customer Flow'!$C$9*'recipes'!D$18*'recipes'!$D$18</f>
        <v>0</v>
      </c>
      <c r="DL12" s="20">
        <f>'Customer Flow'!$C$9*'recipes'!D$18*'recipes'!$D$18</f>
        <v>0</v>
      </c>
      <c r="DM12" s="20">
        <f>'Customer Flow'!$C$9*'recipes'!D$18*'recipes'!$D$18</f>
        <v>0</v>
      </c>
      <c r="DN12" s="20">
        <f>'Customer Flow'!$C$9*'recipes'!D$18*'recipes'!$D$18</f>
        <v>0</v>
      </c>
      <c r="DO12" s="20">
        <f>'Customer Flow'!$C$9*'recipes'!D$18*'recipes'!$D$18</f>
        <v>0</v>
      </c>
      <c r="DP12" s="20">
        <f>'Customer Flow'!$C$9*'recipes'!D$18*'recipes'!$D$18</f>
        <v>0</v>
      </c>
      <c r="DQ12" s="20">
        <f>'Customer Flow'!$C$9*'recipes'!D$18*'recipes'!$D$18</f>
        <v>0</v>
      </c>
      <c r="DR12" s="20">
        <f>'Customer Flow'!$C$9*'recipes'!D$18*'recipes'!$D$18</f>
        <v>0</v>
      </c>
      <c r="DS12" s="20">
        <f>'Customer Flow'!$C$9*'recipes'!D$18*'recipes'!$D$18</f>
        <v>0</v>
      </c>
      <c r="DT12" s="20">
        <f>'Customer Flow'!$C$9*'recipes'!D$18*'recipes'!$D$18</f>
        <v>0</v>
      </c>
      <c r="DU12" s="20">
        <f>'Customer Flow'!$C$9*'recipes'!D$18*'recipes'!$D$18</f>
        <v>0</v>
      </c>
      <c r="DV12" s="20">
        <f>'Customer Flow'!$C$9*'recipes'!D$18*'recipes'!$D$18</f>
        <v>0</v>
      </c>
      <c r="DW12" s="20">
        <f>'Customer Flow'!$C$9*'recipes'!D$18*'recipes'!$D$18</f>
        <v>0</v>
      </c>
      <c r="DX12" s="20">
        <f>'Customer Flow'!$C$9*'recipes'!D$18*'recipes'!$D$18</f>
        <v>0</v>
      </c>
      <c r="DY12" s="20">
        <f>'Customer Flow'!$C$9*'recipes'!D$18*'recipes'!$D$18</f>
        <v>0</v>
      </c>
      <c r="DZ12" s="20">
        <f>'Customer Flow'!$C$9*'recipes'!D$18*'recipes'!$D$18</f>
        <v>0</v>
      </c>
      <c r="EA12" s="20">
        <f>'Customer Flow'!$C$9*'recipes'!D$18*'recipes'!$D$18</f>
        <v>0</v>
      </c>
      <c r="EB12" s="20">
        <f>'Customer Flow'!$C$9*'recipes'!D$18*'recipes'!$D$18</f>
        <v>0</v>
      </c>
      <c r="EC12" s="20">
        <f>'Customer Flow'!$C$9*'recipes'!D$18*'recipes'!$D$18</f>
        <v>0</v>
      </c>
      <c r="ED12" s="20">
        <f>'Customer Flow'!$C$9*'recipes'!D$18*'recipes'!$D$18</f>
        <v>0</v>
      </c>
    </row>
    <row r="13" spans="2:134">
      <c r="B13" t="s">
        <v>161</v>
      </c>
      <c r="C13" s="14">
        <f>sumif($O6:$ZZ6, C6, $O13:$ZZ13)</f>
        <v>0</v>
      </c>
      <c r="D13" s="14">
        <f>sumif($O6:$ZZ6, D6, $O13:$ZZ13)</f>
        <v>0</v>
      </c>
      <c r="E13" s="14">
        <f>sumif($O6:$ZZ6, E6, $O13:$ZZ13)</f>
        <v>0</v>
      </c>
      <c r="F13" s="14">
        <f>sumif($O6:$ZZ6, F6, $O13:$ZZ13)</f>
        <v>0</v>
      </c>
      <c r="G13" s="14">
        <f>sumif($O6:$ZZ6, G6, $O13:$ZZ13)</f>
        <v>0</v>
      </c>
      <c r="H13" s="14">
        <f>sumif($O6:$ZZ6, H6, $O13:$ZZ13)</f>
        <v>0</v>
      </c>
      <c r="I13" s="14">
        <f>sumif($O6:$ZZ6, I6, $O13:$ZZ13)</f>
        <v>0</v>
      </c>
      <c r="J13" s="14">
        <f>sumif($O6:$ZZ6, J6, $O13:$ZZ13)</f>
        <v>0</v>
      </c>
      <c r="K13" s="14">
        <f>sumif($O6:$ZZ6, K6, $O13:$ZZ13)</f>
        <v>0</v>
      </c>
      <c r="L13" s="14">
        <f>sumif($O6:$ZZ6, L6, $O13:$ZZ13)</f>
        <v>0</v>
      </c>
      <c r="O13" s="20">
        <f>'Customer Flow'!$C$9*'recipes'!D$18*'recipes'!$D$18</f>
        <v>0</v>
      </c>
      <c r="P13" s="20">
        <f>'Customer Flow'!$C$9*'recipes'!D$18*'recipes'!$D$18</f>
        <v>0</v>
      </c>
      <c r="Q13" s="20">
        <f>'Customer Flow'!$C$9*'recipes'!D$18*'recipes'!$D$18</f>
        <v>0</v>
      </c>
      <c r="R13" s="20">
        <f>'Customer Flow'!$C$9*'recipes'!D$18*'recipes'!$D$18</f>
        <v>0</v>
      </c>
      <c r="S13" s="20">
        <f>'Customer Flow'!$C$9*'recipes'!D$18*'recipes'!$D$18</f>
        <v>0</v>
      </c>
      <c r="T13" s="20">
        <f>'Customer Flow'!$C$9*'recipes'!D$18*'recipes'!$D$18</f>
        <v>0</v>
      </c>
      <c r="U13" s="20">
        <f>'Customer Flow'!$C$9*'recipes'!D$18*'recipes'!$D$18</f>
        <v>0</v>
      </c>
      <c r="V13" s="20">
        <f>'Customer Flow'!$C$9*'recipes'!D$18*'recipes'!$D$18</f>
        <v>0</v>
      </c>
      <c r="W13" s="20">
        <f>'Customer Flow'!$C$9*'recipes'!D$18*'recipes'!$D$18</f>
        <v>0</v>
      </c>
      <c r="X13" s="20">
        <f>'Customer Flow'!$C$9*'recipes'!D$18*'recipes'!$D$18</f>
        <v>0</v>
      </c>
      <c r="Y13" s="20">
        <f>'Customer Flow'!$C$9*'recipes'!D$18*'recipes'!$D$18</f>
        <v>0</v>
      </c>
      <c r="Z13" s="20">
        <f>'Customer Flow'!$C$9*'recipes'!D$18*'recipes'!$D$18</f>
        <v>0</v>
      </c>
      <c r="AA13" s="20">
        <f>'Customer Flow'!$C$9*'recipes'!D$18*'recipes'!$D$18</f>
        <v>0</v>
      </c>
      <c r="AB13" s="20">
        <f>'Customer Flow'!$C$9*'recipes'!D$18*'recipes'!$D$18</f>
        <v>0</v>
      </c>
      <c r="AC13" s="20">
        <f>'Customer Flow'!$C$9*'recipes'!D$18*'recipes'!$D$18</f>
        <v>0</v>
      </c>
      <c r="AD13" s="20">
        <f>'Customer Flow'!$C$9*'recipes'!D$18*'recipes'!$D$18</f>
        <v>0</v>
      </c>
      <c r="AE13" s="20">
        <f>'Customer Flow'!$C$9*'recipes'!D$18*'recipes'!$D$18</f>
        <v>0</v>
      </c>
      <c r="AF13" s="20">
        <f>'Customer Flow'!$C$9*'recipes'!D$18*'recipes'!$D$18</f>
        <v>0</v>
      </c>
      <c r="AG13" s="20">
        <f>'Customer Flow'!$C$9*'recipes'!D$18*'recipes'!$D$18</f>
        <v>0</v>
      </c>
      <c r="AH13" s="20">
        <f>'Customer Flow'!$C$9*'recipes'!D$18*'recipes'!$D$18</f>
        <v>0</v>
      </c>
      <c r="AI13" s="20">
        <f>'Customer Flow'!$C$9*'recipes'!D$18*'recipes'!$D$18</f>
        <v>0</v>
      </c>
      <c r="AJ13" s="20">
        <f>'Customer Flow'!$C$9*'recipes'!D$18*'recipes'!$D$18</f>
        <v>0</v>
      </c>
      <c r="AK13" s="20">
        <f>'Customer Flow'!$C$9*'recipes'!D$18*'recipes'!$D$18</f>
        <v>0</v>
      </c>
      <c r="AL13" s="20">
        <f>'Customer Flow'!$C$9*'recipes'!D$18*'recipes'!$D$18</f>
        <v>0</v>
      </c>
      <c r="AM13" s="20">
        <f>'Customer Flow'!$C$9*'recipes'!D$18*'recipes'!$D$18</f>
        <v>0</v>
      </c>
      <c r="AN13" s="20">
        <f>'Customer Flow'!$C$9*'recipes'!D$18*'recipes'!$D$18</f>
        <v>0</v>
      </c>
      <c r="AO13" s="20">
        <f>'Customer Flow'!$C$9*'recipes'!D$18*'recipes'!$D$18</f>
        <v>0</v>
      </c>
      <c r="AP13" s="20">
        <f>'Customer Flow'!$C$9*'recipes'!D$18*'recipes'!$D$18</f>
        <v>0</v>
      </c>
      <c r="AQ13" s="20">
        <f>'Customer Flow'!$C$9*'recipes'!D$18*'recipes'!$D$18</f>
        <v>0</v>
      </c>
      <c r="AR13" s="20">
        <f>'Customer Flow'!$C$9*'recipes'!D$18*'recipes'!$D$18</f>
        <v>0</v>
      </c>
      <c r="AS13" s="20">
        <f>'Customer Flow'!$C$9*'recipes'!D$18*'recipes'!$D$18</f>
        <v>0</v>
      </c>
      <c r="AT13" s="20">
        <f>'Customer Flow'!$C$9*'recipes'!D$18*'recipes'!$D$18</f>
        <v>0</v>
      </c>
      <c r="AU13" s="20">
        <f>'Customer Flow'!$C$9*'recipes'!D$18*'recipes'!$D$18</f>
        <v>0</v>
      </c>
      <c r="AV13" s="20">
        <f>'Customer Flow'!$C$9*'recipes'!D$18*'recipes'!$D$18</f>
        <v>0</v>
      </c>
      <c r="AW13" s="20">
        <f>'Customer Flow'!$C$9*'recipes'!D$18*'recipes'!$D$18</f>
        <v>0</v>
      </c>
      <c r="AX13" s="20">
        <f>'Customer Flow'!$C$9*'recipes'!D$18*'recipes'!$D$18</f>
        <v>0</v>
      </c>
      <c r="AY13" s="20">
        <f>'Customer Flow'!$C$9*'recipes'!D$18*'recipes'!$D$18</f>
        <v>0</v>
      </c>
      <c r="AZ13" s="20">
        <f>'Customer Flow'!$C$9*'recipes'!D$18*'recipes'!$D$18</f>
        <v>0</v>
      </c>
      <c r="BA13" s="20">
        <f>'Customer Flow'!$C$9*'recipes'!D$18*'recipes'!$D$18</f>
        <v>0</v>
      </c>
      <c r="BB13" s="20">
        <f>'Customer Flow'!$C$9*'recipes'!D$18*'recipes'!$D$18</f>
        <v>0</v>
      </c>
      <c r="BC13" s="20">
        <f>'Customer Flow'!$C$9*'recipes'!D$18*'recipes'!$D$18</f>
        <v>0</v>
      </c>
      <c r="BD13" s="20">
        <f>'Customer Flow'!$C$9*'recipes'!D$18*'recipes'!$D$18</f>
        <v>0</v>
      </c>
      <c r="BE13" s="20">
        <f>'Customer Flow'!$C$9*'recipes'!D$18*'recipes'!$D$18</f>
        <v>0</v>
      </c>
      <c r="BF13" s="20">
        <f>'Customer Flow'!$C$9*'recipes'!D$18*'recipes'!$D$18</f>
        <v>0</v>
      </c>
      <c r="BG13" s="20">
        <f>'Customer Flow'!$C$9*'recipes'!D$18*'recipes'!$D$18</f>
        <v>0</v>
      </c>
      <c r="BH13" s="20">
        <f>'Customer Flow'!$C$9*'recipes'!D$18*'recipes'!$D$18</f>
        <v>0</v>
      </c>
      <c r="BI13" s="20">
        <f>'Customer Flow'!$C$9*'recipes'!D$18*'recipes'!$D$18</f>
        <v>0</v>
      </c>
      <c r="BJ13" s="20">
        <f>'Customer Flow'!$C$9*'recipes'!D$18*'recipes'!$D$18</f>
        <v>0</v>
      </c>
      <c r="BK13" s="20">
        <f>'Customer Flow'!$C$9*'recipes'!D$18*'recipes'!$D$18</f>
        <v>0</v>
      </c>
      <c r="BL13" s="20">
        <f>'Customer Flow'!$C$9*'recipes'!D$18*'recipes'!$D$18</f>
        <v>0</v>
      </c>
      <c r="BM13" s="20">
        <f>'Customer Flow'!$C$9*'recipes'!D$18*'recipes'!$D$18</f>
        <v>0</v>
      </c>
      <c r="BN13" s="20">
        <f>'Customer Flow'!$C$9*'recipes'!D$18*'recipes'!$D$18</f>
        <v>0</v>
      </c>
      <c r="BO13" s="20">
        <f>'Customer Flow'!$C$9*'recipes'!D$18*'recipes'!$D$18</f>
        <v>0</v>
      </c>
      <c r="BP13" s="20">
        <f>'Customer Flow'!$C$9*'recipes'!D$18*'recipes'!$D$18</f>
        <v>0</v>
      </c>
      <c r="BQ13" s="20">
        <f>'Customer Flow'!$C$9*'recipes'!D$18*'recipes'!$D$18</f>
        <v>0</v>
      </c>
      <c r="BR13" s="20">
        <f>'Customer Flow'!$C$9*'recipes'!D$18*'recipes'!$D$18</f>
        <v>0</v>
      </c>
      <c r="BS13" s="20">
        <f>'Customer Flow'!$C$9*'recipes'!D$18*'recipes'!$D$18</f>
        <v>0</v>
      </c>
      <c r="BT13" s="20">
        <f>'Customer Flow'!$C$9*'recipes'!D$18*'recipes'!$D$18</f>
        <v>0</v>
      </c>
      <c r="BU13" s="20">
        <f>'Customer Flow'!$C$9*'recipes'!D$18*'recipes'!$D$18</f>
        <v>0</v>
      </c>
      <c r="BV13" s="20">
        <f>'Customer Flow'!$C$9*'recipes'!D$18*'recipes'!$D$18</f>
        <v>0</v>
      </c>
      <c r="BW13" s="20">
        <f>'Customer Flow'!$C$9*'recipes'!D$18*'recipes'!$D$18</f>
        <v>0</v>
      </c>
      <c r="BX13" s="20">
        <f>'Customer Flow'!$C$9*'recipes'!D$18*'recipes'!$D$18</f>
        <v>0</v>
      </c>
      <c r="BY13" s="20">
        <f>'Customer Flow'!$C$9*'recipes'!D$18*'recipes'!$D$18</f>
        <v>0</v>
      </c>
      <c r="BZ13" s="20">
        <f>'Customer Flow'!$C$9*'recipes'!D$18*'recipes'!$D$18</f>
        <v>0</v>
      </c>
      <c r="CA13" s="20">
        <f>'Customer Flow'!$C$9*'recipes'!D$18*'recipes'!$D$18</f>
        <v>0</v>
      </c>
      <c r="CB13" s="20">
        <f>'Customer Flow'!$C$9*'recipes'!D$18*'recipes'!$D$18</f>
        <v>0</v>
      </c>
      <c r="CC13" s="20">
        <f>'Customer Flow'!$C$9*'recipes'!D$18*'recipes'!$D$18</f>
        <v>0</v>
      </c>
      <c r="CD13" s="20">
        <f>'Customer Flow'!$C$9*'recipes'!D$18*'recipes'!$D$18</f>
        <v>0</v>
      </c>
      <c r="CE13" s="20">
        <f>'Customer Flow'!$C$9*'recipes'!D$18*'recipes'!$D$18</f>
        <v>0</v>
      </c>
      <c r="CF13" s="20">
        <f>'Customer Flow'!$C$9*'recipes'!D$18*'recipes'!$D$18</f>
        <v>0</v>
      </c>
      <c r="CG13" s="20">
        <f>'Customer Flow'!$C$9*'recipes'!D$18*'recipes'!$D$18</f>
        <v>0</v>
      </c>
      <c r="CH13" s="20">
        <f>'Customer Flow'!$C$9*'recipes'!D$18*'recipes'!$D$18</f>
        <v>0</v>
      </c>
      <c r="CI13" s="20">
        <f>'Customer Flow'!$C$9*'recipes'!D$18*'recipes'!$D$18</f>
        <v>0</v>
      </c>
      <c r="CJ13" s="20">
        <f>'Customer Flow'!$C$9*'recipes'!D$18*'recipes'!$D$18</f>
        <v>0</v>
      </c>
      <c r="CK13" s="20">
        <f>'Customer Flow'!$C$9*'recipes'!D$18*'recipes'!$D$18</f>
        <v>0</v>
      </c>
      <c r="CL13" s="20">
        <f>'Customer Flow'!$C$9*'recipes'!D$18*'recipes'!$D$18</f>
        <v>0</v>
      </c>
      <c r="CM13" s="20">
        <f>'Customer Flow'!$C$9*'recipes'!D$18*'recipes'!$D$18</f>
        <v>0</v>
      </c>
      <c r="CN13" s="20">
        <f>'Customer Flow'!$C$9*'recipes'!D$18*'recipes'!$D$18</f>
        <v>0</v>
      </c>
      <c r="CO13" s="20">
        <f>'Customer Flow'!$C$9*'recipes'!D$18*'recipes'!$D$18</f>
        <v>0</v>
      </c>
      <c r="CP13" s="20">
        <f>'Customer Flow'!$C$9*'recipes'!D$18*'recipes'!$D$18</f>
        <v>0</v>
      </c>
      <c r="CQ13" s="20">
        <f>'Customer Flow'!$C$9*'recipes'!D$18*'recipes'!$D$18</f>
        <v>0</v>
      </c>
      <c r="CR13" s="20">
        <f>'Customer Flow'!$C$9*'recipes'!D$18*'recipes'!$D$18</f>
        <v>0</v>
      </c>
      <c r="CS13" s="20">
        <f>'Customer Flow'!$C$9*'recipes'!D$18*'recipes'!$D$18</f>
        <v>0</v>
      </c>
      <c r="CT13" s="20">
        <f>'Customer Flow'!$C$9*'recipes'!D$18*'recipes'!$D$18</f>
        <v>0</v>
      </c>
      <c r="CU13" s="20">
        <f>'Customer Flow'!$C$9*'recipes'!D$18*'recipes'!$D$18</f>
        <v>0</v>
      </c>
      <c r="CV13" s="20">
        <f>'Customer Flow'!$C$9*'recipes'!D$18*'recipes'!$D$18</f>
        <v>0</v>
      </c>
      <c r="CW13" s="20">
        <f>'Customer Flow'!$C$9*'recipes'!D$18*'recipes'!$D$18</f>
        <v>0</v>
      </c>
      <c r="CX13" s="20">
        <f>'Customer Flow'!$C$9*'recipes'!D$18*'recipes'!$D$18</f>
        <v>0</v>
      </c>
      <c r="CY13" s="20">
        <f>'Customer Flow'!$C$9*'recipes'!D$18*'recipes'!$D$18</f>
        <v>0</v>
      </c>
      <c r="CZ13" s="20">
        <f>'Customer Flow'!$C$9*'recipes'!D$18*'recipes'!$D$18</f>
        <v>0</v>
      </c>
      <c r="DA13" s="20">
        <f>'Customer Flow'!$C$9*'recipes'!D$18*'recipes'!$D$18</f>
        <v>0</v>
      </c>
      <c r="DB13" s="20">
        <f>'Customer Flow'!$C$9*'recipes'!D$18*'recipes'!$D$18</f>
        <v>0</v>
      </c>
      <c r="DC13" s="20">
        <f>'Customer Flow'!$C$9*'recipes'!D$18*'recipes'!$D$18</f>
        <v>0</v>
      </c>
      <c r="DD13" s="20">
        <f>'Customer Flow'!$C$9*'recipes'!D$18*'recipes'!$D$18</f>
        <v>0</v>
      </c>
      <c r="DE13" s="20">
        <f>'Customer Flow'!$C$9*'recipes'!D$18*'recipes'!$D$18</f>
        <v>0</v>
      </c>
      <c r="DF13" s="20">
        <f>'Customer Flow'!$C$9*'recipes'!D$18*'recipes'!$D$18</f>
        <v>0</v>
      </c>
      <c r="DG13" s="20">
        <f>'Customer Flow'!$C$9*'recipes'!D$18*'recipes'!$D$18</f>
        <v>0</v>
      </c>
      <c r="DH13" s="20">
        <f>'Customer Flow'!$C$9*'recipes'!D$18*'recipes'!$D$18</f>
        <v>0</v>
      </c>
      <c r="DI13" s="20">
        <f>'Customer Flow'!$C$9*'recipes'!D$18*'recipes'!$D$18</f>
        <v>0</v>
      </c>
      <c r="DJ13" s="20">
        <f>'Customer Flow'!$C$9*'recipes'!D$18*'recipes'!$D$18</f>
        <v>0</v>
      </c>
      <c r="DK13" s="20">
        <f>'Customer Flow'!$C$9*'recipes'!D$18*'recipes'!$D$18</f>
        <v>0</v>
      </c>
      <c r="DL13" s="20">
        <f>'Customer Flow'!$C$9*'recipes'!D$18*'recipes'!$D$18</f>
        <v>0</v>
      </c>
      <c r="DM13" s="20">
        <f>'Customer Flow'!$C$9*'recipes'!D$18*'recipes'!$D$18</f>
        <v>0</v>
      </c>
      <c r="DN13" s="20">
        <f>'Customer Flow'!$C$9*'recipes'!D$18*'recipes'!$D$18</f>
        <v>0</v>
      </c>
      <c r="DO13" s="20">
        <f>'Customer Flow'!$C$9*'recipes'!D$18*'recipes'!$D$18</f>
        <v>0</v>
      </c>
      <c r="DP13" s="20">
        <f>'Customer Flow'!$C$9*'recipes'!D$18*'recipes'!$D$18</f>
        <v>0</v>
      </c>
      <c r="DQ13" s="20">
        <f>'Customer Flow'!$C$9*'recipes'!D$18*'recipes'!$D$18</f>
        <v>0</v>
      </c>
      <c r="DR13" s="20">
        <f>'Customer Flow'!$C$9*'recipes'!D$18*'recipes'!$D$18</f>
        <v>0</v>
      </c>
      <c r="DS13" s="20">
        <f>'Customer Flow'!$C$9*'recipes'!D$18*'recipes'!$D$18</f>
        <v>0</v>
      </c>
      <c r="DT13" s="20">
        <f>'Customer Flow'!$C$9*'recipes'!D$18*'recipes'!$D$18</f>
        <v>0</v>
      </c>
      <c r="DU13" s="20">
        <f>'Customer Flow'!$C$9*'recipes'!D$18*'recipes'!$D$18</f>
        <v>0</v>
      </c>
      <c r="DV13" s="20">
        <f>'Customer Flow'!$C$9*'recipes'!D$18*'recipes'!$D$18</f>
        <v>0</v>
      </c>
      <c r="DW13" s="20">
        <f>'Customer Flow'!$C$9*'recipes'!D$18*'recipes'!$D$18</f>
        <v>0</v>
      </c>
      <c r="DX13" s="20">
        <f>'Customer Flow'!$C$9*'recipes'!D$18*'recipes'!$D$18</f>
        <v>0</v>
      </c>
      <c r="DY13" s="20">
        <f>'Customer Flow'!$C$9*'recipes'!D$18*'recipes'!$D$18</f>
        <v>0</v>
      </c>
      <c r="DZ13" s="20">
        <f>'Customer Flow'!$C$9*'recipes'!D$18*'recipes'!$D$18</f>
        <v>0</v>
      </c>
      <c r="EA13" s="20">
        <f>'Customer Flow'!$C$9*'recipes'!D$18*'recipes'!$D$18</f>
        <v>0</v>
      </c>
      <c r="EB13" s="20">
        <f>'Customer Flow'!$C$9*'recipes'!D$18*'recipes'!$D$18</f>
        <v>0</v>
      </c>
      <c r="EC13" s="20">
        <f>'Customer Flow'!$C$9*'recipes'!D$18*'recipes'!$D$18</f>
        <v>0</v>
      </c>
      <c r="ED13" s="20">
        <f>'Customer Flow'!$C$9*'recipes'!D$18*'recipes'!$D$18</f>
        <v>0</v>
      </c>
    </row>
    <row r="14" spans="2:134">
      <c r="B14" s="21" t="s">
        <v>162</v>
      </c>
      <c r="C14" s="15">
        <f>sum(C$8:C$13)</f>
        <v>0</v>
      </c>
      <c r="D14" s="15">
        <f>sum(D$8:D$13)</f>
        <v>0</v>
      </c>
      <c r="E14" s="15">
        <f>sum(E$8:E$13)</f>
        <v>0</v>
      </c>
      <c r="F14" s="15">
        <f>sum(F$8:F$13)</f>
        <v>0</v>
      </c>
      <c r="G14" s="15">
        <f>sum(G$8:G$13)</f>
        <v>0</v>
      </c>
      <c r="H14" s="15">
        <f>sum(H$8:H$13)</f>
        <v>0</v>
      </c>
      <c r="I14" s="15">
        <f>sum(I$8:I$13)</f>
        <v>0</v>
      </c>
      <c r="J14" s="15">
        <f>sum(J$8:J$13)</f>
        <v>0</v>
      </c>
      <c r="K14" s="15">
        <f>sum(K$8:K$13)</f>
        <v>0</v>
      </c>
      <c r="L14" s="15">
        <f>sum(L$8:L$13)</f>
        <v>0</v>
      </c>
      <c r="O14" s="15">
        <f>sum(O$8:O$13)</f>
        <v>0</v>
      </c>
      <c r="P14" s="15">
        <f>sum(P$8:P$13)</f>
        <v>0</v>
      </c>
      <c r="Q14" s="15">
        <f>sum(Q$8:Q$13)</f>
        <v>0</v>
      </c>
      <c r="R14" s="15">
        <f>sum(R$8:R$13)</f>
        <v>0</v>
      </c>
      <c r="S14" s="15">
        <f>sum(S$8:S$13)</f>
        <v>0</v>
      </c>
      <c r="T14" s="15">
        <f>sum(T$8:T$13)</f>
        <v>0</v>
      </c>
      <c r="U14" s="15">
        <f>sum(U$8:U$13)</f>
        <v>0</v>
      </c>
      <c r="V14" s="15">
        <f>sum(V$8:V$13)</f>
        <v>0</v>
      </c>
      <c r="W14" s="15">
        <f>sum(W$8:W$13)</f>
        <v>0</v>
      </c>
      <c r="X14" s="15">
        <f>sum(X$8:X$13)</f>
        <v>0</v>
      </c>
      <c r="Y14" s="15">
        <f>sum(Y$8:Y$13)</f>
        <v>0</v>
      </c>
      <c r="Z14" s="15">
        <f>sum(Z$8:Z$13)</f>
        <v>0</v>
      </c>
      <c r="AA14" s="15">
        <f>sum(AA$8:AA$13)</f>
        <v>0</v>
      </c>
      <c r="AB14" s="15">
        <f>sum(AB$8:AB$13)</f>
        <v>0</v>
      </c>
      <c r="AC14" s="15">
        <f>sum(AC$8:AC$13)</f>
        <v>0</v>
      </c>
      <c r="AD14" s="15">
        <f>sum(AD$8:AD$13)</f>
        <v>0</v>
      </c>
      <c r="AE14" s="15">
        <f>sum(AE$8:AE$13)</f>
        <v>0</v>
      </c>
      <c r="AF14" s="15">
        <f>sum(AF$8:AF$13)</f>
        <v>0</v>
      </c>
      <c r="AG14" s="15">
        <f>sum(AG$8:AG$13)</f>
        <v>0</v>
      </c>
      <c r="AH14" s="15">
        <f>sum(AH$8:AH$13)</f>
        <v>0</v>
      </c>
      <c r="AI14" s="15">
        <f>sum(AI$8:AI$13)</f>
        <v>0</v>
      </c>
      <c r="AJ14" s="15">
        <f>sum(AJ$8:AJ$13)</f>
        <v>0</v>
      </c>
      <c r="AK14" s="15">
        <f>sum(AK$8:AK$13)</f>
        <v>0</v>
      </c>
      <c r="AL14" s="15">
        <f>sum(AL$8:AL$13)</f>
        <v>0</v>
      </c>
      <c r="AM14" s="15">
        <f>sum(AM$8:AM$13)</f>
        <v>0</v>
      </c>
      <c r="AN14" s="15">
        <f>sum(AN$8:AN$13)</f>
        <v>0</v>
      </c>
      <c r="AO14" s="15">
        <f>sum(AO$8:AO$13)</f>
        <v>0</v>
      </c>
      <c r="AP14" s="15">
        <f>sum(AP$8:AP$13)</f>
        <v>0</v>
      </c>
      <c r="AQ14" s="15">
        <f>sum(AQ$8:AQ$13)</f>
        <v>0</v>
      </c>
      <c r="AR14" s="15">
        <f>sum(AR$8:AR$13)</f>
        <v>0</v>
      </c>
      <c r="AS14" s="15">
        <f>sum(AS$8:AS$13)</f>
        <v>0</v>
      </c>
      <c r="AT14" s="15">
        <f>sum(AT$8:AT$13)</f>
        <v>0</v>
      </c>
      <c r="AU14" s="15">
        <f>sum(AU$8:AU$13)</f>
        <v>0</v>
      </c>
      <c r="AV14" s="15">
        <f>sum(AV$8:AV$13)</f>
        <v>0</v>
      </c>
      <c r="AW14" s="15">
        <f>sum(AW$8:AW$13)</f>
        <v>0</v>
      </c>
      <c r="AX14" s="15">
        <f>sum(AX$8:AX$13)</f>
        <v>0</v>
      </c>
      <c r="AY14" s="15">
        <f>sum(AY$8:AY$13)</f>
        <v>0</v>
      </c>
      <c r="AZ14" s="15">
        <f>sum(AZ$8:AZ$13)</f>
        <v>0</v>
      </c>
      <c r="BA14" s="15">
        <f>sum(BA$8:BA$13)</f>
        <v>0</v>
      </c>
      <c r="BB14" s="15">
        <f>sum(BB$8:BB$13)</f>
        <v>0</v>
      </c>
      <c r="BC14" s="15">
        <f>sum(BC$8:BC$13)</f>
        <v>0</v>
      </c>
      <c r="BD14" s="15">
        <f>sum(BD$8:BD$13)</f>
        <v>0</v>
      </c>
      <c r="BE14" s="15">
        <f>sum(BE$8:BE$13)</f>
        <v>0</v>
      </c>
      <c r="BF14" s="15">
        <f>sum(BF$8:BF$13)</f>
        <v>0</v>
      </c>
      <c r="BG14" s="15">
        <f>sum(BG$8:BG$13)</f>
        <v>0</v>
      </c>
      <c r="BH14" s="15">
        <f>sum(BH$8:BH$13)</f>
        <v>0</v>
      </c>
      <c r="BI14" s="15">
        <f>sum(BI$8:BI$13)</f>
        <v>0</v>
      </c>
      <c r="BJ14" s="15">
        <f>sum(BJ$8:BJ$13)</f>
        <v>0</v>
      </c>
      <c r="BK14" s="15">
        <f>sum(BK$8:BK$13)</f>
        <v>0</v>
      </c>
      <c r="BL14" s="15">
        <f>sum(BL$8:BL$13)</f>
        <v>0</v>
      </c>
      <c r="BM14" s="15">
        <f>sum(BM$8:BM$13)</f>
        <v>0</v>
      </c>
      <c r="BN14" s="15">
        <f>sum(BN$8:BN$13)</f>
        <v>0</v>
      </c>
      <c r="BO14" s="15">
        <f>sum(BO$8:BO$13)</f>
        <v>0</v>
      </c>
      <c r="BP14" s="15">
        <f>sum(BP$8:BP$13)</f>
        <v>0</v>
      </c>
      <c r="BQ14" s="15">
        <f>sum(BQ$8:BQ$13)</f>
        <v>0</v>
      </c>
      <c r="BR14" s="15">
        <f>sum(BR$8:BR$13)</f>
        <v>0</v>
      </c>
      <c r="BS14" s="15">
        <f>sum(BS$8:BS$13)</f>
        <v>0</v>
      </c>
      <c r="BT14" s="15">
        <f>sum(BT$8:BT$13)</f>
        <v>0</v>
      </c>
      <c r="BU14" s="15">
        <f>sum(BU$8:BU$13)</f>
        <v>0</v>
      </c>
      <c r="BV14" s="15">
        <f>sum(BV$8:BV$13)</f>
        <v>0</v>
      </c>
      <c r="BW14" s="15">
        <f>sum(BW$8:BW$13)</f>
        <v>0</v>
      </c>
      <c r="BX14" s="15">
        <f>sum(BX$8:BX$13)</f>
        <v>0</v>
      </c>
      <c r="BY14" s="15">
        <f>sum(BY$8:BY$13)</f>
        <v>0</v>
      </c>
      <c r="BZ14" s="15">
        <f>sum(BZ$8:BZ$13)</f>
        <v>0</v>
      </c>
      <c r="CA14" s="15">
        <f>sum(CA$8:CA$13)</f>
        <v>0</v>
      </c>
      <c r="CB14" s="15">
        <f>sum(CB$8:CB$13)</f>
        <v>0</v>
      </c>
      <c r="CC14" s="15">
        <f>sum(CC$8:CC$13)</f>
        <v>0</v>
      </c>
      <c r="CD14" s="15">
        <f>sum(CD$8:CD$13)</f>
        <v>0</v>
      </c>
      <c r="CE14" s="15">
        <f>sum(CE$8:CE$13)</f>
        <v>0</v>
      </c>
      <c r="CF14" s="15">
        <f>sum(CF$8:CF$13)</f>
        <v>0</v>
      </c>
      <c r="CG14" s="15">
        <f>sum(CG$8:CG$13)</f>
        <v>0</v>
      </c>
      <c r="CH14" s="15">
        <f>sum(CH$8:CH$13)</f>
        <v>0</v>
      </c>
      <c r="CI14" s="15">
        <f>sum(CI$8:CI$13)</f>
        <v>0</v>
      </c>
      <c r="CJ14" s="15">
        <f>sum(CJ$8:CJ$13)</f>
        <v>0</v>
      </c>
      <c r="CK14" s="15">
        <f>sum(CK$8:CK$13)</f>
        <v>0</v>
      </c>
      <c r="CL14" s="15">
        <f>sum(CL$8:CL$13)</f>
        <v>0</v>
      </c>
      <c r="CM14" s="15">
        <f>sum(CM$8:CM$13)</f>
        <v>0</v>
      </c>
      <c r="CN14" s="15">
        <f>sum(CN$8:CN$13)</f>
        <v>0</v>
      </c>
      <c r="CO14" s="15">
        <f>sum(CO$8:CO$13)</f>
        <v>0</v>
      </c>
      <c r="CP14" s="15">
        <f>sum(CP$8:CP$13)</f>
        <v>0</v>
      </c>
      <c r="CQ14" s="15">
        <f>sum(CQ$8:CQ$13)</f>
        <v>0</v>
      </c>
      <c r="CR14" s="15">
        <f>sum(CR$8:CR$13)</f>
        <v>0</v>
      </c>
      <c r="CS14" s="15">
        <f>sum(CS$8:CS$13)</f>
        <v>0</v>
      </c>
      <c r="CT14" s="15">
        <f>sum(CT$8:CT$13)</f>
        <v>0</v>
      </c>
      <c r="CU14" s="15">
        <f>sum(CU$8:CU$13)</f>
        <v>0</v>
      </c>
      <c r="CV14" s="15">
        <f>sum(CV$8:CV$13)</f>
        <v>0</v>
      </c>
      <c r="CW14" s="15">
        <f>sum(CW$8:CW$13)</f>
        <v>0</v>
      </c>
      <c r="CX14" s="15">
        <f>sum(CX$8:CX$13)</f>
        <v>0</v>
      </c>
      <c r="CY14" s="15">
        <f>sum(CY$8:CY$13)</f>
        <v>0</v>
      </c>
      <c r="CZ14" s="15">
        <f>sum(CZ$8:CZ$13)</f>
        <v>0</v>
      </c>
      <c r="DA14" s="15">
        <f>sum(DA$8:DA$13)</f>
        <v>0</v>
      </c>
      <c r="DB14" s="15">
        <f>sum(DB$8:DB$13)</f>
        <v>0</v>
      </c>
      <c r="DC14" s="15">
        <f>sum(DC$8:DC$13)</f>
        <v>0</v>
      </c>
      <c r="DD14" s="15">
        <f>sum(DD$8:DD$13)</f>
        <v>0</v>
      </c>
      <c r="DE14" s="15">
        <f>sum(DE$8:DE$13)</f>
        <v>0</v>
      </c>
      <c r="DF14" s="15">
        <f>sum(DF$8:DF$13)</f>
        <v>0</v>
      </c>
      <c r="DG14" s="15">
        <f>sum(DG$8:DG$13)</f>
        <v>0</v>
      </c>
      <c r="DH14" s="15">
        <f>sum(DH$8:DH$13)</f>
        <v>0</v>
      </c>
      <c r="DI14" s="15">
        <f>sum(DI$8:DI$13)</f>
        <v>0</v>
      </c>
      <c r="DJ14" s="15">
        <f>sum(DJ$8:DJ$13)</f>
        <v>0</v>
      </c>
      <c r="DK14" s="15">
        <f>sum(DK$8:DK$13)</f>
        <v>0</v>
      </c>
      <c r="DL14" s="15">
        <f>sum(DL$8:DL$13)</f>
        <v>0</v>
      </c>
      <c r="DM14" s="15">
        <f>sum(DM$8:DM$13)</f>
        <v>0</v>
      </c>
      <c r="DN14" s="15">
        <f>sum(DN$8:DN$13)</f>
        <v>0</v>
      </c>
      <c r="DO14" s="15">
        <f>sum(DO$8:DO$13)</f>
        <v>0</v>
      </c>
      <c r="DP14" s="15">
        <f>sum(DP$8:DP$13)</f>
        <v>0</v>
      </c>
      <c r="DQ14" s="15">
        <f>sum(DQ$8:DQ$13)</f>
        <v>0</v>
      </c>
      <c r="DR14" s="15">
        <f>sum(DR$8:DR$13)</f>
        <v>0</v>
      </c>
      <c r="DS14" s="15">
        <f>sum(DS$8:DS$13)</f>
        <v>0</v>
      </c>
      <c r="DT14" s="15">
        <f>sum(DT$8:DT$13)</f>
        <v>0</v>
      </c>
      <c r="DU14" s="15">
        <f>sum(DU$8:DU$13)</f>
        <v>0</v>
      </c>
      <c r="DV14" s="15">
        <f>sum(DV$8:DV$13)</f>
        <v>0</v>
      </c>
      <c r="DW14" s="15">
        <f>sum(DW$8:DW$13)</f>
        <v>0</v>
      </c>
      <c r="DX14" s="15">
        <f>sum(DX$8:DX$13)</f>
        <v>0</v>
      </c>
      <c r="DY14" s="15">
        <f>sum(DY$8:DY$13)</f>
        <v>0</v>
      </c>
      <c r="DZ14" s="15">
        <f>sum(DZ$8:DZ$13)</f>
        <v>0</v>
      </c>
      <c r="EA14" s="15">
        <f>sum(EA$8:EA$13)</f>
        <v>0</v>
      </c>
      <c r="EB14" s="15">
        <f>sum(EB$8:EB$13)</f>
        <v>0</v>
      </c>
      <c r="EC14" s="15">
        <f>sum(EC$8:EC$13)</f>
        <v>0</v>
      </c>
      <c r="ED14" s="15">
        <f>sum(ED$8:ED$13)</f>
        <v>0</v>
      </c>
    </row>
    <row r="16" spans="2:134">
      <c r="B16" s="9" t="s">
        <v>163</v>
      </c>
    </row>
    <row r="17" spans="2:134">
      <c r="B17" t="s">
        <v>157</v>
      </c>
      <c r="C17" s="14">
        <f>sumif($O6:$ZZ6, C6, $O17:$ZZ17)</f>
        <v>0</v>
      </c>
      <c r="D17" s="14">
        <f>sumif($O6:$ZZ6, D6, $O17:$ZZ17)</f>
        <v>0</v>
      </c>
      <c r="E17" s="14">
        <f>sumif($O6:$ZZ6, E6, $O17:$ZZ17)</f>
        <v>0</v>
      </c>
      <c r="F17" s="14">
        <f>sumif($O6:$ZZ6, F6, $O17:$ZZ17)</f>
        <v>0</v>
      </c>
      <c r="G17" s="14">
        <f>sumif($O6:$ZZ6, G6, $O17:$ZZ17)</f>
        <v>0</v>
      </c>
      <c r="H17" s="14">
        <f>sumif($O6:$ZZ6, H6, $O17:$ZZ17)</f>
        <v>0</v>
      </c>
      <c r="I17" s="14">
        <f>sumif($O6:$ZZ6, I6, $O17:$ZZ17)</f>
        <v>0</v>
      </c>
      <c r="J17" s="14">
        <f>sumif($O6:$ZZ6, J6, $O17:$ZZ17)</f>
        <v>0</v>
      </c>
      <c r="K17" s="14">
        <f>sumif($O6:$ZZ6, K6, $O17:$ZZ17)</f>
        <v>0</v>
      </c>
      <c r="L17" s="14">
        <f>sumif($O6:$ZZ6, L6, $O17:$ZZ17)</f>
        <v>0</v>
      </c>
      <c r="O17" s="20">
        <f>'Customer Flow'!$C$9*'recipes'!D$18*'recipes'!$D$18</f>
        <v>0</v>
      </c>
      <c r="P17" s="20">
        <f>'Customer Flow'!$C$9*'recipes'!D$18*'recipes'!$D$18</f>
        <v>0</v>
      </c>
      <c r="Q17" s="20">
        <f>'Customer Flow'!$C$9*'recipes'!D$18*'recipes'!$D$18</f>
        <v>0</v>
      </c>
      <c r="R17" s="20">
        <f>'Customer Flow'!$C$9*'recipes'!D$18*'recipes'!$D$18</f>
        <v>0</v>
      </c>
      <c r="S17" s="20">
        <f>'Customer Flow'!$C$9*'recipes'!D$18*'recipes'!$D$18</f>
        <v>0</v>
      </c>
      <c r="T17" s="20">
        <f>'Customer Flow'!$C$9*'recipes'!D$18*'recipes'!$D$18</f>
        <v>0</v>
      </c>
      <c r="U17" s="20">
        <f>'Customer Flow'!$C$9*'recipes'!D$18*'recipes'!$D$18</f>
        <v>0</v>
      </c>
      <c r="V17" s="20">
        <f>'Customer Flow'!$C$9*'recipes'!D$18*'recipes'!$D$18</f>
        <v>0</v>
      </c>
      <c r="W17" s="20">
        <f>'Customer Flow'!$C$9*'recipes'!D$18*'recipes'!$D$18</f>
        <v>0</v>
      </c>
      <c r="X17" s="20">
        <f>'Customer Flow'!$C$9*'recipes'!D$18*'recipes'!$D$18</f>
        <v>0</v>
      </c>
      <c r="Y17" s="20">
        <f>'Customer Flow'!$C$9*'recipes'!D$18*'recipes'!$D$18</f>
        <v>0</v>
      </c>
      <c r="Z17" s="20">
        <f>'Customer Flow'!$C$9*'recipes'!D$18*'recipes'!$D$18</f>
        <v>0</v>
      </c>
      <c r="AA17" s="20">
        <f>'Customer Flow'!$C$9*'recipes'!D$18*'recipes'!$D$18</f>
        <v>0</v>
      </c>
      <c r="AB17" s="20">
        <f>'Customer Flow'!$C$9*'recipes'!D$18*'recipes'!$D$18</f>
        <v>0</v>
      </c>
      <c r="AC17" s="20">
        <f>'Customer Flow'!$C$9*'recipes'!D$18*'recipes'!$D$18</f>
        <v>0</v>
      </c>
      <c r="AD17" s="20">
        <f>'Customer Flow'!$C$9*'recipes'!D$18*'recipes'!$D$18</f>
        <v>0</v>
      </c>
      <c r="AE17" s="20">
        <f>'Customer Flow'!$C$9*'recipes'!D$18*'recipes'!$D$18</f>
        <v>0</v>
      </c>
      <c r="AF17" s="20">
        <f>'Customer Flow'!$C$9*'recipes'!D$18*'recipes'!$D$18</f>
        <v>0</v>
      </c>
      <c r="AG17" s="20">
        <f>'Customer Flow'!$C$9*'recipes'!D$18*'recipes'!$D$18</f>
        <v>0</v>
      </c>
      <c r="AH17" s="20">
        <f>'Customer Flow'!$C$9*'recipes'!D$18*'recipes'!$D$18</f>
        <v>0</v>
      </c>
      <c r="AI17" s="20">
        <f>'Customer Flow'!$C$9*'recipes'!D$18*'recipes'!$D$18</f>
        <v>0</v>
      </c>
      <c r="AJ17" s="20">
        <f>'Customer Flow'!$C$9*'recipes'!D$18*'recipes'!$D$18</f>
        <v>0</v>
      </c>
      <c r="AK17" s="20">
        <f>'Customer Flow'!$C$9*'recipes'!D$18*'recipes'!$D$18</f>
        <v>0</v>
      </c>
      <c r="AL17" s="20">
        <f>'Customer Flow'!$C$9*'recipes'!D$18*'recipes'!$D$18</f>
        <v>0</v>
      </c>
      <c r="AM17" s="20">
        <f>'Customer Flow'!$C$9*'recipes'!D$18*'recipes'!$D$18</f>
        <v>0</v>
      </c>
      <c r="AN17" s="20">
        <f>'Customer Flow'!$C$9*'recipes'!D$18*'recipes'!$D$18</f>
        <v>0</v>
      </c>
      <c r="AO17" s="20">
        <f>'Customer Flow'!$C$9*'recipes'!D$18*'recipes'!$D$18</f>
        <v>0</v>
      </c>
      <c r="AP17" s="20">
        <f>'Customer Flow'!$C$9*'recipes'!D$18*'recipes'!$D$18</f>
        <v>0</v>
      </c>
      <c r="AQ17" s="20">
        <f>'Customer Flow'!$C$9*'recipes'!D$18*'recipes'!$D$18</f>
        <v>0</v>
      </c>
      <c r="AR17" s="20">
        <f>'Customer Flow'!$C$9*'recipes'!D$18*'recipes'!$D$18</f>
        <v>0</v>
      </c>
      <c r="AS17" s="20">
        <f>'Customer Flow'!$C$9*'recipes'!D$18*'recipes'!$D$18</f>
        <v>0</v>
      </c>
      <c r="AT17" s="20">
        <f>'Customer Flow'!$C$9*'recipes'!D$18*'recipes'!$D$18</f>
        <v>0</v>
      </c>
      <c r="AU17" s="20">
        <f>'Customer Flow'!$C$9*'recipes'!D$18*'recipes'!$D$18</f>
        <v>0</v>
      </c>
      <c r="AV17" s="20">
        <f>'Customer Flow'!$C$9*'recipes'!D$18*'recipes'!$D$18</f>
        <v>0</v>
      </c>
      <c r="AW17" s="20">
        <f>'Customer Flow'!$C$9*'recipes'!D$18*'recipes'!$D$18</f>
        <v>0</v>
      </c>
      <c r="AX17" s="20">
        <f>'Customer Flow'!$C$9*'recipes'!D$18*'recipes'!$D$18</f>
        <v>0</v>
      </c>
      <c r="AY17" s="20">
        <f>'Customer Flow'!$C$9*'recipes'!D$18*'recipes'!$D$18</f>
        <v>0</v>
      </c>
      <c r="AZ17" s="20">
        <f>'Customer Flow'!$C$9*'recipes'!D$18*'recipes'!$D$18</f>
        <v>0</v>
      </c>
      <c r="BA17" s="20">
        <f>'Customer Flow'!$C$9*'recipes'!D$18*'recipes'!$D$18</f>
        <v>0</v>
      </c>
      <c r="BB17" s="20">
        <f>'Customer Flow'!$C$9*'recipes'!D$18*'recipes'!$D$18</f>
        <v>0</v>
      </c>
      <c r="BC17" s="20">
        <f>'Customer Flow'!$C$9*'recipes'!D$18*'recipes'!$D$18</f>
        <v>0</v>
      </c>
      <c r="BD17" s="20">
        <f>'Customer Flow'!$C$9*'recipes'!D$18*'recipes'!$D$18</f>
        <v>0</v>
      </c>
      <c r="BE17" s="20">
        <f>'Customer Flow'!$C$9*'recipes'!D$18*'recipes'!$D$18</f>
        <v>0</v>
      </c>
      <c r="BF17" s="20">
        <f>'Customer Flow'!$C$9*'recipes'!D$18*'recipes'!$D$18</f>
        <v>0</v>
      </c>
      <c r="BG17" s="20">
        <f>'Customer Flow'!$C$9*'recipes'!D$18*'recipes'!$D$18</f>
        <v>0</v>
      </c>
      <c r="BH17" s="20">
        <f>'Customer Flow'!$C$9*'recipes'!D$18*'recipes'!$D$18</f>
        <v>0</v>
      </c>
      <c r="BI17" s="20">
        <f>'Customer Flow'!$C$9*'recipes'!D$18*'recipes'!$D$18</f>
        <v>0</v>
      </c>
      <c r="BJ17" s="20">
        <f>'Customer Flow'!$C$9*'recipes'!D$18*'recipes'!$D$18</f>
        <v>0</v>
      </c>
      <c r="BK17" s="20">
        <f>'Customer Flow'!$C$9*'recipes'!D$18*'recipes'!$D$18</f>
        <v>0</v>
      </c>
      <c r="BL17" s="20">
        <f>'Customer Flow'!$C$9*'recipes'!D$18*'recipes'!$D$18</f>
        <v>0</v>
      </c>
      <c r="BM17" s="20">
        <f>'Customer Flow'!$C$9*'recipes'!D$18*'recipes'!$D$18</f>
        <v>0</v>
      </c>
      <c r="BN17" s="20">
        <f>'Customer Flow'!$C$9*'recipes'!D$18*'recipes'!$D$18</f>
        <v>0</v>
      </c>
      <c r="BO17" s="20">
        <f>'Customer Flow'!$C$9*'recipes'!D$18*'recipes'!$D$18</f>
        <v>0</v>
      </c>
      <c r="BP17" s="20">
        <f>'Customer Flow'!$C$9*'recipes'!D$18*'recipes'!$D$18</f>
        <v>0</v>
      </c>
      <c r="BQ17" s="20">
        <f>'Customer Flow'!$C$9*'recipes'!D$18*'recipes'!$D$18</f>
        <v>0</v>
      </c>
      <c r="BR17" s="20">
        <f>'Customer Flow'!$C$9*'recipes'!D$18*'recipes'!$D$18</f>
        <v>0</v>
      </c>
      <c r="BS17" s="20">
        <f>'Customer Flow'!$C$9*'recipes'!D$18*'recipes'!$D$18</f>
        <v>0</v>
      </c>
      <c r="BT17" s="20">
        <f>'Customer Flow'!$C$9*'recipes'!D$18*'recipes'!$D$18</f>
        <v>0</v>
      </c>
      <c r="BU17" s="20">
        <f>'Customer Flow'!$C$9*'recipes'!D$18*'recipes'!$D$18</f>
        <v>0</v>
      </c>
      <c r="BV17" s="20">
        <f>'Customer Flow'!$C$9*'recipes'!D$18*'recipes'!$D$18</f>
        <v>0</v>
      </c>
      <c r="BW17" s="20">
        <f>'Customer Flow'!$C$9*'recipes'!D$18*'recipes'!$D$18</f>
        <v>0</v>
      </c>
      <c r="BX17" s="20">
        <f>'Customer Flow'!$C$9*'recipes'!D$18*'recipes'!$D$18</f>
        <v>0</v>
      </c>
      <c r="BY17" s="20">
        <f>'Customer Flow'!$C$9*'recipes'!D$18*'recipes'!$D$18</f>
        <v>0</v>
      </c>
      <c r="BZ17" s="20">
        <f>'Customer Flow'!$C$9*'recipes'!D$18*'recipes'!$D$18</f>
        <v>0</v>
      </c>
      <c r="CA17" s="20">
        <f>'Customer Flow'!$C$9*'recipes'!D$18*'recipes'!$D$18</f>
        <v>0</v>
      </c>
      <c r="CB17" s="20">
        <f>'Customer Flow'!$C$9*'recipes'!D$18*'recipes'!$D$18</f>
        <v>0</v>
      </c>
      <c r="CC17" s="20">
        <f>'Customer Flow'!$C$9*'recipes'!D$18*'recipes'!$D$18</f>
        <v>0</v>
      </c>
      <c r="CD17" s="20">
        <f>'Customer Flow'!$C$9*'recipes'!D$18*'recipes'!$D$18</f>
        <v>0</v>
      </c>
      <c r="CE17" s="20">
        <f>'Customer Flow'!$C$9*'recipes'!D$18*'recipes'!$D$18</f>
        <v>0</v>
      </c>
      <c r="CF17" s="20">
        <f>'Customer Flow'!$C$9*'recipes'!D$18*'recipes'!$D$18</f>
        <v>0</v>
      </c>
      <c r="CG17" s="20">
        <f>'Customer Flow'!$C$9*'recipes'!D$18*'recipes'!$D$18</f>
        <v>0</v>
      </c>
      <c r="CH17" s="20">
        <f>'Customer Flow'!$C$9*'recipes'!D$18*'recipes'!$D$18</f>
        <v>0</v>
      </c>
      <c r="CI17" s="20">
        <f>'Customer Flow'!$C$9*'recipes'!D$18*'recipes'!$D$18</f>
        <v>0</v>
      </c>
      <c r="CJ17" s="20">
        <f>'Customer Flow'!$C$9*'recipes'!D$18*'recipes'!$D$18</f>
        <v>0</v>
      </c>
      <c r="CK17" s="20">
        <f>'Customer Flow'!$C$9*'recipes'!D$18*'recipes'!$D$18</f>
        <v>0</v>
      </c>
      <c r="CL17" s="20">
        <f>'Customer Flow'!$C$9*'recipes'!D$18*'recipes'!$D$18</f>
        <v>0</v>
      </c>
      <c r="CM17" s="20">
        <f>'Customer Flow'!$C$9*'recipes'!D$18*'recipes'!$D$18</f>
        <v>0</v>
      </c>
      <c r="CN17" s="20">
        <f>'Customer Flow'!$C$9*'recipes'!D$18*'recipes'!$D$18</f>
        <v>0</v>
      </c>
      <c r="CO17" s="20">
        <f>'Customer Flow'!$C$9*'recipes'!D$18*'recipes'!$D$18</f>
        <v>0</v>
      </c>
      <c r="CP17" s="20">
        <f>'Customer Flow'!$C$9*'recipes'!D$18*'recipes'!$D$18</f>
        <v>0</v>
      </c>
      <c r="CQ17" s="20">
        <f>'Customer Flow'!$C$9*'recipes'!D$18*'recipes'!$D$18</f>
        <v>0</v>
      </c>
      <c r="CR17" s="20">
        <f>'Customer Flow'!$C$9*'recipes'!D$18*'recipes'!$D$18</f>
        <v>0</v>
      </c>
      <c r="CS17" s="20">
        <f>'Customer Flow'!$C$9*'recipes'!D$18*'recipes'!$D$18</f>
        <v>0</v>
      </c>
      <c r="CT17" s="20">
        <f>'Customer Flow'!$C$9*'recipes'!D$18*'recipes'!$D$18</f>
        <v>0</v>
      </c>
      <c r="CU17" s="20">
        <f>'Customer Flow'!$C$9*'recipes'!D$18*'recipes'!$D$18</f>
        <v>0</v>
      </c>
      <c r="CV17" s="20">
        <f>'Customer Flow'!$C$9*'recipes'!D$18*'recipes'!$D$18</f>
        <v>0</v>
      </c>
      <c r="CW17" s="20">
        <f>'Customer Flow'!$C$9*'recipes'!D$18*'recipes'!$D$18</f>
        <v>0</v>
      </c>
      <c r="CX17" s="20">
        <f>'Customer Flow'!$C$9*'recipes'!D$18*'recipes'!$D$18</f>
        <v>0</v>
      </c>
      <c r="CY17" s="20">
        <f>'Customer Flow'!$C$9*'recipes'!D$18*'recipes'!$D$18</f>
        <v>0</v>
      </c>
      <c r="CZ17" s="20">
        <f>'Customer Flow'!$C$9*'recipes'!D$18*'recipes'!$D$18</f>
        <v>0</v>
      </c>
      <c r="DA17" s="20">
        <f>'Customer Flow'!$C$9*'recipes'!D$18*'recipes'!$D$18</f>
        <v>0</v>
      </c>
      <c r="DB17" s="20">
        <f>'Customer Flow'!$C$9*'recipes'!D$18*'recipes'!$D$18</f>
        <v>0</v>
      </c>
      <c r="DC17" s="20">
        <f>'Customer Flow'!$C$9*'recipes'!D$18*'recipes'!$D$18</f>
        <v>0</v>
      </c>
      <c r="DD17" s="20">
        <f>'Customer Flow'!$C$9*'recipes'!D$18*'recipes'!$D$18</f>
        <v>0</v>
      </c>
      <c r="DE17" s="20">
        <f>'Customer Flow'!$C$9*'recipes'!D$18*'recipes'!$D$18</f>
        <v>0</v>
      </c>
      <c r="DF17" s="20">
        <f>'Customer Flow'!$C$9*'recipes'!D$18*'recipes'!$D$18</f>
        <v>0</v>
      </c>
      <c r="DG17" s="20">
        <f>'Customer Flow'!$C$9*'recipes'!D$18*'recipes'!$D$18</f>
        <v>0</v>
      </c>
      <c r="DH17" s="20">
        <f>'Customer Flow'!$C$9*'recipes'!D$18*'recipes'!$D$18</f>
        <v>0</v>
      </c>
      <c r="DI17" s="20">
        <f>'Customer Flow'!$C$9*'recipes'!D$18*'recipes'!$D$18</f>
        <v>0</v>
      </c>
      <c r="DJ17" s="20">
        <f>'Customer Flow'!$C$9*'recipes'!D$18*'recipes'!$D$18</f>
        <v>0</v>
      </c>
      <c r="DK17" s="20">
        <f>'Customer Flow'!$C$9*'recipes'!D$18*'recipes'!$D$18</f>
        <v>0</v>
      </c>
      <c r="DL17" s="20">
        <f>'Customer Flow'!$C$9*'recipes'!D$18*'recipes'!$D$18</f>
        <v>0</v>
      </c>
      <c r="DM17" s="20">
        <f>'Customer Flow'!$C$9*'recipes'!D$18*'recipes'!$D$18</f>
        <v>0</v>
      </c>
      <c r="DN17" s="20">
        <f>'Customer Flow'!$C$9*'recipes'!D$18*'recipes'!$D$18</f>
        <v>0</v>
      </c>
      <c r="DO17" s="20">
        <f>'Customer Flow'!$C$9*'recipes'!D$18*'recipes'!$D$18</f>
        <v>0</v>
      </c>
      <c r="DP17" s="20">
        <f>'Customer Flow'!$C$9*'recipes'!D$18*'recipes'!$D$18</f>
        <v>0</v>
      </c>
      <c r="DQ17" s="20">
        <f>'Customer Flow'!$C$9*'recipes'!D$18*'recipes'!$D$18</f>
        <v>0</v>
      </c>
      <c r="DR17" s="20">
        <f>'Customer Flow'!$C$9*'recipes'!D$18*'recipes'!$D$18</f>
        <v>0</v>
      </c>
      <c r="DS17" s="20">
        <f>'Customer Flow'!$C$9*'recipes'!D$18*'recipes'!$D$18</f>
        <v>0</v>
      </c>
      <c r="DT17" s="20">
        <f>'Customer Flow'!$C$9*'recipes'!D$18*'recipes'!$D$18</f>
        <v>0</v>
      </c>
      <c r="DU17" s="20">
        <f>'Customer Flow'!$C$9*'recipes'!D$18*'recipes'!$D$18</f>
        <v>0</v>
      </c>
      <c r="DV17" s="20">
        <f>'Customer Flow'!$C$9*'recipes'!D$18*'recipes'!$D$18</f>
        <v>0</v>
      </c>
      <c r="DW17" s="20">
        <f>'Customer Flow'!$C$9*'recipes'!D$18*'recipes'!$D$18</f>
        <v>0</v>
      </c>
      <c r="DX17" s="20">
        <f>'Customer Flow'!$C$9*'recipes'!D$18*'recipes'!$D$18</f>
        <v>0</v>
      </c>
      <c r="DY17" s="20">
        <f>'Customer Flow'!$C$9*'recipes'!D$18*'recipes'!$D$18</f>
        <v>0</v>
      </c>
      <c r="DZ17" s="20">
        <f>'Customer Flow'!$C$9*'recipes'!D$18*'recipes'!$D$18</f>
        <v>0</v>
      </c>
      <c r="EA17" s="20">
        <f>'Customer Flow'!$C$9*'recipes'!D$18*'recipes'!$D$18</f>
        <v>0</v>
      </c>
      <c r="EB17" s="20">
        <f>'Customer Flow'!$C$9*'recipes'!D$18*'recipes'!$D$18</f>
        <v>0</v>
      </c>
      <c r="EC17" s="20">
        <f>'Customer Flow'!$C$9*'recipes'!D$18*'recipes'!$D$18</f>
        <v>0</v>
      </c>
      <c r="ED17" s="20">
        <f>'Customer Flow'!$C$9*'recipes'!D$18*'recipes'!$D$18</f>
        <v>0</v>
      </c>
    </row>
    <row r="18" spans="2:134">
      <c r="B18" t="s">
        <v>158</v>
      </c>
      <c r="C18" s="14">
        <f>sumif($O6:$ZZ6, C6, $O18:$ZZ18)</f>
        <v>0</v>
      </c>
      <c r="D18" s="14">
        <f>sumif($O6:$ZZ6, D6, $O18:$ZZ18)</f>
        <v>0</v>
      </c>
      <c r="E18" s="14">
        <f>sumif($O6:$ZZ6, E6, $O18:$ZZ18)</f>
        <v>0</v>
      </c>
      <c r="F18" s="14">
        <f>sumif($O6:$ZZ6, F6, $O18:$ZZ18)</f>
        <v>0</v>
      </c>
      <c r="G18" s="14">
        <f>sumif($O6:$ZZ6, G6, $O18:$ZZ18)</f>
        <v>0</v>
      </c>
      <c r="H18" s="14">
        <f>sumif($O6:$ZZ6, H6, $O18:$ZZ18)</f>
        <v>0</v>
      </c>
      <c r="I18" s="14">
        <f>sumif($O6:$ZZ6, I6, $O18:$ZZ18)</f>
        <v>0</v>
      </c>
      <c r="J18" s="14">
        <f>sumif($O6:$ZZ6, J6, $O18:$ZZ18)</f>
        <v>0</v>
      </c>
      <c r="K18" s="14">
        <f>sumif($O6:$ZZ6, K6, $O18:$ZZ18)</f>
        <v>0</v>
      </c>
      <c r="L18" s="14">
        <f>sumif($O6:$ZZ6, L6, $O18:$ZZ18)</f>
        <v>0</v>
      </c>
      <c r="O18" s="20">
        <f>'Customer Flow'!$C$9*'recipes'!D$18*'recipes'!$D$18</f>
        <v>0</v>
      </c>
      <c r="P18" s="20">
        <f>'Customer Flow'!$C$9*'recipes'!D$18*'recipes'!$D$18</f>
        <v>0</v>
      </c>
      <c r="Q18" s="20">
        <f>'Customer Flow'!$C$9*'recipes'!D$18*'recipes'!$D$18</f>
        <v>0</v>
      </c>
      <c r="R18" s="20">
        <f>'Customer Flow'!$C$9*'recipes'!D$18*'recipes'!$D$18</f>
        <v>0</v>
      </c>
      <c r="S18" s="20">
        <f>'Customer Flow'!$C$9*'recipes'!D$18*'recipes'!$D$18</f>
        <v>0</v>
      </c>
      <c r="T18" s="20">
        <f>'Customer Flow'!$C$9*'recipes'!D$18*'recipes'!$D$18</f>
        <v>0</v>
      </c>
      <c r="U18" s="20">
        <f>'Customer Flow'!$C$9*'recipes'!D$18*'recipes'!$D$18</f>
        <v>0</v>
      </c>
      <c r="V18" s="20">
        <f>'Customer Flow'!$C$9*'recipes'!D$18*'recipes'!$D$18</f>
        <v>0</v>
      </c>
      <c r="W18" s="20">
        <f>'Customer Flow'!$C$9*'recipes'!D$18*'recipes'!$D$18</f>
        <v>0</v>
      </c>
      <c r="X18" s="20">
        <f>'Customer Flow'!$C$9*'recipes'!D$18*'recipes'!$D$18</f>
        <v>0</v>
      </c>
      <c r="Y18" s="20">
        <f>'Customer Flow'!$C$9*'recipes'!D$18*'recipes'!$D$18</f>
        <v>0</v>
      </c>
      <c r="Z18" s="20">
        <f>'Customer Flow'!$C$9*'recipes'!D$18*'recipes'!$D$18</f>
        <v>0</v>
      </c>
      <c r="AA18" s="20">
        <f>'Customer Flow'!$C$9*'recipes'!D$18*'recipes'!$D$18</f>
        <v>0</v>
      </c>
      <c r="AB18" s="20">
        <f>'Customer Flow'!$C$9*'recipes'!D$18*'recipes'!$D$18</f>
        <v>0</v>
      </c>
      <c r="AC18" s="20">
        <f>'Customer Flow'!$C$9*'recipes'!D$18*'recipes'!$D$18</f>
        <v>0</v>
      </c>
      <c r="AD18" s="20">
        <f>'Customer Flow'!$C$9*'recipes'!D$18*'recipes'!$D$18</f>
        <v>0</v>
      </c>
      <c r="AE18" s="20">
        <f>'Customer Flow'!$C$9*'recipes'!D$18*'recipes'!$D$18</f>
        <v>0</v>
      </c>
      <c r="AF18" s="20">
        <f>'Customer Flow'!$C$9*'recipes'!D$18*'recipes'!$D$18</f>
        <v>0</v>
      </c>
      <c r="AG18" s="20">
        <f>'Customer Flow'!$C$9*'recipes'!D$18*'recipes'!$D$18</f>
        <v>0</v>
      </c>
      <c r="AH18" s="20">
        <f>'Customer Flow'!$C$9*'recipes'!D$18*'recipes'!$D$18</f>
        <v>0</v>
      </c>
      <c r="AI18" s="20">
        <f>'Customer Flow'!$C$9*'recipes'!D$18*'recipes'!$D$18</f>
        <v>0</v>
      </c>
      <c r="AJ18" s="20">
        <f>'Customer Flow'!$C$9*'recipes'!D$18*'recipes'!$D$18</f>
        <v>0</v>
      </c>
      <c r="AK18" s="20">
        <f>'Customer Flow'!$C$9*'recipes'!D$18*'recipes'!$D$18</f>
        <v>0</v>
      </c>
      <c r="AL18" s="20">
        <f>'Customer Flow'!$C$9*'recipes'!D$18*'recipes'!$D$18</f>
        <v>0</v>
      </c>
      <c r="AM18" s="20">
        <f>'Customer Flow'!$C$9*'recipes'!D$18*'recipes'!$D$18</f>
        <v>0</v>
      </c>
      <c r="AN18" s="20">
        <f>'Customer Flow'!$C$9*'recipes'!D$18*'recipes'!$D$18</f>
        <v>0</v>
      </c>
      <c r="AO18" s="20">
        <f>'Customer Flow'!$C$9*'recipes'!D$18*'recipes'!$D$18</f>
        <v>0</v>
      </c>
      <c r="AP18" s="20">
        <f>'Customer Flow'!$C$9*'recipes'!D$18*'recipes'!$D$18</f>
        <v>0</v>
      </c>
      <c r="AQ18" s="20">
        <f>'Customer Flow'!$C$9*'recipes'!D$18*'recipes'!$D$18</f>
        <v>0</v>
      </c>
      <c r="AR18" s="20">
        <f>'Customer Flow'!$C$9*'recipes'!D$18*'recipes'!$D$18</f>
        <v>0</v>
      </c>
      <c r="AS18" s="20">
        <f>'Customer Flow'!$C$9*'recipes'!D$18*'recipes'!$D$18</f>
        <v>0</v>
      </c>
      <c r="AT18" s="20">
        <f>'Customer Flow'!$C$9*'recipes'!D$18*'recipes'!$D$18</f>
        <v>0</v>
      </c>
      <c r="AU18" s="20">
        <f>'Customer Flow'!$C$9*'recipes'!D$18*'recipes'!$D$18</f>
        <v>0</v>
      </c>
      <c r="AV18" s="20">
        <f>'Customer Flow'!$C$9*'recipes'!D$18*'recipes'!$D$18</f>
        <v>0</v>
      </c>
      <c r="AW18" s="20">
        <f>'Customer Flow'!$C$9*'recipes'!D$18*'recipes'!$D$18</f>
        <v>0</v>
      </c>
      <c r="AX18" s="20">
        <f>'Customer Flow'!$C$9*'recipes'!D$18*'recipes'!$D$18</f>
        <v>0</v>
      </c>
      <c r="AY18" s="20">
        <f>'Customer Flow'!$C$9*'recipes'!D$18*'recipes'!$D$18</f>
        <v>0</v>
      </c>
      <c r="AZ18" s="20">
        <f>'Customer Flow'!$C$9*'recipes'!D$18*'recipes'!$D$18</f>
        <v>0</v>
      </c>
      <c r="BA18" s="20">
        <f>'Customer Flow'!$C$9*'recipes'!D$18*'recipes'!$D$18</f>
        <v>0</v>
      </c>
      <c r="BB18" s="20">
        <f>'Customer Flow'!$C$9*'recipes'!D$18*'recipes'!$D$18</f>
        <v>0</v>
      </c>
      <c r="BC18" s="20">
        <f>'Customer Flow'!$C$9*'recipes'!D$18*'recipes'!$D$18</f>
        <v>0</v>
      </c>
      <c r="BD18" s="20">
        <f>'Customer Flow'!$C$9*'recipes'!D$18*'recipes'!$D$18</f>
        <v>0</v>
      </c>
      <c r="BE18" s="20">
        <f>'Customer Flow'!$C$9*'recipes'!D$18*'recipes'!$D$18</f>
        <v>0</v>
      </c>
      <c r="BF18" s="20">
        <f>'Customer Flow'!$C$9*'recipes'!D$18*'recipes'!$D$18</f>
        <v>0</v>
      </c>
      <c r="BG18" s="20">
        <f>'Customer Flow'!$C$9*'recipes'!D$18*'recipes'!$D$18</f>
        <v>0</v>
      </c>
      <c r="BH18" s="20">
        <f>'Customer Flow'!$C$9*'recipes'!D$18*'recipes'!$D$18</f>
        <v>0</v>
      </c>
      <c r="BI18" s="20">
        <f>'Customer Flow'!$C$9*'recipes'!D$18*'recipes'!$D$18</f>
        <v>0</v>
      </c>
      <c r="BJ18" s="20">
        <f>'Customer Flow'!$C$9*'recipes'!D$18*'recipes'!$D$18</f>
        <v>0</v>
      </c>
      <c r="BK18" s="20">
        <f>'Customer Flow'!$C$9*'recipes'!D$18*'recipes'!$D$18</f>
        <v>0</v>
      </c>
      <c r="BL18" s="20">
        <f>'Customer Flow'!$C$9*'recipes'!D$18*'recipes'!$D$18</f>
        <v>0</v>
      </c>
      <c r="BM18" s="20">
        <f>'Customer Flow'!$C$9*'recipes'!D$18*'recipes'!$D$18</f>
        <v>0</v>
      </c>
      <c r="BN18" s="20">
        <f>'Customer Flow'!$C$9*'recipes'!D$18*'recipes'!$D$18</f>
        <v>0</v>
      </c>
      <c r="BO18" s="20">
        <f>'Customer Flow'!$C$9*'recipes'!D$18*'recipes'!$D$18</f>
        <v>0</v>
      </c>
      <c r="BP18" s="20">
        <f>'Customer Flow'!$C$9*'recipes'!D$18*'recipes'!$D$18</f>
        <v>0</v>
      </c>
      <c r="BQ18" s="20">
        <f>'Customer Flow'!$C$9*'recipes'!D$18*'recipes'!$D$18</f>
        <v>0</v>
      </c>
      <c r="BR18" s="20">
        <f>'Customer Flow'!$C$9*'recipes'!D$18*'recipes'!$D$18</f>
        <v>0</v>
      </c>
      <c r="BS18" s="20">
        <f>'Customer Flow'!$C$9*'recipes'!D$18*'recipes'!$D$18</f>
        <v>0</v>
      </c>
      <c r="BT18" s="20">
        <f>'Customer Flow'!$C$9*'recipes'!D$18*'recipes'!$D$18</f>
        <v>0</v>
      </c>
      <c r="BU18" s="20">
        <f>'Customer Flow'!$C$9*'recipes'!D$18*'recipes'!$D$18</f>
        <v>0</v>
      </c>
      <c r="BV18" s="20">
        <f>'Customer Flow'!$C$9*'recipes'!D$18*'recipes'!$D$18</f>
        <v>0</v>
      </c>
      <c r="BW18" s="20">
        <f>'Customer Flow'!$C$9*'recipes'!D$18*'recipes'!$D$18</f>
        <v>0</v>
      </c>
      <c r="BX18" s="20">
        <f>'Customer Flow'!$C$9*'recipes'!D$18*'recipes'!$D$18</f>
        <v>0</v>
      </c>
      <c r="BY18" s="20">
        <f>'Customer Flow'!$C$9*'recipes'!D$18*'recipes'!$D$18</f>
        <v>0</v>
      </c>
      <c r="BZ18" s="20">
        <f>'Customer Flow'!$C$9*'recipes'!D$18*'recipes'!$D$18</f>
        <v>0</v>
      </c>
      <c r="CA18" s="20">
        <f>'Customer Flow'!$C$9*'recipes'!D$18*'recipes'!$D$18</f>
        <v>0</v>
      </c>
      <c r="CB18" s="20">
        <f>'Customer Flow'!$C$9*'recipes'!D$18*'recipes'!$D$18</f>
        <v>0</v>
      </c>
      <c r="CC18" s="20">
        <f>'Customer Flow'!$C$9*'recipes'!D$18*'recipes'!$D$18</f>
        <v>0</v>
      </c>
      <c r="CD18" s="20">
        <f>'Customer Flow'!$C$9*'recipes'!D$18*'recipes'!$D$18</f>
        <v>0</v>
      </c>
      <c r="CE18" s="20">
        <f>'Customer Flow'!$C$9*'recipes'!D$18*'recipes'!$D$18</f>
        <v>0</v>
      </c>
      <c r="CF18" s="20">
        <f>'Customer Flow'!$C$9*'recipes'!D$18*'recipes'!$D$18</f>
        <v>0</v>
      </c>
      <c r="CG18" s="20">
        <f>'Customer Flow'!$C$9*'recipes'!D$18*'recipes'!$D$18</f>
        <v>0</v>
      </c>
      <c r="CH18" s="20">
        <f>'Customer Flow'!$C$9*'recipes'!D$18*'recipes'!$D$18</f>
        <v>0</v>
      </c>
      <c r="CI18" s="20">
        <f>'Customer Flow'!$C$9*'recipes'!D$18*'recipes'!$D$18</f>
        <v>0</v>
      </c>
      <c r="CJ18" s="20">
        <f>'Customer Flow'!$C$9*'recipes'!D$18*'recipes'!$D$18</f>
        <v>0</v>
      </c>
      <c r="CK18" s="20">
        <f>'Customer Flow'!$C$9*'recipes'!D$18*'recipes'!$D$18</f>
        <v>0</v>
      </c>
      <c r="CL18" s="20">
        <f>'Customer Flow'!$C$9*'recipes'!D$18*'recipes'!$D$18</f>
        <v>0</v>
      </c>
      <c r="CM18" s="20">
        <f>'Customer Flow'!$C$9*'recipes'!D$18*'recipes'!$D$18</f>
        <v>0</v>
      </c>
      <c r="CN18" s="20">
        <f>'Customer Flow'!$C$9*'recipes'!D$18*'recipes'!$D$18</f>
        <v>0</v>
      </c>
      <c r="CO18" s="20">
        <f>'Customer Flow'!$C$9*'recipes'!D$18*'recipes'!$D$18</f>
        <v>0</v>
      </c>
      <c r="CP18" s="20">
        <f>'Customer Flow'!$C$9*'recipes'!D$18*'recipes'!$D$18</f>
        <v>0</v>
      </c>
      <c r="CQ18" s="20">
        <f>'Customer Flow'!$C$9*'recipes'!D$18*'recipes'!$D$18</f>
        <v>0</v>
      </c>
      <c r="CR18" s="20">
        <f>'Customer Flow'!$C$9*'recipes'!D$18*'recipes'!$D$18</f>
        <v>0</v>
      </c>
      <c r="CS18" s="20">
        <f>'Customer Flow'!$C$9*'recipes'!D$18*'recipes'!$D$18</f>
        <v>0</v>
      </c>
      <c r="CT18" s="20">
        <f>'Customer Flow'!$C$9*'recipes'!D$18*'recipes'!$D$18</f>
        <v>0</v>
      </c>
      <c r="CU18" s="20">
        <f>'Customer Flow'!$C$9*'recipes'!D$18*'recipes'!$D$18</f>
        <v>0</v>
      </c>
      <c r="CV18" s="20">
        <f>'Customer Flow'!$C$9*'recipes'!D$18*'recipes'!$D$18</f>
        <v>0</v>
      </c>
      <c r="CW18" s="20">
        <f>'Customer Flow'!$C$9*'recipes'!D$18*'recipes'!$D$18</f>
        <v>0</v>
      </c>
      <c r="CX18" s="20">
        <f>'Customer Flow'!$C$9*'recipes'!D$18*'recipes'!$D$18</f>
        <v>0</v>
      </c>
      <c r="CY18" s="20">
        <f>'Customer Flow'!$C$9*'recipes'!D$18*'recipes'!$D$18</f>
        <v>0</v>
      </c>
      <c r="CZ18" s="20">
        <f>'Customer Flow'!$C$9*'recipes'!D$18*'recipes'!$D$18</f>
        <v>0</v>
      </c>
      <c r="DA18" s="20">
        <f>'Customer Flow'!$C$9*'recipes'!D$18*'recipes'!$D$18</f>
        <v>0</v>
      </c>
      <c r="DB18" s="20">
        <f>'Customer Flow'!$C$9*'recipes'!D$18*'recipes'!$D$18</f>
        <v>0</v>
      </c>
      <c r="DC18" s="20">
        <f>'Customer Flow'!$C$9*'recipes'!D$18*'recipes'!$D$18</f>
        <v>0</v>
      </c>
      <c r="DD18" s="20">
        <f>'Customer Flow'!$C$9*'recipes'!D$18*'recipes'!$D$18</f>
        <v>0</v>
      </c>
      <c r="DE18" s="20">
        <f>'Customer Flow'!$C$9*'recipes'!D$18*'recipes'!$D$18</f>
        <v>0</v>
      </c>
      <c r="DF18" s="20">
        <f>'Customer Flow'!$C$9*'recipes'!D$18*'recipes'!$D$18</f>
        <v>0</v>
      </c>
      <c r="DG18" s="20">
        <f>'Customer Flow'!$C$9*'recipes'!D$18*'recipes'!$D$18</f>
        <v>0</v>
      </c>
      <c r="DH18" s="20">
        <f>'Customer Flow'!$C$9*'recipes'!D$18*'recipes'!$D$18</f>
        <v>0</v>
      </c>
      <c r="DI18" s="20">
        <f>'Customer Flow'!$C$9*'recipes'!D$18*'recipes'!$D$18</f>
        <v>0</v>
      </c>
      <c r="DJ18" s="20">
        <f>'Customer Flow'!$C$9*'recipes'!D$18*'recipes'!$D$18</f>
        <v>0</v>
      </c>
      <c r="DK18" s="20">
        <f>'Customer Flow'!$C$9*'recipes'!D$18*'recipes'!$D$18</f>
        <v>0</v>
      </c>
      <c r="DL18" s="20">
        <f>'Customer Flow'!$C$9*'recipes'!D$18*'recipes'!$D$18</f>
        <v>0</v>
      </c>
      <c r="DM18" s="20">
        <f>'Customer Flow'!$C$9*'recipes'!D$18*'recipes'!$D$18</f>
        <v>0</v>
      </c>
      <c r="DN18" s="20">
        <f>'Customer Flow'!$C$9*'recipes'!D$18*'recipes'!$D$18</f>
        <v>0</v>
      </c>
      <c r="DO18" s="20">
        <f>'Customer Flow'!$C$9*'recipes'!D$18*'recipes'!$D$18</f>
        <v>0</v>
      </c>
      <c r="DP18" s="20">
        <f>'Customer Flow'!$C$9*'recipes'!D$18*'recipes'!$D$18</f>
        <v>0</v>
      </c>
      <c r="DQ18" s="20">
        <f>'Customer Flow'!$C$9*'recipes'!D$18*'recipes'!$D$18</f>
        <v>0</v>
      </c>
      <c r="DR18" s="20">
        <f>'Customer Flow'!$C$9*'recipes'!D$18*'recipes'!$D$18</f>
        <v>0</v>
      </c>
      <c r="DS18" s="20">
        <f>'Customer Flow'!$C$9*'recipes'!D$18*'recipes'!$D$18</f>
        <v>0</v>
      </c>
      <c r="DT18" s="20">
        <f>'Customer Flow'!$C$9*'recipes'!D$18*'recipes'!$D$18</f>
        <v>0</v>
      </c>
      <c r="DU18" s="20">
        <f>'Customer Flow'!$C$9*'recipes'!D$18*'recipes'!$D$18</f>
        <v>0</v>
      </c>
      <c r="DV18" s="20">
        <f>'Customer Flow'!$C$9*'recipes'!D$18*'recipes'!$D$18</f>
        <v>0</v>
      </c>
      <c r="DW18" s="20">
        <f>'Customer Flow'!$C$9*'recipes'!D$18*'recipes'!$D$18</f>
        <v>0</v>
      </c>
      <c r="DX18" s="20">
        <f>'Customer Flow'!$C$9*'recipes'!D$18*'recipes'!$D$18</f>
        <v>0</v>
      </c>
      <c r="DY18" s="20">
        <f>'Customer Flow'!$C$9*'recipes'!D$18*'recipes'!$D$18</f>
        <v>0</v>
      </c>
      <c r="DZ18" s="20">
        <f>'Customer Flow'!$C$9*'recipes'!D$18*'recipes'!$D$18</f>
        <v>0</v>
      </c>
      <c r="EA18" s="20">
        <f>'Customer Flow'!$C$9*'recipes'!D$18*'recipes'!$D$18</f>
        <v>0</v>
      </c>
      <c r="EB18" s="20">
        <f>'Customer Flow'!$C$9*'recipes'!D$18*'recipes'!$D$18</f>
        <v>0</v>
      </c>
      <c r="EC18" s="20">
        <f>'Customer Flow'!$C$9*'recipes'!D$18*'recipes'!$D$18</f>
        <v>0</v>
      </c>
      <c r="ED18" s="20">
        <f>'Customer Flow'!$C$9*'recipes'!D$18*'recipes'!$D$18</f>
        <v>0</v>
      </c>
    </row>
    <row r="19" spans="2:134">
      <c r="B19" t="s">
        <v>159</v>
      </c>
      <c r="C19" s="14">
        <f>sumif($O6:$ZZ6, C6, $O19:$ZZ19)</f>
        <v>0</v>
      </c>
      <c r="D19" s="14">
        <f>sumif($O6:$ZZ6, D6, $O19:$ZZ19)</f>
        <v>0</v>
      </c>
      <c r="E19" s="14">
        <f>sumif($O6:$ZZ6, E6, $O19:$ZZ19)</f>
        <v>0</v>
      </c>
      <c r="F19" s="14">
        <f>sumif($O6:$ZZ6, F6, $O19:$ZZ19)</f>
        <v>0</v>
      </c>
      <c r="G19" s="14">
        <f>sumif($O6:$ZZ6, G6, $O19:$ZZ19)</f>
        <v>0</v>
      </c>
      <c r="H19" s="14">
        <f>sumif($O6:$ZZ6, H6, $O19:$ZZ19)</f>
        <v>0</v>
      </c>
      <c r="I19" s="14">
        <f>sumif($O6:$ZZ6, I6, $O19:$ZZ19)</f>
        <v>0</v>
      </c>
      <c r="J19" s="14">
        <f>sumif($O6:$ZZ6, J6, $O19:$ZZ19)</f>
        <v>0</v>
      </c>
      <c r="K19" s="14">
        <f>sumif($O6:$ZZ6, K6, $O19:$ZZ19)</f>
        <v>0</v>
      </c>
      <c r="L19" s="14">
        <f>sumif($O6:$ZZ6, L6, $O19:$ZZ19)</f>
        <v>0</v>
      </c>
      <c r="O19" s="20">
        <f>'Customer Flow'!$C$9*'recipes'!D$18*'recipes'!$D$18</f>
        <v>0</v>
      </c>
      <c r="P19" s="20">
        <f>'Customer Flow'!$C$9*'recipes'!D$18*'recipes'!$D$18</f>
        <v>0</v>
      </c>
      <c r="Q19" s="20">
        <f>'Customer Flow'!$C$9*'recipes'!D$18*'recipes'!$D$18</f>
        <v>0</v>
      </c>
      <c r="R19" s="20">
        <f>'Customer Flow'!$C$9*'recipes'!D$18*'recipes'!$D$18</f>
        <v>0</v>
      </c>
      <c r="S19" s="20">
        <f>'Customer Flow'!$C$9*'recipes'!D$18*'recipes'!$D$18</f>
        <v>0</v>
      </c>
      <c r="T19" s="20">
        <f>'Customer Flow'!$C$9*'recipes'!D$18*'recipes'!$D$18</f>
        <v>0</v>
      </c>
      <c r="U19" s="20">
        <f>'Customer Flow'!$C$9*'recipes'!D$18*'recipes'!$D$18</f>
        <v>0</v>
      </c>
      <c r="V19" s="20">
        <f>'Customer Flow'!$C$9*'recipes'!D$18*'recipes'!$D$18</f>
        <v>0</v>
      </c>
      <c r="W19" s="20">
        <f>'Customer Flow'!$C$9*'recipes'!D$18*'recipes'!$D$18</f>
        <v>0</v>
      </c>
      <c r="X19" s="20">
        <f>'Customer Flow'!$C$9*'recipes'!D$18*'recipes'!$D$18</f>
        <v>0</v>
      </c>
      <c r="Y19" s="20">
        <f>'Customer Flow'!$C$9*'recipes'!D$18*'recipes'!$D$18</f>
        <v>0</v>
      </c>
      <c r="Z19" s="20">
        <f>'Customer Flow'!$C$9*'recipes'!D$18*'recipes'!$D$18</f>
        <v>0</v>
      </c>
      <c r="AA19" s="20">
        <f>'Customer Flow'!$C$9*'recipes'!D$18*'recipes'!$D$18</f>
        <v>0</v>
      </c>
      <c r="AB19" s="20">
        <f>'Customer Flow'!$C$9*'recipes'!D$18*'recipes'!$D$18</f>
        <v>0</v>
      </c>
      <c r="AC19" s="20">
        <f>'Customer Flow'!$C$9*'recipes'!D$18*'recipes'!$D$18</f>
        <v>0</v>
      </c>
      <c r="AD19" s="20">
        <f>'Customer Flow'!$C$9*'recipes'!D$18*'recipes'!$D$18</f>
        <v>0</v>
      </c>
      <c r="AE19" s="20">
        <f>'Customer Flow'!$C$9*'recipes'!D$18*'recipes'!$D$18</f>
        <v>0</v>
      </c>
      <c r="AF19" s="20">
        <f>'Customer Flow'!$C$9*'recipes'!D$18*'recipes'!$D$18</f>
        <v>0</v>
      </c>
      <c r="AG19" s="20">
        <f>'Customer Flow'!$C$9*'recipes'!D$18*'recipes'!$D$18</f>
        <v>0</v>
      </c>
      <c r="AH19" s="20">
        <f>'Customer Flow'!$C$9*'recipes'!D$18*'recipes'!$D$18</f>
        <v>0</v>
      </c>
      <c r="AI19" s="20">
        <f>'Customer Flow'!$C$9*'recipes'!D$18*'recipes'!$D$18</f>
        <v>0</v>
      </c>
      <c r="AJ19" s="20">
        <f>'Customer Flow'!$C$9*'recipes'!D$18*'recipes'!$D$18</f>
        <v>0</v>
      </c>
      <c r="AK19" s="20">
        <f>'Customer Flow'!$C$9*'recipes'!D$18*'recipes'!$D$18</f>
        <v>0</v>
      </c>
      <c r="AL19" s="20">
        <f>'Customer Flow'!$C$9*'recipes'!D$18*'recipes'!$D$18</f>
        <v>0</v>
      </c>
      <c r="AM19" s="20">
        <f>'Customer Flow'!$C$9*'recipes'!D$18*'recipes'!$D$18</f>
        <v>0</v>
      </c>
      <c r="AN19" s="20">
        <f>'Customer Flow'!$C$9*'recipes'!D$18*'recipes'!$D$18</f>
        <v>0</v>
      </c>
      <c r="AO19" s="20">
        <f>'Customer Flow'!$C$9*'recipes'!D$18*'recipes'!$D$18</f>
        <v>0</v>
      </c>
      <c r="AP19" s="20">
        <f>'Customer Flow'!$C$9*'recipes'!D$18*'recipes'!$D$18</f>
        <v>0</v>
      </c>
      <c r="AQ19" s="20">
        <f>'Customer Flow'!$C$9*'recipes'!D$18*'recipes'!$D$18</f>
        <v>0</v>
      </c>
      <c r="AR19" s="20">
        <f>'Customer Flow'!$C$9*'recipes'!D$18*'recipes'!$D$18</f>
        <v>0</v>
      </c>
      <c r="AS19" s="20">
        <f>'Customer Flow'!$C$9*'recipes'!D$18*'recipes'!$D$18</f>
        <v>0</v>
      </c>
      <c r="AT19" s="20">
        <f>'Customer Flow'!$C$9*'recipes'!D$18*'recipes'!$D$18</f>
        <v>0</v>
      </c>
      <c r="AU19" s="20">
        <f>'Customer Flow'!$C$9*'recipes'!D$18*'recipes'!$D$18</f>
        <v>0</v>
      </c>
      <c r="AV19" s="20">
        <f>'Customer Flow'!$C$9*'recipes'!D$18*'recipes'!$D$18</f>
        <v>0</v>
      </c>
      <c r="AW19" s="20">
        <f>'Customer Flow'!$C$9*'recipes'!D$18*'recipes'!$D$18</f>
        <v>0</v>
      </c>
      <c r="AX19" s="20">
        <f>'Customer Flow'!$C$9*'recipes'!D$18*'recipes'!$D$18</f>
        <v>0</v>
      </c>
      <c r="AY19" s="20">
        <f>'Customer Flow'!$C$9*'recipes'!D$18*'recipes'!$D$18</f>
        <v>0</v>
      </c>
      <c r="AZ19" s="20">
        <f>'Customer Flow'!$C$9*'recipes'!D$18*'recipes'!$D$18</f>
        <v>0</v>
      </c>
      <c r="BA19" s="20">
        <f>'Customer Flow'!$C$9*'recipes'!D$18*'recipes'!$D$18</f>
        <v>0</v>
      </c>
      <c r="BB19" s="20">
        <f>'Customer Flow'!$C$9*'recipes'!D$18*'recipes'!$D$18</f>
        <v>0</v>
      </c>
      <c r="BC19" s="20">
        <f>'Customer Flow'!$C$9*'recipes'!D$18*'recipes'!$D$18</f>
        <v>0</v>
      </c>
      <c r="BD19" s="20">
        <f>'Customer Flow'!$C$9*'recipes'!D$18*'recipes'!$D$18</f>
        <v>0</v>
      </c>
      <c r="BE19" s="20">
        <f>'Customer Flow'!$C$9*'recipes'!D$18*'recipes'!$D$18</f>
        <v>0</v>
      </c>
      <c r="BF19" s="20">
        <f>'Customer Flow'!$C$9*'recipes'!D$18*'recipes'!$D$18</f>
        <v>0</v>
      </c>
      <c r="BG19" s="20">
        <f>'Customer Flow'!$C$9*'recipes'!D$18*'recipes'!$D$18</f>
        <v>0</v>
      </c>
      <c r="BH19" s="20">
        <f>'Customer Flow'!$C$9*'recipes'!D$18*'recipes'!$D$18</f>
        <v>0</v>
      </c>
      <c r="BI19" s="20">
        <f>'Customer Flow'!$C$9*'recipes'!D$18*'recipes'!$D$18</f>
        <v>0</v>
      </c>
      <c r="BJ19" s="20">
        <f>'Customer Flow'!$C$9*'recipes'!D$18*'recipes'!$D$18</f>
        <v>0</v>
      </c>
      <c r="BK19" s="20">
        <f>'Customer Flow'!$C$9*'recipes'!D$18*'recipes'!$D$18</f>
        <v>0</v>
      </c>
      <c r="BL19" s="20">
        <f>'Customer Flow'!$C$9*'recipes'!D$18*'recipes'!$D$18</f>
        <v>0</v>
      </c>
      <c r="BM19" s="20">
        <f>'Customer Flow'!$C$9*'recipes'!D$18*'recipes'!$D$18</f>
        <v>0</v>
      </c>
      <c r="BN19" s="20">
        <f>'Customer Flow'!$C$9*'recipes'!D$18*'recipes'!$D$18</f>
        <v>0</v>
      </c>
      <c r="BO19" s="20">
        <f>'Customer Flow'!$C$9*'recipes'!D$18*'recipes'!$D$18</f>
        <v>0</v>
      </c>
      <c r="BP19" s="20">
        <f>'Customer Flow'!$C$9*'recipes'!D$18*'recipes'!$D$18</f>
        <v>0</v>
      </c>
      <c r="BQ19" s="20">
        <f>'Customer Flow'!$C$9*'recipes'!D$18*'recipes'!$D$18</f>
        <v>0</v>
      </c>
      <c r="BR19" s="20">
        <f>'Customer Flow'!$C$9*'recipes'!D$18*'recipes'!$D$18</f>
        <v>0</v>
      </c>
      <c r="BS19" s="20">
        <f>'Customer Flow'!$C$9*'recipes'!D$18*'recipes'!$D$18</f>
        <v>0</v>
      </c>
      <c r="BT19" s="20">
        <f>'Customer Flow'!$C$9*'recipes'!D$18*'recipes'!$D$18</f>
        <v>0</v>
      </c>
      <c r="BU19" s="20">
        <f>'Customer Flow'!$C$9*'recipes'!D$18*'recipes'!$D$18</f>
        <v>0</v>
      </c>
      <c r="BV19" s="20">
        <f>'Customer Flow'!$C$9*'recipes'!D$18*'recipes'!$D$18</f>
        <v>0</v>
      </c>
      <c r="BW19" s="20">
        <f>'Customer Flow'!$C$9*'recipes'!D$18*'recipes'!$D$18</f>
        <v>0</v>
      </c>
      <c r="BX19" s="20">
        <f>'Customer Flow'!$C$9*'recipes'!D$18*'recipes'!$D$18</f>
        <v>0</v>
      </c>
      <c r="BY19" s="20">
        <f>'Customer Flow'!$C$9*'recipes'!D$18*'recipes'!$D$18</f>
        <v>0</v>
      </c>
      <c r="BZ19" s="20">
        <f>'Customer Flow'!$C$9*'recipes'!D$18*'recipes'!$D$18</f>
        <v>0</v>
      </c>
      <c r="CA19" s="20">
        <f>'Customer Flow'!$C$9*'recipes'!D$18*'recipes'!$D$18</f>
        <v>0</v>
      </c>
      <c r="CB19" s="20">
        <f>'Customer Flow'!$C$9*'recipes'!D$18*'recipes'!$D$18</f>
        <v>0</v>
      </c>
      <c r="CC19" s="20">
        <f>'Customer Flow'!$C$9*'recipes'!D$18*'recipes'!$D$18</f>
        <v>0</v>
      </c>
      <c r="CD19" s="20">
        <f>'Customer Flow'!$C$9*'recipes'!D$18*'recipes'!$D$18</f>
        <v>0</v>
      </c>
      <c r="CE19" s="20">
        <f>'Customer Flow'!$C$9*'recipes'!D$18*'recipes'!$D$18</f>
        <v>0</v>
      </c>
      <c r="CF19" s="20">
        <f>'Customer Flow'!$C$9*'recipes'!D$18*'recipes'!$D$18</f>
        <v>0</v>
      </c>
      <c r="CG19" s="20">
        <f>'Customer Flow'!$C$9*'recipes'!D$18*'recipes'!$D$18</f>
        <v>0</v>
      </c>
      <c r="CH19" s="20">
        <f>'Customer Flow'!$C$9*'recipes'!D$18*'recipes'!$D$18</f>
        <v>0</v>
      </c>
      <c r="CI19" s="20">
        <f>'Customer Flow'!$C$9*'recipes'!D$18*'recipes'!$D$18</f>
        <v>0</v>
      </c>
      <c r="CJ19" s="20">
        <f>'Customer Flow'!$C$9*'recipes'!D$18*'recipes'!$D$18</f>
        <v>0</v>
      </c>
      <c r="CK19" s="20">
        <f>'Customer Flow'!$C$9*'recipes'!D$18*'recipes'!$D$18</f>
        <v>0</v>
      </c>
      <c r="CL19" s="20">
        <f>'Customer Flow'!$C$9*'recipes'!D$18*'recipes'!$D$18</f>
        <v>0</v>
      </c>
      <c r="CM19" s="20">
        <f>'Customer Flow'!$C$9*'recipes'!D$18*'recipes'!$D$18</f>
        <v>0</v>
      </c>
      <c r="CN19" s="20">
        <f>'Customer Flow'!$C$9*'recipes'!D$18*'recipes'!$D$18</f>
        <v>0</v>
      </c>
      <c r="CO19" s="20">
        <f>'Customer Flow'!$C$9*'recipes'!D$18*'recipes'!$D$18</f>
        <v>0</v>
      </c>
      <c r="CP19" s="20">
        <f>'Customer Flow'!$C$9*'recipes'!D$18*'recipes'!$D$18</f>
        <v>0</v>
      </c>
      <c r="CQ19" s="20">
        <f>'Customer Flow'!$C$9*'recipes'!D$18*'recipes'!$D$18</f>
        <v>0</v>
      </c>
      <c r="CR19" s="20">
        <f>'Customer Flow'!$C$9*'recipes'!D$18*'recipes'!$D$18</f>
        <v>0</v>
      </c>
      <c r="CS19" s="20">
        <f>'Customer Flow'!$C$9*'recipes'!D$18*'recipes'!$D$18</f>
        <v>0</v>
      </c>
      <c r="CT19" s="20">
        <f>'Customer Flow'!$C$9*'recipes'!D$18*'recipes'!$D$18</f>
        <v>0</v>
      </c>
      <c r="CU19" s="20">
        <f>'Customer Flow'!$C$9*'recipes'!D$18*'recipes'!$D$18</f>
        <v>0</v>
      </c>
      <c r="CV19" s="20">
        <f>'Customer Flow'!$C$9*'recipes'!D$18*'recipes'!$D$18</f>
        <v>0</v>
      </c>
      <c r="CW19" s="20">
        <f>'Customer Flow'!$C$9*'recipes'!D$18*'recipes'!$D$18</f>
        <v>0</v>
      </c>
      <c r="CX19" s="20">
        <f>'Customer Flow'!$C$9*'recipes'!D$18*'recipes'!$D$18</f>
        <v>0</v>
      </c>
      <c r="CY19" s="20">
        <f>'Customer Flow'!$C$9*'recipes'!D$18*'recipes'!$D$18</f>
        <v>0</v>
      </c>
      <c r="CZ19" s="20">
        <f>'Customer Flow'!$C$9*'recipes'!D$18*'recipes'!$D$18</f>
        <v>0</v>
      </c>
      <c r="DA19" s="20">
        <f>'Customer Flow'!$C$9*'recipes'!D$18*'recipes'!$D$18</f>
        <v>0</v>
      </c>
      <c r="DB19" s="20">
        <f>'Customer Flow'!$C$9*'recipes'!D$18*'recipes'!$D$18</f>
        <v>0</v>
      </c>
      <c r="DC19" s="20">
        <f>'Customer Flow'!$C$9*'recipes'!D$18*'recipes'!$D$18</f>
        <v>0</v>
      </c>
      <c r="DD19" s="20">
        <f>'Customer Flow'!$C$9*'recipes'!D$18*'recipes'!$D$18</f>
        <v>0</v>
      </c>
      <c r="DE19" s="20">
        <f>'Customer Flow'!$C$9*'recipes'!D$18*'recipes'!$D$18</f>
        <v>0</v>
      </c>
      <c r="DF19" s="20">
        <f>'Customer Flow'!$C$9*'recipes'!D$18*'recipes'!$D$18</f>
        <v>0</v>
      </c>
      <c r="DG19" s="20">
        <f>'Customer Flow'!$C$9*'recipes'!D$18*'recipes'!$D$18</f>
        <v>0</v>
      </c>
      <c r="DH19" s="20">
        <f>'Customer Flow'!$C$9*'recipes'!D$18*'recipes'!$D$18</f>
        <v>0</v>
      </c>
      <c r="DI19" s="20">
        <f>'Customer Flow'!$C$9*'recipes'!D$18*'recipes'!$D$18</f>
        <v>0</v>
      </c>
      <c r="DJ19" s="20">
        <f>'Customer Flow'!$C$9*'recipes'!D$18*'recipes'!$D$18</f>
        <v>0</v>
      </c>
      <c r="DK19" s="20">
        <f>'Customer Flow'!$C$9*'recipes'!D$18*'recipes'!$D$18</f>
        <v>0</v>
      </c>
      <c r="DL19" s="20">
        <f>'Customer Flow'!$C$9*'recipes'!D$18*'recipes'!$D$18</f>
        <v>0</v>
      </c>
      <c r="DM19" s="20">
        <f>'Customer Flow'!$C$9*'recipes'!D$18*'recipes'!$D$18</f>
        <v>0</v>
      </c>
      <c r="DN19" s="20">
        <f>'Customer Flow'!$C$9*'recipes'!D$18*'recipes'!$D$18</f>
        <v>0</v>
      </c>
      <c r="DO19" s="20">
        <f>'Customer Flow'!$C$9*'recipes'!D$18*'recipes'!$D$18</f>
        <v>0</v>
      </c>
      <c r="DP19" s="20">
        <f>'Customer Flow'!$C$9*'recipes'!D$18*'recipes'!$D$18</f>
        <v>0</v>
      </c>
      <c r="DQ19" s="20">
        <f>'Customer Flow'!$C$9*'recipes'!D$18*'recipes'!$D$18</f>
        <v>0</v>
      </c>
      <c r="DR19" s="20">
        <f>'Customer Flow'!$C$9*'recipes'!D$18*'recipes'!$D$18</f>
        <v>0</v>
      </c>
      <c r="DS19" s="20">
        <f>'Customer Flow'!$C$9*'recipes'!D$18*'recipes'!$D$18</f>
        <v>0</v>
      </c>
      <c r="DT19" s="20">
        <f>'Customer Flow'!$C$9*'recipes'!D$18*'recipes'!$D$18</f>
        <v>0</v>
      </c>
      <c r="DU19" s="20">
        <f>'Customer Flow'!$C$9*'recipes'!D$18*'recipes'!$D$18</f>
        <v>0</v>
      </c>
      <c r="DV19" s="20">
        <f>'Customer Flow'!$C$9*'recipes'!D$18*'recipes'!$D$18</f>
        <v>0</v>
      </c>
      <c r="DW19" s="20">
        <f>'Customer Flow'!$C$9*'recipes'!D$18*'recipes'!$D$18</f>
        <v>0</v>
      </c>
      <c r="DX19" s="20">
        <f>'Customer Flow'!$C$9*'recipes'!D$18*'recipes'!$D$18</f>
        <v>0</v>
      </c>
      <c r="DY19" s="20">
        <f>'Customer Flow'!$C$9*'recipes'!D$18*'recipes'!$D$18</f>
        <v>0</v>
      </c>
      <c r="DZ19" s="20">
        <f>'Customer Flow'!$C$9*'recipes'!D$18*'recipes'!$D$18</f>
        <v>0</v>
      </c>
      <c r="EA19" s="20">
        <f>'Customer Flow'!$C$9*'recipes'!D$18*'recipes'!$D$18</f>
        <v>0</v>
      </c>
      <c r="EB19" s="20">
        <f>'Customer Flow'!$C$9*'recipes'!D$18*'recipes'!$D$18</f>
        <v>0</v>
      </c>
      <c r="EC19" s="20">
        <f>'Customer Flow'!$C$9*'recipes'!D$18*'recipes'!$D$18</f>
        <v>0</v>
      </c>
      <c r="ED19" s="20">
        <f>'Customer Flow'!$C$9*'recipes'!D$18*'recipes'!$D$18</f>
        <v>0</v>
      </c>
    </row>
    <row r="20" spans="2:134">
      <c r="B20" t="s">
        <v>160</v>
      </c>
      <c r="C20" s="14">
        <f>sumif($O6:$ZZ6, C6, $O20:$ZZ20)</f>
        <v>0</v>
      </c>
      <c r="D20" s="14">
        <f>sumif($O6:$ZZ6, D6, $O20:$ZZ20)</f>
        <v>0</v>
      </c>
      <c r="E20" s="14">
        <f>sumif($O6:$ZZ6, E6, $O20:$ZZ20)</f>
        <v>0</v>
      </c>
      <c r="F20" s="14">
        <f>sumif($O6:$ZZ6, F6, $O20:$ZZ20)</f>
        <v>0</v>
      </c>
      <c r="G20" s="14">
        <f>sumif($O6:$ZZ6, G6, $O20:$ZZ20)</f>
        <v>0</v>
      </c>
      <c r="H20" s="14">
        <f>sumif($O6:$ZZ6, H6, $O20:$ZZ20)</f>
        <v>0</v>
      </c>
      <c r="I20" s="14">
        <f>sumif($O6:$ZZ6, I6, $O20:$ZZ20)</f>
        <v>0</v>
      </c>
      <c r="J20" s="14">
        <f>sumif($O6:$ZZ6, J6, $O20:$ZZ20)</f>
        <v>0</v>
      </c>
      <c r="K20" s="14">
        <f>sumif($O6:$ZZ6, K6, $O20:$ZZ20)</f>
        <v>0</v>
      </c>
      <c r="L20" s="14">
        <f>sumif($O6:$ZZ6, L6, $O20:$ZZ20)</f>
        <v>0</v>
      </c>
      <c r="O20" s="20">
        <f>'Customer Flow'!$C$9*'recipes'!D$18*'recipes'!$D$18</f>
        <v>0</v>
      </c>
      <c r="P20" s="20">
        <f>'Customer Flow'!$C$9*'recipes'!D$18*'recipes'!$D$18</f>
        <v>0</v>
      </c>
      <c r="Q20" s="20">
        <f>'Customer Flow'!$C$9*'recipes'!D$18*'recipes'!$D$18</f>
        <v>0</v>
      </c>
      <c r="R20" s="20">
        <f>'Customer Flow'!$C$9*'recipes'!D$18*'recipes'!$D$18</f>
        <v>0</v>
      </c>
      <c r="S20" s="20">
        <f>'Customer Flow'!$C$9*'recipes'!D$18*'recipes'!$D$18</f>
        <v>0</v>
      </c>
      <c r="T20" s="20">
        <f>'Customer Flow'!$C$9*'recipes'!D$18*'recipes'!$D$18</f>
        <v>0</v>
      </c>
      <c r="U20" s="20">
        <f>'Customer Flow'!$C$9*'recipes'!D$18*'recipes'!$D$18</f>
        <v>0</v>
      </c>
      <c r="V20" s="20">
        <f>'Customer Flow'!$C$9*'recipes'!D$18*'recipes'!$D$18</f>
        <v>0</v>
      </c>
      <c r="W20" s="20">
        <f>'Customer Flow'!$C$9*'recipes'!D$18*'recipes'!$D$18</f>
        <v>0</v>
      </c>
      <c r="X20" s="20">
        <f>'Customer Flow'!$C$9*'recipes'!D$18*'recipes'!$D$18</f>
        <v>0</v>
      </c>
      <c r="Y20" s="20">
        <f>'Customer Flow'!$C$9*'recipes'!D$18*'recipes'!$D$18</f>
        <v>0</v>
      </c>
      <c r="Z20" s="20">
        <f>'Customer Flow'!$C$9*'recipes'!D$18*'recipes'!$D$18</f>
        <v>0</v>
      </c>
      <c r="AA20" s="20">
        <f>'Customer Flow'!$C$9*'recipes'!D$18*'recipes'!$D$18</f>
        <v>0</v>
      </c>
      <c r="AB20" s="20">
        <f>'Customer Flow'!$C$9*'recipes'!D$18*'recipes'!$D$18</f>
        <v>0</v>
      </c>
      <c r="AC20" s="20">
        <f>'Customer Flow'!$C$9*'recipes'!D$18*'recipes'!$D$18</f>
        <v>0</v>
      </c>
      <c r="AD20" s="20">
        <f>'Customer Flow'!$C$9*'recipes'!D$18*'recipes'!$D$18</f>
        <v>0</v>
      </c>
      <c r="AE20" s="20">
        <f>'Customer Flow'!$C$9*'recipes'!D$18*'recipes'!$D$18</f>
        <v>0</v>
      </c>
      <c r="AF20" s="20">
        <f>'Customer Flow'!$C$9*'recipes'!D$18*'recipes'!$D$18</f>
        <v>0</v>
      </c>
      <c r="AG20" s="20">
        <f>'Customer Flow'!$C$9*'recipes'!D$18*'recipes'!$D$18</f>
        <v>0</v>
      </c>
      <c r="AH20" s="20">
        <f>'Customer Flow'!$C$9*'recipes'!D$18*'recipes'!$D$18</f>
        <v>0</v>
      </c>
      <c r="AI20" s="20">
        <f>'Customer Flow'!$C$9*'recipes'!D$18*'recipes'!$D$18</f>
        <v>0</v>
      </c>
      <c r="AJ20" s="20">
        <f>'Customer Flow'!$C$9*'recipes'!D$18*'recipes'!$D$18</f>
        <v>0</v>
      </c>
      <c r="AK20" s="20">
        <f>'Customer Flow'!$C$9*'recipes'!D$18*'recipes'!$D$18</f>
        <v>0</v>
      </c>
      <c r="AL20" s="20">
        <f>'Customer Flow'!$C$9*'recipes'!D$18*'recipes'!$D$18</f>
        <v>0</v>
      </c>
      <c r="AM20" s="20">
        <f>'Customer Flow'!$C$9*'recipes'!D$18*'recipes'!$D$18</f>
        <v>0</v>
      </c>
      <c r="AN20" s="20">
        <f>'Customer Flow'!$C$9*'recipes'!D$18*'recipes'!$D$18</f>
        <v>0</v>
      </c>
      <c r="AO20" s="20">
        <f>'Customer Flow'!$C$9*'recipes'!D$18*'recipes'!$D$18</f>
        <v>0</v>
      </c>
      <c r="AP20" s="20">
        <f>'Customer Flow'!$C$9*'recipes'!D$18*'recipes'!$D$18</f>
        <v>0</v>
      </c>
      <c r="AQ20" s="20">
        <f>'Customer Flow'!$C$9*'recipes'!D$18*'recipes'!$D$18</f>
        <v>0</v>
      </c>
      <c r="AR20" s="20">
        <f>'Customer Flow'!$C$9*'recipes'!D$18*'recipes'!$D$18</f>
        <v>0</v>
      </c>
      <c r="AS20" s="20">
        <f>'Customer Flow'!$C$9*'recipes'!D$18*'recipes'!$D$18</f>
        <v>0</v>
      </c>
      <c r="AT20" s="20">
        <f>'Customer Flow'!$C$9*'recipes'!D$18*'recipes'!$D$18</f>
        <v>0</v>
      </c>
      <c r="AU20" s="20">
        <f>'Customer Flow'!$C$9*'recipes'!D$18*'recipes'!$D$18</f>
        <v>0</v>
      </c>
      <c r="AV20" s="20">
        <f>'Customer Flow'!$C$9*'recipes'!D$18*'recipes'!$D$18</f>
        <v>0</v>
      </c>
      <c r="AW20" s="20">
        <f>'Customer Flow'!$C$9*'recipes'!D$18*'recipes'!$D$18</f>
        <v>0</v>
      </c>
      <c r="AX20" s="20">
        <f>'Customer Flow'!$C$9*'recipes'!D$18*'recipes'!$D$18</f>
        <v>0</v>
      </c>
      <c r="AY20" s="20">
        <f>'Customer Flow'!$C$9*'recipes'!D$18*'recipes'!$D$18</f>
        <v>0</v>
      </c>
      <c r="AZ20" s="20">
        <f>'Customer Flow'!$C$9*'recipes'!D$18*'recipes'!$D$18</f>
        <v>0</v>
      </c>
      <c r="BA20" s="20">
        <f>'Customer Flow'!$C$9*'recipes'!D$18*'recipes'!$D$18</f>
        <v>0</v>
      </c>
      <c r="BB20" s="20">
        <f>'Customer Flow'!$C$9*'recipes'!D$18*'recipes'!$D$18</f>
        <v>0</v>
      </c>
      <c r="BC20" s="20">
        <f>'Customer Flow'!$C$9*'recipes'!D$18*'recipes'!$D$18</f>
        <v>0</v>
      </c>
      <c r="BD20" s="20">
        <f>'Customer Flow'!$C$9*'recipes'!D$18*'recipes'!$D$18</f>
        <v>0</v>
      </c>
      <c r="BE20" s="20">
        <f>'Customer Flow'!$C$9*'recipes'!D$18*'recipes'!$D$18</f>
        <v>0</v>
      </c>
      <c r="BF20" s="20">
        <f>'Customer Flow'!$C$9*'recipes'!D$18*'recipes'!$D$18</f>
        <v>0</v>
      </c>
      <c r="BG20" s="20">
        <f>'Customer Flow'!$C$9*'recipes'!D$18*'recipes'!$D$18</f>
        <v>0</v>
      </c>
      <c r="BH20" s="20">
        <f>'Customer Flow'!$C$9*'recipes'!D$18*'recipes'!$D$18</f>
        <v>0</v>
      </c>
      <c r="BI20" s="20">
        <f>'Customer Flow'!$C$9*'recipes'!D$18*'recipes'!$D$18</f>
        <v>0</v>
      </c>
      <c r="BJ20" s="20">
        <f>'Customer Flow'!$C$9*'recipes'!D$18*'recipes'!$D$18</f>
        <v>0</v>
      </c>
      <c r="BK20" s="20">
        <f>'Customer Flow'!$C$9*'recipes'!D$18*'recipes'!$D$18</f>
        <v>0</v>
      </c>
      <c r="BL20" s="20">
        <f>'Customer Flow'!$C$9*'recipes'!D$18*'recipes'!$D$18</f>
        <v>0</v>
      </c>
      <c r="BM20" s="20">
        <f>'Customer Flow'!$C$9*'recipes'!D$18*'recipes'!$D$18</f>
        <v>0</v>
      </c>
      <c r="BN20" s="20">
        <f>'Customer Flow'!$C$9*'recipes'!D$18*'recipes'!$D$18</f>
        <v>0</v>
      </c>
      <c r="BO20" s="20">
        <f>'Customer Flow'!$C$9*'recipes'!D$18*'recipes'!$D$18</f>
        <v>0</v>
      </c>
      <c r="BP20" s="20">
        <f>'Customer Flow'!$C$9*'recipes'!D$18*'recipes'!$D$18</f>
        <v>0</v>
      </c>
      <c r="BQ20" s="20">
        <f>'Customer Flow'!$C$9*'recipes'!D$18*'recipes'!$D$18</f>
        <v>0</v>
      </c>
      <c r="BR20" s="20">
        <f>'Customer Flow'!$C$9*'recipes'!D$18*'recipes'!$D$18</f>
        <v>0</v>
      </c>
      <c r="BS20" s="20">
        <f>'Customer Flow'!$C$9*'recipes'!D$18*'recipes'!$D$18</f>
        <v>0</v>
      </c>
      <c r="BT20" s="20">
        <f>'Customer Flow'!$C$9*'recipes'!D$18*'recipes'!$D$18</f>
        <v>0</v>
      </c>
      <c r="BU20" s="20">
        <f>'Customer Flow'!$C$9*'recipes'!D$18*'recipes'!$D$18</f>
        <v>0</v>
      </c>
      <c r="BV20" s="20">
        <f>'Customer Flow'!$C$9*'recipes'!D$18*'recipes'!$D$18</f>
        <v>0</v>
      </c>
      <c r="BW20" s="20">
        <f>'Customer Flow'!$C$9*'recipes'!D$18*'recipes'!$D$18</f>
        <v>0</v>
      </c>
      <c r="BX20" s="20">
        <f>'Customer Flow'!$C$9*'recipes'!D$18*'recipes'!$D$18</f>
        <v>0</v>
      </c>
      <c r="BY20" s="20">
        <f>'Customer Flow'!$C$9*'recipes'!D$18*'recipes'!$D$18</f>
        <v>0</v>
      </c>
      <c r="BZ20" s="20">
        <f>'Customer Flow'!$C$9*'recipes'!D$18*'recipes'!$D$18</f>
        <v>0</v>
      </c>
      <c r="CA20" s="20">
        <f>'Customer Flow'!$C$9*'recipes'!D$18*'recipes'!$D$18</f>
        <v>0</v>
      </c>
      <c r="CB20" s="20">
        <f>'Customer Flow'!$C$9*'recipes'!D$18*'recipes'!$D$18</f>
        <v>0</v>
      </c>
      <c r="CC20" s="20">
        <f>'Customer Flow'!$C$9*'recipes'!D$18*'recipes'!$D$18</f>
        <v>0</v>
      </c>
      <c r="CD20" s="20">
        <f>'Customer Flow'!$C$9*'recipes'!D$18*'recipes'!$D$18</f>
        <v>0</v>
      </c>
      <c r="CE20" s="20">
        <f>'Customer Flow'!$C$9*'recipes'!D$18*'recipes'!$D$18</f>
        <v>0</v>
      </c>
      <c r="CF20" s="20">
        <f>'Customer Flow'!$C$9*'recipes'!D$18*'recipes'!$D$18</f>
        <v>0</v>
      </c>
      <c r="CG20" s="20">
        <f>'Customer Flow'!$C$9*'recipes'!D$18*'recipes'!$D$18</f>
        <v>0</v>
      </c>
      <c r="CH20" s="20">
        <f>'Customer Flow'!$C$9*'recipes'!D$18*'recipes'!$D$18</f>
        <v>0</v>
      </c>
      <c r="CI20" s="20">
        <f>'Customer Flow'!$C$9*'recipes'!D$18*'recipes'!$D$18</f>
        <v>0</v>
      </c>
      <c r="CJ20" s="20">
        <f>'Customer Flow'!$C$9*'recipes'!D$18*'recipes'!$D$18</f>
        <v>0</v>
      </c>
      <c r="CK20" s="20">
        <f>'Customer Flow'!$C$9*'recipes'!D$18*'recipes'!$D$18</f>
        <v>0</v>
      </c>
      <c r="CL20" s="20">
        <f>'Customer Flow'!$C$9*'recipes'!D$18*'recipes'!$D$18</f>
        <v>0</v>
      </c>
      <c r="CM20" s="20">
        <f>'Customer Flow'!$C$9*'recipes'!D$18*'recipes'!$D$18</f>
        <v>0</v>
      </c>
      <c r="CN20" s="20">
        <f>'Customer Flow'!$C$9*'recipes'!D$18*'recipes'!$D$18</f>
        <v>0</v>
      </c>
      <c r="CO20" s="20">
        <f>'Customer Flow'!$C$9*'recipes'!D$18*'recipes'!$D$18</f>
        <v>0</v>
      </c>
      <c r="CP20" s="20">
        <f>'Customer Flow'!$C$9*'recipes'!D$18*'recipes'!$D$18</f>
        <v>0</v>
      </c>
      <c r="CQ20" s="20">
        <f>'Customer Flow'!$C$9*'recipes'!D$18*'recipes'!$D$18</f>
        <v>0</v>
      </c>
      <c r="CR20" s="20">
        <f>'Customer Flow'!$C$9*'recipes'!D$18*'recipes'!$D$18</f>
        <v>0</v>
      </c>
      <c r="CS20" s="20">
        <f>'Customer Flow'!$C$9*'recipes'!D$18*'recipes'!$D$18</f>
        <v>0</v>
      </c>
      <c r="CT20" s="20">
        <f>'Customer Flow'!$C$9*'recipes'!D$18*'recipes'!$D$18</f>
        <v>0</v>
      </c>
      <c r="CU20" s="20">
        <f>'Customer Flow'!$C$9*'recipes'!D$18*'recipes'!$D$18</f>
        <v>0</v>
      </c>
      <c r="CV20" s="20">
        <f>'Customer Flow'!$C$9*'recipes'!D$18*'recipes'!$D$18</f>
        <v>0</v>
      </c>
      <c r="CW20" s="20">
        <f>'Customer Flow'!$C$9*'recipes'!D$18*'recipes'!$D$18</f>
        <v>0</v>
      </c>
      <c r="CX20" s="20">
        <f>'Customer Flow'!$C$9*'recipes'!D$18*'recipes'!$D$18</f>
        <v>0</v>
      </c>
      <c r="CY20" s="20">
        <f>'Customer Flow'!$C$9*'recipes'!D$18*'recipes'!$D$18</f>
        <v>0</v>
      </c>
      <c r="CZ20" s="20">
        <f>'Customer Flow'!$C$9*'recipes'!D$18*'recipes'!$D$18</f>
        <v>0</v>
      </c>
      <c r="DA20" s="20">
        <f>'Customer Flow'!$C$9*'recipes'!D$18*'recipes'!$D$18</f>
        <v>0</v>
      </c>
      <c r="DB20" s="20">
        <f>'Customer Flow'!$C$9*'recipes'!D$18*'recipes'!$D$18</f>
        <v>0</v>
      </c>
      <c r="DC20" s="20">
        <f>'Customer Flow'!$C$9*'recipes'!D$18*'recipes'!$D$18</f>
        <v>0</v>
      </c>
      <c r="DD20" s="20">
        <f>'Customer Flow'!$C$9*'recipes'!D$18*'recipes'!$D$18</f>
        <v>0</v>
      </c>
      <c r="DE20" s="20">
        <f>'Customer Flow'!$C$9*'recipes'!D$18*'recipes'!$D$18</f>
        <v>0</v>
      </c>
      <c r="DF20" s="20">
        <f>'Customer Flow'!$C$9*'recipes'!D$18*'recipes'!$D$18</f>
        <v>0</v>
      </c>
      <c r="DG20" s="20">
        <f>'Customer Flow'!$C$9*'recipes'!D$18*'recipes'!$D$18</f>
        <v>0</v>
      </c>
      <c r="DH20" s="20">
        <f>'Customer Flow'!$C$9*'recipes'!D$18*'recipes'!$D$18</f>
        <v>0</v>
      </c>
      <c r="DI20" s="20">
        <f>'Customer Flow'!$C$9*'recipes'!D$18*'recipes'!$D$18</f>
        <v>0</v>
      </c>
      <c r="DJ20" s="20">
        <f>'Customer Flow'!$C$9*'recipes'!D$18*'recipes'!$D$18</f>
        <v>0</v>
      </c>
      <c r="DK20" s="20">
        <f>'Customer Flow'!$C$9*'recipes'!D$18*'recipes'!$D$18</f>
        <v>0</v>
      </c>
      <c r="DL20" s="20">
        <f>'Customer Flow'!$C$9*'recipes'!D$18*'recipes'!$D$18</f>
        <v>0</v>
      </c>
      <c r="DM20" s="20">
        <f>'Customer Flow'!$C$9*'recipes'!D$18*'recipes'!$D$18</f>
        <v>0</v>
      </c>
      <c r="DN20" s="20">
        <f>'Customer Flow'!$C$9*'recipes'!D$18*'recipes'!$D$18</f>
        <v>0</v>
      </c>
      <c r="DO20" s="20">
        <f>'Customer Flow'!$C$9*'recipes'!D$18*'recipes'!$D$18</f>
        <v>0</v>
      </c>
      <c r="DP20" s="20">
        <f>'Customer Flow'!$C$9*'recipes'!D$18*'recipes'!$D$18</f>
        <v>0</v>
      </c>
      <c r="DQ20" s="20">
        <f>'Customer Flow'!$C$9*'recipes'!D$18*'recipes'!$D$18</f>
        <v>0</v>
      </c>
      <c r="DR20" s="20">
        <f>'Customer Flow'!$C$9*'recipes'!D$18*'recipes'!$D$18</f>
        <v>0</v>
      </c>
      <c r="DS20" s="20">
        <f>'Customer Flow'!$C$9*'recipes'!D$18*'recipes'!$D$18</f>
        <v>0</v>
      </c>
      <c r="DT20" s="20">
        <f>'Customer Flow'!$C$9*'recipes'!D$18*'recipes'!$D$18</f>
        <v>0</v>
      </c>
      <c r="DU20" s="20">
        <f>'Customer Flow'!$C$9*'recipes'!D$18*'recipes'!$D$18</f>
        <v>0</v>
      </c>
      <c r="DV20" s="20">
        <f>'Customer Flow'!$C$9*'recipes'!D$18*'recipes'!$D$18</f>
        <v>0</v>
      </c>
      <c r="DW20" s="20">
        <f>'Customer Flow'!$C$9*'recipes'!D$18*'recipes'!$D$18</f>
        <v>0</v>
      </c>
      <c r="DX20" s="20">
        <f>'Customer Flow'!$C$9*'recipes'!D$18*'recipes'!$D$18</f>
        <v>0</v>
      </c>
      <c r="DY20" s="20">
        <f>'Customer Flow'!$C$9*'recipes'!D$18*'recipes'!$D$18</f>
        <v>0</v>
      </c>
      <c r="DZ20" s="20">
        <f>'Customer Flow'!$C$9*'recipes'!D$18*'recipes'!$D$18</f>
        <v>0</v>
      </c>
      <c r="EA20" s="20">
        <f>'Customer Flow'!$C$9*'recipes'!D$18*'recipes'!$D$18</f>
        <v>0</v>
      </c>
      <c r="EB20" s="20">
        <f>'Customer Flow'!$C$9*'recipes'!D$18*'recipes'!$D$18</f>
        <v>0</v>
      </c>
      <c r="EC20" s="20">
        <f>'Customer Flow'!$C$9*'recipes'!D$18*'recipes'!$D$18</f>
        <v>0</v>
      </c>
      <c r="ED20" s="20">
        <f>'Customer Flow'!$C$9*'recipes'!D$18*'recipes'!$D$18</f>
        <v>0</v>
      </c>
    </row>
    <row r="21" spans="2:134">
      <c r="B21" t="s">
        <v>161</v>
      </c>
      <c r="C21" s="14">
        <f>sumif($O6:$ZZ6, C6, $O21:$ZZ21)</f>
        <v>0</v>
      </c>
      <c r="D21" s="14">
        <f>sumif($O6:$ZZ6, D6, $O21:$ZZ21)</f>
        <v>0</v>
      </c>
      <c r="E21" s="14">
        <f>sumif($O6:$ZZ6, E6, $O21:$ZZ21)</f>
        <v>0</v>
      </c>
      <c r="F21" s="14">
        <f>sumif($O6:$ZZ6, F6, $O21:$ZZ21)</f>
        <v>0</v>
      </c>
      <c r="G21" s="14">
        <f>sumif($O6:$ZZ6, G6, $O21:$ZZ21)</f>
        <v>0</v>
      </c>
      <c r="H21" s="14">
        <f>sumif($O6:$ZZ6, H6, $O21:$ZZ21)</f>
        <v>0</v>
      </c>
      <c r="I21" s="14">
        <f>sumif($O6:$ZZ6, I6, $O21:$ZZ21)</f>
        <v>0</v>
      </c>
      <c r="J21" s="14">
        <f>sumif($O6:$ZZ6, J6, $O21:$ZZ21)</f>
        <v>0</v>
      </c>
      <c r="K21" s="14">
        <f>sumif($O6:$ZZ6, K6, $O21:$ZZ21)</f>
        <v>0</v>
      </c>
      <c r="L21" s="14">
        <f>sumif($O6:$ZZ6, L6, $O21:$ZZ21)</f>
        <v>0</v>
      </c>
      <c r="O21" s="20">
        <f>'Customer Flow'!$C$9*'recipes'!D$18*'recipes'!$D$18</f>
        <v>0</v>
      </c>
      <c r="P21" s="20">
        <f>'Customer Flow'!$C$9*'recipes'!D$18*'recipes'!$D$18</f>
        <v>0</v>
      </c>
      <c r="Q21" s="20">
        <f>'Customer Flow'!$C$9*'recipes'!D$18*'recipes'!$D$18</f>
        <v>0</v>
      </c>
      <c r="R21" s="20">
        <f>'Customer Flow'!$C$9*'recipes'!D$18*'recipes'!$D$18</f>
        <v>0</v>
      </c>
      <c r="S21" s="20">
        <f>'Customer Flow'!$C$9*'recipes'!D$18*'recipes'!$D$18</f>
        <v>0</v>
      </c>
      <c r="T21" s="20">
        <f>'Customer Flow'!$C$9*'recipes'!D$18*'recipes'!$D$18</f>
        <v>0</v>
      </c>
      <c r="U21" s="20">
        <f>'Customer Flow'!$C$9*'recipes'!D$18*'recipes'!$D$18</f>
        <v>0</v>
      </c>
      <c r="V21" s="20">
        <f>'Customer Flow'!$C$9*'recipes'!D$18*'recipes'!$D$18</f>
        <v>0</v>
      </c>
      <c r="W21" s="20">
        <f>'Customer Flow'!$C$9*'recipes'!D$18*'recipes'!$D$18</f>
        <v>0</v>
      </c>
      <c r="X21" s="20">
        <f>'Customer Flow'!$C$9*'recipes'!D$18*'recipes'!$D$18</f>
        <v>0</v>
      </c>
      <c r="Y21" s="20">
        <f>'Customer Flow'!$C$9*'recipes'!D$18*'recipes'!$D$18</f>
        <v>0</v>
      </c>
      <c r="Z21" s="20">
        <f>'Customer Flow'!$C$9*'recipes'!D$18*'recipes'!$D$18</f>
        <v>0</v>
      </c>
      <c r="AA21" s="20">
        <f>'Customer Flow'!$C$9*'recipes'!D$18*'recipes'!$D$18</f>
        <v>0</v>
      </c>
      <c r="AB21" s="20">
        <f>'Customer Flow'!$C$9*'recipes'!D$18*'recipes'!$D$18</f>
        <v>0</v>
      </c>
      <c r="AC21" s="20">
        <f>'Customer Flow'!$C$9*'recipes'!D$18*'recipes'!$D$18</f>
        <v>0</v>
      </c>
      <c r="AD21" s="20">
        <f>'Customer Flow'!$C$9*'recipes'!D$18*'recipes'!$D$18</f>
        <v>0</v>
      </c>
      <c r="AE21" s="20">
        <f>'Customer Flow'!$C$9*'recipes'!D$18*'recipes'!$D$18</f>
        <v>0</v>
      </c>
      <c r="AF21" s="20">
        <f>'Customer Flow'!$C$9*'recipes'!D$18*'recipes'!$D$18</f>
        <v>0</v>
      </c>
      <c r="AG21" s="20">
        <f>'Customer Flow'!$C$9*'recipes'!D$18*'recipes'!$D$18</f>
        <v>0</v>
      </c>
      <c r="AH21" s="20">
        <f>'Customer Flow'!$C$9*'recipes'!D$18*'recipes'!$D$18</f>
        <v>0</v>
      </c>
      <c r="AI21" s="20">
        <f>'Customer Flow'!$C$9*'recipes'!D$18*'recipes'!$D$18</f>
        <v>0</v>
      </c>
      <c r="AJ21" s="20">
        <f>'Customer Flow'!$C$9*'recipes'!D$18*'recipes'!$D$18</f>
        <v>0</v>
      </c>
      <c r="AK21" s="20">
        <f>'Customer Flow'!$C$9*'recipes'!D$18*'recipes'!$D$18</f>
        <v>0</v>
      </c>
      <c r="AL21" s="20">
        <f>'Customer Flow'!$C$9*'recipes'!D$18*'recipes'!$D$18</f>
        <v>0</v>
      </c>
      <c r="AM21" s="20">
        <f>'Customer Flow'!$C$9*'recipes'!D$18*'recipes'!$D$18</f>
        <v>0</v>
      </c>
      <c r="AN21" s="20">
        <f>'Customer Flow'!$C$9*'recipes'!D$18*'recipes'!$D$18</f>
        <v>0</v>
      </c>
      <c r="AO21" s="20">
        <f>'Customer Flow'!$C$9*'recipes'!D$18*'recipes'!$D$18</f>
        <v>0</v>
      </c>
      <c r="AP21" s="20">
        <f>'Customer Flow'!$C$9*'recipes'!D$18*'recipes'!$D$18</f>
        <v>0</v>
      </c>
      <c r="AQ21" s="20">
        <f>'Customer Flow'!$C$9*'recipes'!D$18*'recipes'!$D$18</f>
        <v>0</v>
      </c>
      <c r="AR21" s="20">
        <f>'Customer Flow'!$C$9*'recipes'!D$18*'recipes'!$D$18</f>
        <v>0</v>
      </c>
      <c r="AS21" s="20">
        <f>'Customer Flow'!$C$9*'recipes'!D$18*'recipes'!$D$18</f>
        <v>0</v>
      </c>
      <c r="AT21" s="20">
        <f>'Customer Flow'!$C$9*'recipes'!D$18*'recipes'!$D$18</f>
        <v>0</v>
      </c>
      <c r="AU21" s="20">
        <f>'Customer Flow'!$C$9*'recipes'!D$18*'recipes'!$D$18</f>
        <v>0</v>
      </c>
      <c r="AV21" s="20">
        <f>'Customer Flow'!$C$9*'recipes'!D$18*'recipes'!$D$18</f>
        <v>0</v>
      </c>
      <c r="AW21" s="20">
        <f>'Customer Flow'!$C$9*'recipes'!D$18*'recipes'!$D$18</f>
        <v>0</v>
      </c>
      <c r="AX21" s="20">
        <f>'Customer Flow'!$C$9*'recipes'!D$18*'recipes'!$D$18</f>
        <v>0</v>
      </c>
      <c r="AY21" s="20">
        <f>'Customer Flow'!$C$9*'recipes'!D$18*'recipes'!$D$18</f>
        <v>0</v>
      </c>
      <c r="AZ21" s="20">
        <f>'Customer Flow'!$C$9*'recipes'!D$18*'recipes'!$D$18</f>
        <v>0</v>
      </c>
      <c r="BA21" s="20">
        <f>'Customer Flow'!$C$9*'recipes'!D$18*'recipes'!$D$18</f>
        <v>0</v>
      </c>
      <c r="BB21" s="20">
        <f>'Customer Flow'!$C$9*'recipes'!D$18*'recipes'!$D$18</f>
        <v>0</v>
      </c>
      <c r="BC21" s="20">
        <f>'Customer Flow'!$C$9*'recipes'!D$18*'recipes'!$D$18</f>
        <v>0</v>
      </c>
      <c r="BD21" s="20">
        <f>'Customer Flow'!$C$9*'recipes'!D$18*'recipes'!$D$18</f>
        <v>0</v>
      </c>
      <c r="BE21" s="20">
        <f>'Customer Flow'!$C$9*'recipes'!D$18*'recipes'!$D$18</f>
        <v>0</v>
      </c>
      <c r="BF21" s="20">
        <f>'Customer Flow'!$C$9*'recipes'!D$18*'recipes'!$D$18</f>
        <v>0</v>
      </c>
      <c r="BG21" s="20">
        <f>'Customer Flow'!$C$9*'recipes'!D$18*'recipes'!$D$18</f>
        <v>0</v>
      </c>
      <c r="BH21" s="20">
        <f>'Customer Flow'!$C$9*'recipes'!D$18*'recipes'!$D$18</f>
        <v>0</v>
      </c>
      <c r="BI21" s="20">
        <f>'Customer Flow'!$C$9*'recipes'!D$18*'recipes'!$D$18</f>
        <v>0</v>
      </c>
      <c r="BJ21" s="20">
        <f>'Customer Flow'!$C$9*'recipes'!D$18*'recipes'!$D$18</f>
        <v>0</v>
      </c>
      <c r="BK21" s="20">
        <f>'Customer Flow'!$C$9*'recipes'!D$18*'recipes'!$D$18</f>
        <v>0</v>
      </c>
      <c r="BL21" s="20">
        <f>'Customer Flow'!$C$9*'recipes'!D$18*'recipes'!$D$18</f>
        <v>0</v>
      </c>
      <c r="BM21" s="20">
        <f>'Customer Flow'!$C$9*'recipes'!D$18*'recipes'!$D$18</f>
        <v>0</v>
      </c>
      <c r="BN21" s="20">
        <f>'Customer Flow'!$C$9*'recipes'!D$18*'recipes'!$D$18</f>
        <v>0</v>
      </c>
      <c r="BO21" s="20">
        <f>'Customer Flow'!$C$9*'recipes'!D$18*'recipes'!$D$18</f>
        <v>0</v>
      </c>
      <c r="BP21" s="20">
        <f>'Customer Flow'!$C$9*'recipes'!D$18*'recipes'!$D$18</f>
        <v>0</v>
      </c>
      <c r="BQ21" s="20">
        <f>'Customer Flow'!$C$9*'recipes'!D$18*'recipes'!$D$18</f>
        <v>0</v>
      </c>
      <c r="BR21" s="20">
        <f>'Customer Flow'!$C$9*'recipes'!D$18*'recipes'!$D$18</f>
        <v>0</v>
      </c>
      <c r="BS21" s="20">
        <f>'Customer Flow'!$C$9*'recipes'!D$18*'recipes'!$D$18</f>
        <v>0</v>
      </c>
      <c r="BT21" s="20">
        <f>'Customer Flow'!$C$9*'recipes'!D$18*'recipes'!$D$18</f>
        <v>0</v>
      </c>
      <c r="BU21" s="20">
        <f>'Customer Flow'!$C$9*'recipes'!D$18*'recipes'!$D$18</f>
        <v>0</v>
      </c>
      <c r="BV21" s="20">
        <f>'Customer Flow'!$C$9*'recipes'!D$18*'recipes'!$D$18</f>
        <v>0</v>
      </c>
      <c r="BW21" s="20">
        <f>'Customer Flow'!$C$9*'recipes'!D$18*'recipes'!$D$18</f>
        <v>0</v>
      </c>
      <c r="BX21" s="20">
        <f>'Customer Flow'!$C$9*'recipes'!D$18*'recipes'!$D$18</f>
        <v>0</v>
      </c>
      <c r="BY21" s="20">
        <f>'Customer Flow'!$C$9*'recipes'!D$18*'recipes'!$D$18</f>
        <v>0</v>
      </c>
      <c r="BZ21" s="20">
        <f>'Customer Flow'!$C$9*'recipes'!D$18*'recipes'!$D$18</f>
        <v>0</v>
      </c>
      <c r="CA21" s="20">
        <f>'Customer Flow'!$C$9*'recipes'!D$18*'recipes'!$D$18</f>
        <v>0</v>
      </c>
      <c r="CB21" s="20">
        <f>'Customer Flow'!$C$9*'recipes'!D$18*'recipes'!$D$18</f>
        <v>0</v>
      </c>
      <c r="CC21" s="20">
        <f>'Customer Flow'!$C$9*'recipes'!D$18*'recipes'!$D$18</f>
        <v>0</v>
      </c>
      <c r="CD21" s="20">
        <f>'Customer Flow'!$C$9*'recipes'!D$18*'recipes'!$D$18</f>
        <v>0</v>
      </c>
      <c r="CE21" s="20">
        <f>'Customer Flow'!$C$9*'recipes'!D$18*'recipes'!$D$18</f>
        <v>0</v>
      </c>
      <c r="CF21" s="20">
        <f>'Customer Flow'!$C$9*'recipes'!D$18*'recipes'!$D$18</f>
        <v>0</v>
      </c>
      <c r="CG21" s="20">
        <f>'Customer Flow'!$C$9*'recipes'!D$18*'recipes'!$D$18</f>
        <v>0</v>
      </c>
      <c r="CH21" s="20">
        <f>'Customer Flow'!$C$9*'recipes'!D$18*'recipes'!$D$18</f>
        <v>0</v>
      </c>
      <c r="CI21" s="20">
        <f>'Customer Flow'!$C$9*'recipes'!D$18*'recipes'!$D$18</f>
        <v>0</v>
      </c>
      <c r="CJ21" s="20">
        <f>'Customer Flow'!$C$9*'recipes'!D$18*'recipes'!$D$18</f>
        <v>0</v>
      </c>
      <c r="CK21" s="20">
        <f>'Customer Flow'!$C$9*'recipes'!D$18*'recipes'!$D$18</f>
        <v>0</v>
      </c>
      <c r="CL21" s="20">
        <f>'Customer Flow'!$C$9*'recipes'!D$18*'recipes'!$D$18</f>
        <v>0</v>
      </c>
      <c r="CM21" s="20">
        <f>'Customer Flow'!$C$9*'recipes'!D$18*'recipes'!$D$18</f>
        <v>0</v>
      </c>
      <c r="CN21" s="20">
        <f>'Customer Flow'!$C$9*'recipes'!D$18*'recipes'!$D$18</f>
        <v>0</v>
      </c>
      <c r="CO21" s="20">
        <f>'Customer Flow'!$C$9*'recipes'!D$18*'recipes'!$D$18</f>
        <v>0</v>
      </c>
      <c r="CP21" s="20">
        <f>'Customer Flow'!$C$9*'recipes'!D$18*'recipes'!$D$18</f>
        <v>0</v>
      </c>
      <c r="CQ21" s="20">
        <f>'Customer Flow'!$C$9*'recipes'!D$18*'recipes'!$D$18</f>
        <v>0</v>
      </c>
      <c r="CR21" s="20">
        <f>'Customer Flow'!$C$9*'recipes'!D$18*'recipes'!$D$18</f>
        <v>0</v>
      </c>
      <c r="CS21" s="20">
        <f>'Customer Flow'!$C$9*'recipes'!D$18*'recipes'!$D$18</f>
        <v>0</v>
      </c>
      <c r="CT21" s="20">
        <f>'Customer Flow'!$C$9*'recipes'!D$18*'recipes'!$D$18</f>
        <v>0</v>
      </c>
      <c r="CU21" s="20">
        <f>'Customer Flow'!$C$9*'recipes'!D$18*'recipes'!$D$18</f>
        <v>0</v>
      </c>
      <c r="CV21" s="20">
        <f>'Customer Flow'!$C$9*'recipes'!D$18*'recipes'!$D$18</f>
        <v>0</v>
      </c>
      <c r="CW21" s="20">
        <f>'Customer Flow'!$C$9*'recipes'!D$18*'recipes'!$D$18</f>
        <v>0</v>
      </c>
      <c r="CX21" s="20">
        <f>'Customer Flow'!$C$9*'recipes'!D$18*'recipes'!$D$18</f>
        <v>0</v>
      </c>
      <c r="CY21" s="20">
        <f>'Customer Flow'!$C$9*'recipes'!D$18*'recipes'!$D$18</f>
        <v>0</v>
      </c>
      <c r="CZ21" s="20">
        <f>'Customer Flow'!$C$9*'recipes'!D$18*'recipes'!$D$18</f>
        <v>0</v>
      </c>
      <c r="DA21" s="20">
        <f>'Customer Flow'!$C$9*'recipes'!D$18*'recipes'!$D$18</f>
        <v>0</v>
      </c>
      <c r="DB21" s="20">
        <f>'Customer Flow'!$C$9*'recipes'!D$18*'recipes'!$D$18</f>
        <v>0</v>
      </c>
      <c r="DC21" s="20">
        <f>'Customer Flow'!$C$9*'recipes'!D$18*'recipes'!$D$18</f>
        <v>0</v>
      </c>
      <c r="DD21" s="20">
        <f>'Customer Flow'!$C$9*'recipes'!D$18*'recipes'!$D$18</f>
        <v>0</v>
      </c>
      <c r="DE21" s="20">
        <f>'Customer Flow'!$C$9*'recipes'!D$18*'recipes'!$D$18</f>
        <v>0</v>
      </c>
      <c r="DF21" s="20">
        <f>'Customer Flow'!$C$9*'recipes'!D$18*'recipes'!$D$18</f>
        <v>0</v>
      </c>
      <c r="DG21" s="20">
        <f>'Customer Flow'!$C$9*'recipes'!D$18*'recipes'!$D$18</f>
        <v>0</v>
      </c>
      <c r="DH21" s="20">
        <f>'Customer Flow'!$C$9*'recipes'!D$18*'recipes'!$D$18</f>
        <v>0</v>
      </c>
      <c r="DI21" s="20">
        <f>'Customer Flow'!$C$9*'recipes'!D$18*'recipes'!$D$18</f>
        <v>0</v>
      </c>
      <c r="DJ21" s="20">
        <f>'Customer Flow'!$C$9*'recipes'!D$18*'recipes'!$D$18</f>
        <v>0</v>
      </c>
      <c r="DK21" s="20">
        <f>'Customer Flow'!$C$9*'recipes'!D$18*'recipes'!$D$18</f>
        <v>0</v>
      </c>
      <c r="DL21" s="20">
        <f>'Customer Flow'!$C$9*'recipes'!D$18*'recipes'!$D$18</f>
        <v>0</v>
      </c>
      <c r="DM21" s="20">
        <f>'Customer Flow'!$C$9*'recipes'!D$18*'recipes'!$D$18</f>
        <v>0</v>
      </c>
      <c r="DN21" s="20">
        <f>'Customer Flow'!$C$9*'recipes'!D$18*'recipes'!$D$18</f>
        <v>0</v>
      </c>
      <c r="DO21" s="20">
        <f>'Customer Flow'!$C$9*'recipes'!D$18*'recipes'!$D$18</f>
        <v>0</v>
      </c>
      <c r="DP21" s="20">
        <f>'Customer Flow'!$C$9*'recipes'!D$18*'recipes'!$D$18</f>
        <v>0</v>
      </c>
      <c r="DQ21" s="20">
        <f>'Customer Flow'!$C$9*'recipes'!D$18*'recipes'!$D$18</f>
        <v>0</v>
      </c>
      <c r="DR21" s="20">
        <f>'Customer Flow'!$C$9*'recipes'!D$18*'recipes'!$D$18</f>
        <v>0</v>
      </c>
      <c r="DS21" s="20">
        <f>'Customer Flow'!$C$9*'recipes'!D$18*'recipes'!$D$18</f>
        <v>0</v>
      </c>
      <c r="DT21" s="20">
        <f>'Customer Flow'!$C$9*'recipes'!D$18*'recipes'!$D$18</f>
        <v>0</v>
      </c>
      <c r="DU21" s="20">
        <f>'Customer Flow'!$C$9*'recipes'!D$18*'recipes'!$D$18</f>
        <v>0</v>
      </c>
      <c r="DV21" s="20">
        <f>'Customer Flow'!$C$9*'recipes'!D$18*'recipes'!$D$18</f>
        <v>0</v>
      </c>
      <c r="DW21" s="20">
        <f>'Customer Flow'!$C$9*'recipes'!D$18*'recipes'!$D$18</f>
        <v>0</v>
      </c>
      <c r="DX21" s="20">
        <f>'Customer Flow'!$C$9*'recipes'!D$18*'recipes'!$D$18</f>
        <v>0</v>
      </c>
      <c r="DY21" s="20">
        <f>'Customer Flow'!$C$9*'recipes'!D$18*'recipes'!$D$18</f>
        <v>0</v>
      </c>
      <c r="DZ21" s="20">
        <f>'Customer Flow'!$C$9*'recipes'!D$18*'recipes'!$D$18</f>
        <v>0</v>
      </c>
      <c r="EA21" s="20">
        <f>'Customer Flow'!$C$9*'recipes'!D$18*'recipes'!$D$18</f>
        <v>0</v>
      </c>
      <c r="EB21" s="20">
        <f>'Customer Flow'!$C$9*'recipes'!D$18*'recipes'!$D$18</f>
        <v>0</v>
      </c>
      <c r="EC21" s="20">
        <f>'Customer Flow'!$C$9*'recipes'!D$18*'recipes'!$D$18</f>
        <v>0</v>
      </c>
      <c r="ED21" s="20">
        <f>'Customer Flow'!$C$9*'recipes'!D$18*'recipes'!$D$18</f>
        <v>0</v>
      </c>
    </row>
    <row r="22" spans="2:134">
      <c r="B22" s="21" t="s">
        <v>162</v>
      </c>
      <c r="C22" s="15">
        <f>sum(C$16:C$21)</f>
        <v>0</v>
      </c>
      <c r="D22" s="15">
        <f>sum(D$16:D$21)</f>
        <v>0</v>
      </c>
      <c r="E22" s="15">
        <f>sum(E$16:E$21)</f>
        <v>0</v>
      </c>
      <c r="F22" s="15">
        <f>sum(F$16:F$21)</f>
        <v>0</v>
      </c>
      <c r="G22" s="15">
        <f>sum(G$16:G$21)</f>
        <v>0</v>
      </c>
      <c r="H22" s="15">
        <f>sum(H$16:H$21)</f>
        <v>0</v>
      </c>
      <c r="I22" s="15">
        <f>sum(I$16:I$21)</f>
        <v>0</v>
      </c>
      <c r="J22" s="15">
        <f>sum(J$16:J$21)</f>
        <v>0</v>
      </c>
      <c r="K22" s="15">
        <f>sum(K$16:K$21)</f>
        <v>0</v>
      </c>
      <c r="L22" s="15">
        <f>sum(L$16:L$21)</f>
        <v>0</v>
      </c>
      <c r="O22" s="15">
        <f>sum(O$16:O$21)</f>
        <v>0</v>
      </c>
      <c r="P22" s="15">
        <f>sum(P$16:P$21)</f>
        <v>0</v>
      </c>
      <c r="Q22" s="15">
        <f>sum(Q$16:Q$21)</f>
        <v>0</v>
      </c>
      <c r="R22" s="15">
        <f>sum(R$16:R$21)</f>
        <v>0</v>
      </c>
      <c r="S22" s="15">
        <f>sum(S$16:S$21)</f>
        <v>0</v>
      </c>
      <c r="T22" s="15">
        <f>sum(T$16:T$21)</f>
        <v>0</v>
      </c>
      <c r="U22" s="15">
        <f>sum(U$16:U$21)</f>
        <v>0</v>
      </c>
      <c r="V22" s="15">
        <f>sum(V$16:V$21)</f>
        <v>0</v>
      </c>
      <c r="W22" s="15">
        <f>sum(W$16:W$21)</f>
        <v>0</v>
      </c>
      <c r="X22" s="15">
        <f>sum(X$16:X$21)</f>
        <v>0</v>
      </c>
      <c r="Y22" s="15">
        <f>sum(Y$16:Y$21)</f>
        <v>0</v>
      </c>
      <c r="Z22" s="15">
        <f>sum(Z$16:Z$21)</f>
        <v>0</v>
      </c>
      <c r="AA22" s="15">
        <f>sum(AA$16:AA$21)</f>
        <v>0</v>
      </c>
      <c r="AB22" s="15">
        <f>sum(AB$16:AB$21)</f>
        <v>0</v>
      </c>
      <c r="AC22" s="15">
        <f>sum(AC$16:AC$21)</f>
        <v>0</v>
      </c>
      <c r="AD22" s="15">
        <f>sum(AD$16:AD$21)</f>
        <v>0</v>
      </c>
      <c r="AE22" s="15">
        <f>sum(AE$16:AE$21)</f>
        <v>0</v>
      </c>
      <c r="AF22" s="15">
        <f>sum(AF$16:AF$21)</f>
        <v>0</v>
      </c>
      <c r="AG22" s="15">
        <f>sum(AG$16:AG$21)</f>
        <v>0</v>
      </c>
      <c r="AH22" s="15">
        <f>sum(AH$16:AH$21)</f>
        <v>0</v>
      </c>
      <c r="AI22" s="15">
        <f>sum(AI$16:AI$21)</f>
        <v>0</v>
      </c>
      <c r="AJ22" s="15">
        <f>sum(AJ$16:AJ$21)</f>
        <v>0</v>
      </c>
      <c r="AK22" s="15">
        <f>sum(AK$16:AK$21)</f>
        <v>0</v>
      </c>
      <c r="AL22" s="15">
        <f>sum(AL$16:AL$21)</f>
        <v>0</v>
      </c>
      <c r="AM22" s="15">
        <f>sum(AM$16:AM$21)</f>
        <v>0</v>
      </c>
      <c r="AN22" s="15">
        <f>sum(AN$16:AN$21)</f>
        <v>0</v>
      </c>
      <c r="AO22" s="15">
        <f>sum(AO$16:AO$21)</f>
        <v>0</v>
      </c>
      <c r="AP22" s="15">
        <f>sum(AP$16:AP$21)</f>
        <v>0</v>
      </c>
      <c r="AQ22" s="15">
        <f>sum(AQ$16:AQ$21)</f>
        <v>0</v>
      </c>
      <c r="AR22" s="15">
        <f>sum(AR$16:AR$21)</f>
        <v>0</v>
      </c>
      <c r="AS22" s="15">
        <f>sum(AS$16:AS$21)</f>
        <v>0</v>
      </c>
      <c r="AT22" s="15">
        <f>sum(AT$16:AT$21)</f>
        <v>0</v>
      </c>
      <c r="AU22" s="15">
        <f>sum(AU$16:AU$21)</f>
        <v>0</v>
      </c>
      <c r="AV22" s="15">
        <f>sum(AV$16:AV$21)</f>
        <v>0</v>
      </c>
      <c r="AW22" s="15">
        <f>sum(AW$16:AW$21)</f>
        <v>0</v>
      </c>
      <c r="AX22" s="15">
        <f>sum(AX$16:AX$21)</f>
        <v>0</v>
      </c>
      <c r="AY22" s="15">
        <f>sum(AY$16:AY$21)</f>
        <v>0</v>
      </c>
      <c r="AZ22" s="15">
        <f>sum(AZ$16:AZ$21)</f>
        <v>0</v>
      </c>
      <c r="BA22" s="15">
        <f>sum(BA$16:BA$21)</f>
        <v>0</v>
      </c>
      <c r="BB22" s="15">
        <f>sum(BB$16:BB$21)</f>
        <v>0</v>
      </c>
      <c r="BC22" s="15">
        <f>sum(BC$16:BC$21)</f>
        <v>0</v>
      </c>
      <c r="BD22" s="15">
        <f>sum(BD$16:BD$21)</f>
        <v>0</v>
      </c>
      <c r="BE22" s="15">
        <f>sum(BE$16:BE$21)</f>
        <v>0</v>
      </c>
      <c r="BF22" s="15">
        <f>sum(BF$16:BF$21)</f>
        <v>0</v>
      </c>
      <c r="BG22" s="15">
        <f>sum(BG$16:BG$21)</f>
        <v>0</v>
      </c>
      <c r="BH22" s="15">
        <f>sum(BH$16:BH$21)</f>
        <v>0</v>
      </c>
      <c r="BI22" s="15">
        <f>sum(BI$16:BI$21)</f>
        <v>0</v>
      </c>
      <c r="BJ22" s="15">
        <f>sum(BJ$16:BJ$21)</f>
        <v>0</v>
      </c>
      <c r="BK22" s="15">
        <f>sum(BK$16:BK$21)</f>
        <v>0</v>
      </c>
      <c r="BL22" s="15">
        <f>sum(BL$16:BL$21)</f>
        <v>0</v>
      </c>
      <c r="BM22" s="15">
        <f>sum(BM$16:BM$21)</f>
        <v>0</v>
      </c>
      <c r="BN22" s="15">
        <f>sum(BN$16:BN$21)</f>
        <v>0</v>
      </c>
      <c r="BO22" s="15">
        <f>sum(BO$16:BO$21)</f>
        <v>0</v>
      </c>
      <c r="BP22" s="15">
        <f>sum(BP$16:BP$21)</f>
        <v>0</v>
      </c>
      <c r="BQ22" s="15">
        <f>sum(BQ$16:BQ$21)</f>
        <v>0</v>
      </c>
      <c r="BR22" s="15">
        <f>sum(BR$16:BR$21)</f>
        <v>0</v>
      </c>
      <c r="BS22" s="15">
        <f>sum(BS$16:BS$21)</f>
        <v>0</v>
      </c>
      <c r="BT22" s="15">
        <f>sum(BT$16:BT$21)</f>
        <v>0</v>
      </c>
      <c r="BU22" s="15">
        <f>sum(BU$16:BU$21)</f>
        <v>0</v>
      </c>
      <c r="BV22" s="15">
        <f>sum(BV$16:BV$21)</f>
        <v>0</v>
      </c>
      <c r="BW22" s="15">
        <f>sum(BW$16:BW$21)</f>
        <v>0</v>
      </c>
      <c r="BX22" s="15">
        <f>sum(BX$16:BX$21)</f>
        <v>0</v>
      </c>
      <c r="BY22" s="15">
        <f>sum(BY$16:BY$21)</f>
        <v>0</v>
      </c>
      <c r="BZ22" s="15">
        <f>sum(BZ$16:BZ$21)</f>
        <v>0</v>
      </c>
      <c r="CA22" s="15">
        <f>sum(CA$16:CA$21)</f>
        <v>0</v>
      </c>
      <c r="CB22" s="15">
        <f>sum(CB$16:CB$21)</f>
        <v>0</v>
      </c>
      <c r="CC22" s="15">
        <f>sum(CC$16:CC$21)</f>
        <v>0</v>
      </c>
      <c r="CD22" s="15">
        <f>sum(CD$16:CD$21)</f>
        <v>0</v>
      </c>
      <c r="CE22" s="15">
        <f>sum(CE$16:CE$21)</f>
        <v>0</v>
      </c>
      <c r="CF22" s="15">
        <f>sum(CF$16:CF$21)</f>
        <v>0</v>
      </c>
      <c r="CG22" s="15">
        <f>sum(CG$16:CG$21)</f>
        <v>0</v>
      </c>
      <c r="CH22" s="15">
        <f>sum(CH$16:CH$21)</f>
        <v>0</v>
      </c>
      <c r="CI22" s="15">
        <f>sum(CI$16:CI$21)</f>
        <v>0</v>
      </c>
      <c r="CJ22" s="15">
        <f>sum(CJ$16:CJ$21)</f>
        <v>0</v>
      </c>
      <c r="CK22" s="15">
        <f>sum(CK$16:CK$21)</f>
        <v>0</v>
      </c>
      <c r="CL22" s="15">
        <f>sum(CL$16:CL$21)</f>
        <v>0</v>
      </c>
      <c r="CM22" s="15">
        <f>sum(CM$16:CM$21)</f>
        <v>0</v>
      </c>
      <c r="CN22" s="15">
        <f>sum(CN$16:CN$21)</f>
        <v>0</v>
      </c>
      <c r="CO22" s="15">
        <f>sum(CO$16:CO$21)</f>
        <v>0</v>
      </c>
      <c r="CP22" s="15">
        <f>sum(CP$16:CP$21)</f>
        <v>0</v>
      </c>
      <c r="CQ22" s="15">
        <f>sum(CQ$16:CQ$21)</f>
        <v>0</v>
      </c>
      <c r="CR22" s="15">
        <f>sum(CR$16:CR$21)</f>
        <v>0</v>
      </c>
      <c r="CS22" s="15">
        <f>sum(CS$16:CS$21)</f>
        <v>0</v>
      </c>
      <c r="CT22" s="15">
        <f>sum(CT$16:CT$21)</f>
        <v>0</v>
      </c>
      <c r="CU22" s="15">
        <f>sum(CU$16:CU$21)</f>
        <v>0</v>
      </c>
      <c r="CV22" s="15">
        <f>sum(CV$16:CV$21)</f>
        <v>0</v>
      </c>
      <c r="CW22" s="15">
        <f>sum(CW$16:CW$21)</f>
        <v>0</v>
      </c>
      <c r="CX22" s="15">
        <f>sum(CX$16:CX$21)</f>
        <v>0</v>
      </c>
      <c r="CY22" s="15">
        <f>sum(CY$16:CY$21)</f>
        <v>0</v>
      </c>
      <c r="CZ22" s="15">
        <f>sum(CZ$16:CZ$21)</f>
        <v>0</v>
      </c>
      <c r="DA22" s="15">
        <f>sum(DA$16:DA$21)</f>
        <v>0</v>
      </c>
      <c r="DB22" s="15">
        <f>sum(DB$16:DB$21)</f>
        <v>0</v>
      </c>
      <c r="DC22" s="15">
        <f>sum(DC$16:DC$21)</f>
        <v>0</v>
      </c>
      <c r="DD22" s="15">
        <f>sum(DD$16:DD$21)</f>
        <v>0</v>
      </c>
      <c r="DE22" s="15">
        <f>sum(DE$16:DE$21)</f>
        <v>0</v>
      </c>
      <c r="DF22" s="15">
        <f>sum(DF$16:DF$21)</f>
        <v>0</v>
      </c>
      <c r="DG22" s="15">
        <f>sum(DG$16:DG$21)</f>
        <v>0</v>
      </c>
      <c r="DH22" s="15">
        <f>sum(DH$16:DH$21)</f>
        <v>0</v>
      </c>
      <c r="DI22" s="15">
        <f>sum(DI$16:DI$21)</f>
        <v>0</v>
      </c>
      <c r="DJ22" s="15">
        <f>sum(DJ$16:DJ$21)</f>
        <v>0</v>
      </c>
      <c r="DK22" s="15">
        <f>sum(DK$16:DK$21)</f>
        <v>0</v>
      </c>
      <c r="DL22" s="15">
        <f>sum(DL$16:DL$21)</f>
        <v>0</v>
      </c>
      <c r="DM22" s="15">
        <f>sum(DM$16:DM$21)</f>
        <v>0</v>
      </c>
      <c r="DN22" s="15">
        <f>sum(DN$16:DN$21)</f>
        <v>0</v>
      </c>
      <c r="DO22" s="15">
        <f>sum(DO$16:DO$21)</f>
        <v>0</v>
      </c>
      <c r="DP22" s="15">
        <f>sum(DP$16:DP$21)</f>
        <v>0</v>
      </c>
      <c r="DQ22" s="15">
        <f>sum(DQ$16:DQ$21)</f>
        <v>0</v>
      </c>
      <c r="DR22" s="15">
        <f>sum(DR$16:DR$21)</f>
        <v>0</v>
      </c>
      <c r="DS22" s="15">
        <f>sum(DS$16:DS$21)</f>
        <v>0</v>
      </c>
      <c r="DT22" s="15">
        <f>sum(DT$16:DT$21)</f>
        <v>0</v>
      </c>
      <c r="DU22" s="15">
        <f>sum(DU$16:DU$21)</f>
        <v>0</v>
      </c>
      <c r="DV22" s="15">
        <f>sum(DV$16:DV$21)</f>
        <v>0</v>
      </c>
      <c r="DW22" s="15">
        <f>sum(DW$16:DW$21)</f>
        <v>0</v>
      </c>
      <c r="DX22" s="15">
        <f>sum(DX$16:DX$21)</f>
        <v>0</v>
      </c>
      <c r="DY22" s="15">
        <f>sum(DY$16:DY$21)</f>
        <v>0</v>
      </c>
      <c r="DZ22" s="15">
        <f>sum(DZ$16:DZ$21)</f>
        <v>0</v>
      </c>
      <c r="EA22" s="15">
        <f>sum(EA$16:EA$21)</f>
        <v>0</v>
      </c>
      <c r="EB22" s="15">
        <f>sum(EB$16:EB$21)</f>
        <v>0</v>
      </c>
      <c r="EC22" s="15">
        <f>sum(EC$16:EC$21)</f>
        <v>0</v>
      </c>
      <c r="ED22" s="15">
        <f>sum(ED$16:ED$21)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EE28"/>
  <sheetViews>
    <sheetView workbookViewId="0"/>
  </sheetViews>
  <sheetFormatPr defaultRowHeight="15"/>
  <cols>
    <col min="1" max="1" width="5.7109375" customWidth="1"/>
    <col min="2" max="2" width="25.7109375" customWidth="1"/>
    <col min="4" max="15" width="10.7109375" customWidth="1"/>
  </cols>
  <sheetData>
    <row r="2" spans="2:135">
      <c r="B2" s="1" t="s">
        <v>164</v>
      </c>
    </row>
    <row r="3" spans="2:135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5" spans="2:135">
      <c r="E5" s="3" t="s">
        <v>165</v>
      </c>
      <c r="P5" s="3" t="s">
        <v>113</v>
      </c>
    </row>
    <row r="6" spans="2:135">
      <c r="E6" s="8">
        <v>43466</v>
      </c>
      <c r="F6" s="8">
        <f>edate(E6,12)</f>
        <v>0</v>
      </c>
      <c r="G6" s="8">
        <f>edate(F6,12)</f>
        <v>0</v>
      </c>
      <c r="H6" s="8">
        <f>edate(G6,12)</f>
        <v>0</v>
      </c>
      <c r="I6" s="8">
        <f>edate(H6,12)</f>
        <v>0</v>
      </c>
      <c r="J6" s="8">
        <f>edate(I6,12)</f>
        <v>0</v>
      </c>
      <c r="K6" s="8">
        <f>edate(J6,12)</f>
        <v>0</v>
      </c>
      <c r="L6" s="8">
        <f>edate(K6,12)</f>
        <v>0</v>
      </c>
      <c r="M6" s="8">
        <f>edate(L6,12)</f>
        <v>0</v>
      </c>
      <c r="N6" s="8">
        <f>edate(M6,12)</f>
        <v>0</v>
      </c>
      <c r="P6" s="8">
        <v>43466</v>
      </c>
      <c r="Q6" s="8">
        <f>edate(P6,1)</f>
        <v>0</v>
      </c>
      <c r="R6" s="8">
        <f>edate(Q6,1)</f>
        <v>0</v>
      </c>
      <c r="S6" s="8">
        <f>edate(R6,1)</f>
        <v>0</v>
      </c>
      <c r="T6" s="8">
        <f>edate(S6,1)</f>
        <v>0</v>
      </c>
      <c r="U6" s="8">
        <f>edate(T6,1)</f>
        <v>0</v>
      </c>
      <c r="V6" s="8">
        <f>edate(U6,1)</f>
        <v>0</v>
      </c>
      <c r="W6" s="8">
        <f>edate(V6,1)</f>
        <v>0</v>
      </c>
      <c r="X6" s="8">
        <f>edate(W6,1)</f>
        <v>0</v>
      </c>
      <c r="Y6" s="8">
        <f>edate(X6,1)</f>
        <v>0</v>
      </c>
      <c r="Z6" s="8">
        <f>edate(Y6,1)</f>
        <v>0</v>
      </c>
      <c r="AA6" s="8">
        <f>edate(Z6,1)</f>
        <v>0</v>
      </c>
      <c r="AB6" s="8">
        <f>edate(AA6,1)</f>
        <v>0</v>
      </c>
      <c r="AC6" s="8">
        <f>edate(AB6,1)</f>
        <v>0</v>
      </c>
      <c r="AD6" s="8">
        <f>edate(AC6,1)</f>
        <v>0</v>
      </c>
      <c r="AE6" s="8">
        <f>edate(AD6,1)</f>
        <v>0</v>
      </c>
      <c r="AF6" s="8">
        <f>edate(AE6,1)</f>
        <v>0</v>
      </c>
      <c r="AG6" s="8">
        <f>edate(AF6,1)</f>
        <v>0</v>
      </c>
      <c r="AH6" s="8">
        <f>edate(AG6,1)</f>
        <v>0</v>
      </c>
      <c r="AI6" s="8">
        <f>edate(AH6,1)</f>
        <v>0</v>
      </c>
      <c r="AJ6" s="8">
        <f>edate(AI6,1)</f>
        <v>0</v>
      </c>
      <c r="AK6" s="8">
        <f>edate(AJ6,1)</f>
        <v>0</v>
      </c>
      <c r="AL6" s="8">
        <f>edate(AK6,1)</f>
        <v>0</v>
      </c>
      <c r="AM6" s="8">
        <f>edate(AL6,1)</f>
        <v>0</v>
      </c>
      <c r="AN6" s="8">
        <f>edate(AM6,1)</f>
        <v>0</v>
      </c>
      <c r="AO6" s="8">
        <f>edate(AN6,1)</f>
        <v>0</v>
      </c>
      <c r="AP6" s="8">
        <f>edate(AO6,1)</f>
        <v>0</v>
      </c>
      <c r="AQ6" s="8">
        <f>edate(AP6,1)</f>
        <v>0</v>
      </c>
      <c r="AR6" s="8">
        <f>edate(AQ6,1)</f>
        <v>0</v>
      </c>
      <c r="AS6" s="8">
        <f>edate(AR6,1)</f>
        <v>0</v>
      </c>
      <c r="AT6" s="8">
        <f>edate(AS6,1)</f>
        <v>0</v>
      </c>
      <c r="AU6" s="8">
        <f>edate(AT6,1)</f>
        <v>0</v>
      </c>
      <c r="AV6" s="8">
        <f>edate(AU6,1)</f>
        <v>0</v>
      </c>
      <c r="AW6" s="8">
        <f>edate(AV6,1)</f>
        <v>0</v>
      </c>
      <c r="AX6" s="8">
        <f>edate(AW6,1)</f>
        <v>0</v>
      </c>
      <c r="AY6" s="8">
        <f>edate(AX6,1)</f>
        <v>0</v>
      </c>
      <c r="AZ6" s="8">
        <f>edate(AY6,1)</f>
        <v>0</v>
      </c>
      <c r="BA6" s="8">
        <f>edate(AZ6,1)</f>
        <v>0</v>
      </c>
      <c r="BB6" s="8">
        <f>edate(BA6,1)</f>
        <v>0</v>
      </c>
      <c r="BC6" s="8">
        <f>edate(BB6,1)</f>
        <v>0</v>
      </c>
      <c r="BD6" s="8">
        <f>edate(BC6,1)</f>
        <v>0</v>
      </c>
      <c r="BE6" s="8">
        <f>edate(BD6,1)</f>
        <v>0</v>
      </c>
      <c r="BF6" s="8">
        <f>edate(BE6,1)</f>
        <v>0</v>
      </c>
      <c r="BG6" s="8">
        <f>edate(BF6,1)</f>
        <v>0</v>
      </c>
      <c r="BH6" s="8">
        <f>edate(BG6,1)</f>
        <v>0</v>
      </c>
      <c r="BI6" s="8">
        <f>edate(BH6,1)</f>
        <v>0</v>
      </c>
      <c r="BJ6" s="8">
        <f>edate(BI6,1)</f>
        <v>0</v>
      </c>
      <c r="BK6" s="8">
        <f>edate(BJ6,1)</f>
        <v>0</v>
      </c>
      <c r="BL6" s="8">
        <f>edate(BK6,1)</f>
        <v>0</v>
      </c>
      <c r="BM6" s="8">
        <f>edate(BL6,1)</f>
        <v>0</v>
      </c>
      <c r="BN6" s="8">
        <f>edate(BM6,1)</f>
        <v>0</v>
      </c>
      <c r="BO6" s="8">
        <f>edate(BN6,1)</f>
        <v>0</v>
      </c>
      <c r="BP6" s="8">
        <f>edate(BO6,1)</f>
        <v>0</v>
      </c>
      <c r="BQ6" s="8">
        <f>edate(BP6,1)</f>
        <v>0</v>
      </c>
      <c r="BR6" s="8">
        <f>edate(BQ6,1)</f>
        <v>0</v>
      </c>
      <c r="BS6" s="8">
        <f>edate(BR6,1)</f>
        <v>0</v>
      </c>
      <c r="BT6" s="8">
        <f>edate(BS6,1)</f>
        <v>0</v>
      </c>
      <c r="BU6" s="8">
        <f>edate(BT6,1)</f>
        <v>0</v>
      </c>
      <c r="BV6" s="8">
        <f>edate(BU6,1)</f>
        <v>0</v>
      </c>
      <c r="BW6" s="8">
        <f>edate(BV6,1)</f>
        <v>0</v>
      </c>
      <c r="BX6" s="8">
        <f>edate(BW6,1)</f>
        <v>0</v>
      </c>
      <c r="BY6" s="8">
        <f>edate(BX6,1)</f>
        <v>0</v>
      </c>
      <c r="BZ6" s="8">
        <f>edate(BY6,1)</f>
        <v>0</v>
      </c>
      <c r="CA6" s="8">
        <f>edate(BZ6,1)</f>
        <v>0</v>
      </c>
      <c r="CB6" s="8">
        <f>edate(CA6,1)</f>
        <v>0</v>
      </c>
      <c r="CC6" s="8">
        <f>edate(CB6,1)</f>
        <v>0</v>
      </c>
      <c r="CD6" s="8">
        <f>edate(CC6,1)</f>
        <v>0</v>
      </c>
      <c r="CE6" s="8">
        <f>edate(CD6,1)</f>
        <v>0</v>
      </c>
      <c r="CF6" s="8">
        <f>edate(CE6,1)</f>
        <v>0</v>
      </c>
      <c r="CG6" s="8">
        <f>edate(CF6,1)</f>
        <v>0</v>
      </c>
      <c r="CH6" s="8">
        <f>edate(CG6,1)</f>
        <v>0</v>
      </c>
      <c r="CI6" s="8">
        <f>edate(CH6,1)</f>
        <v>0</v>
      </c>
      <c r="CJ6" s="8">
        <f>edate(CI6,1)</f>
        <v>0</v>
      </c>
      <c r="CK6" s="8">
        <f>edate(CJ6,1)</f>
        <v>0</v>
      </c>
      <c r="CL6" s="8">
        <f>edate(CK6,1)</f>
        <v>0</v>
      </c>
      <c r="CM6" s="8">
        <f>edate(CL6,1)</f>
        <v>0</v>
      </c>
      <c r="CN6" s="8">
        <f>edate(CM6,1)</f>
        <v>0</v>
      </c>
      <c r="CO6" s="8">
        <f>edate(CN6,1)</f>
        <v>0</v>
      </c>
      <c r="CP6" s="8">
        <f>edate(CO6,1)</f>
        <v>0</v>
      </c>
      <c r="CQ6" s="8">
        <f>edate(CP6,1)</f>
        <v>0</v>
      </c>
      <c r="CR6" s="8">
        <f>edate(CQ6,1)</f>
        <v>0</v>
      </c>
      <c r="CS6" s="8">
        <f>edate(CR6,1)</f>
        <v>0</v>
      </c>
      <c r="CT6" s="8">
        <f>edate(CS6,1)</f>
        <v>0</v>
      </c>
      <c r="CU6" s="8">
        <f>edate(CT6,1)</f>
        <v>0</v>
      </c>
      <c r="CV6" s="8">
        <f>edate(CU6,1)</f>
        <v>0</v>
      </c>
      <c r="CW6" s="8">
        <f>edate(CV6,1)</f>
        <v>0</v>
      </c>
      <c r="CX6" s="8">
        <f>edate(CW6,1)</f>
        <v>0</v>
      </c>
      <c r="CY6" s="8">
        <f>edate(CX6,1)</f>
        <v>0</v>
      </c>
      <c r="CZ6" s="8">
        <f>edate(CY6,1)</f>
        <v>0</v>
      </c>
      <c r="DA6" s="8">
        <f>edate(CZ6,1)</f>
        <v>0</v>
      </c>
      <c r="DB6" s="8">
        <f>edate(DA6,1)</f>
        <v>0</v>
      </c>
      <c r="DC6" s="8">
        <f>edate(DB6,1)</f>
        <v>0</v>
      </c>
      <c r="DD6" s="8">
        <f>edate(DC6,1)</f>
        <v>0</v>
      </c>
      <c r="DE6" s="8">
        <f>edate(DD6,1)</f>
        <v>0</v>
      </c>
      <c r="DF6" s="8">
        <f>edate(DE6,1)</f>
        <v>0</v>
      </c>
      <c r="DG6" s="8">
        <f>edate(DF6,1)</f>
        <v>0</v>
      </c>
      <c r="DH6" s="8">
        <f>edate(DG6,1)</f>
        <v>0</v>
      </c>
      <c r="DI6" s="8">
        <f>edate(DH6,1)</f>
        <v>0</v>
      </c>
      <c r="DJ6" s="8">
        <f>edate(DI6,1)</f>
        <v>0</v>
      </c>
      <c r="DK6" s="8">
        <f>edate(DJ6,1)</f>
        <v>0</v>
      </c>
      <c r="DL6" s="8">
        <f>edate(DK6,1)</f>
        <v>0</v>
      </c>
      <c r="DM6" s="8">
        <f>edate(DL6,1)</f>
        <v>0</v>
      </c>
      <c r="DN6" s="8">
        <f>edate(DM6,1)</f>
        <v>0</v>
      </c>
      <c r="DO6" s="8">
        <f>edate(DN6,1)</f>
        <v>0</v>
      </c>
      <c r="DP6" s="8">
        <f>edate(DO6,1)</f>
        <v>0</v>
      </c>
      <c r="DQ6" s="8">
        <f>edate(DP6,1)</f>
        <v>0</v>
      </c>
      <c r="DR6" s="8">
        <f>edate(DQ6,1)</f>
        <v>0</v>
      </c>
      <c r="DS6" s="8">
        <f>edate(DR6,1)</f>
        <v>0</v>
      </c>
      <c r="DT6" s="8">
        <f>edate(DS6,1)</f>
        <v>0</v>
      </c>
      <c r="DU6" s="8">
        <f>edate(DT6,1)</f>
        <v>0</v>
      </c>
      <c r="DV6" s="8">
        <f>edate(DU6,1)</f>
        <v>0</v>
      </c>
      <c r="DW6" s="8">
        <f>edate(DV6,1)</f>
        <v>0</v>
      </c>
      <c r="DX6" s="8">
        <f>edate(DW6,1)</f>
        <v>0</v>
      </c>
      <c r="DY6" s="8">
        <f>edate(DX6,1)</f>
        <v>0</v>
      </c>
      <c r="DZ6" s="8">
        <f>edate(DY6,1)</f>
        <v>0</v>
      </c>
      <c r="EA6" s="8">
        <f>edate(DZ6,1)</f>
        <v>0</v>
      </c>
      <c r="EB6" s="8">
        <f>edate(EA6,1)</f>
        <v>0</v>
      </c>
      <c r="EC6" s="8">
        <f>edate(EB6,1)</f>
        <v>0</v>
      </c>
      <c r="ED6" s="8">
        <f>edate(EC6,1)</f>
        <v>0</v>
      </c>
      <c r="EE6" s="8">
        <f>edate(ED6,1)</f>
        <v>0</v>
      </c>
    </row>
    <row r="7" spans="2:135">
      <c r="P7" s="12" t="s">
        <v>73</v>
      </c>
      <c r="Q7" s="12" t="s">
        <v>74</v>
      </c>
      <c r="R7" s="12" t="s">
        <v>75</v>
      </c>
      <c r="S7" s="12" t="s">
        <v>76</v>
      </c>
      <c r="T7" s="12" t="s">
        <v>77</v>
      </c>
      <c r="U7" s="12" t="s">
        <v>78</v>
      </c>
      <c r="V7" s="12" t="s">
        <v>79</v>
      </c>
      <c r="W7" s="12" t="s">
        <v>80</v>
      </c>
      <c r="X7" s="12" t="s">
        <v>81</v>
      </c>
      <c r="Y7" s="12" t="s">
        <v>82</v>
      </c>
      <c r="Z7" s="12" t="s">
        <v>83</v>
      </c>
      <c r="AA7" s="12" t="s">
        <v>84</v>
      </c>
      <c r="AB7" s="12" t="s">
        <v>73</v>
      </c>
      <c r="AC7" s="12" t="s">
        <v>74</v>
      </c>
      <c r="AD7" s="12" t="s">
        <v>75</v>
      </c>
      <c r="AE7" s="12" t="s">
        <v>76</v>
      </c>
      <c r="AF7" s="12" t="s">
        <v>77</v>
      </c>
      <c r="AG7" s="12" t="s">
        <v>78</v>
      </c>
      <c r="AH7" s="12" t="s">
        <v>79</v>
      </c>
      <c r="AI7" s="12" t="s">
        <v>80</v>
      </c>
      <c r="AJ7" s="12" t="s">
        <v>81</v>
      </c>
      <c r="AK7" s="12" t="s">
        <v>82</v>
      </c>
      <c r="AL7" s="12" t="s">
        <v>83</v>
      </c>
      <c r="AM7" s="12" t="s">
        <v>84</v>
      </c>
      <c r="AN7" s="12" t="s">
        <v>73</v>
      </c>
      <c r="AO7" s="12" t="s">
        <v>74</v>
      </c>
      <c r="AP7" s="12" t="s">
        <v>75</v>
      </c>
      <c r="AQ7" s="12" t="s">
        <v>76</v>
      </c>
      <c r="AR7" s="12" t="s">
        <v>77</v>
      </c>
      <c r="AS7" s="12" t="s">
        <v>78</v>
      </c>
      <c r="AT7" s="12" t="s">
        <v>79</v>
      </c>
      <c r="AU7" s="12" t="s">
        <v>80</v>
      </c>
      <c r="AV7" s="12" t="s">
        <v>81</v>
      </c>
      <c r="AW7" s="12" t="s">
        <v>82</v>
      </c>
      <c r="AX7" s="12" t="s">
        <v>83</v>
      </c>
      <c r="AY7" s="12" t="s">
        <v>84</v>
      </c>
      <c r="AZ7" s="12" t="s">
        <v>73</v>
      </c>
      <c r="BA7" s="12" t="s">
        <v>74</v>
      </c>
      <c r="BB7" s="12" t="s">
        <v>75</v>
      </c>
      <c r="BC7" s="12" t="s">
        <v>76</v>
      </c>
      <c r="BD7" s="12" t="s">
        <v>77</v>
      </c>
      <c r="BE7" s="12" t="s">
        <v>78</v>
      </c>
      <c r="BF7" s="12" t="s">
        <v>79</v>
      </c>
      <c r="BG7" s="12" t="s">
        <v>80</v>
      </c>
      <c r="BH7" s="12" t="s">
        <v>81</v>
      </c>
      <c r="BI7" s="12" t="s">
        <v>82</v>
      </c>
      <c r="BJ7" s="12" t="s">
        <v>83</v>
      </c>
      <c r="BK7" s="12" t="s">
        <v>84</v>
      </c>
      <c r="BL7" s="12" t="s">
        <v>73</v>
      </c>
      <c r="BM7" s="12" t="s">
        <v>74</v>
      </c>
      <c r="BN7" s="12" t="s">
        <v>75</v>
      </c>
      <c r="BO7" s="12" t="s">
        <v>76</v>
      </c>
      <c r="BP7" s="12" t="s">
        <v>77</v>
      </c>
      <c r="BQ7" s="12" t="s">
        <v>78</v>
      </c>
      <c r="BR7" s="12" t="s">
        <v>79</v>
      </c>
      <c r="BS7" s="12" t="s">
        <v>80</v>
      </c>
      <c r="BT7" s="12" t="s">
        <v>81</v>
      </c>
      <c r="BU7" s="12" t="s">
        <v>82</v>
      </c>
      <c r="BV7" s="12" t="s">
        <v>83</v>
      </c>
      <c r="BW7" s="12" t="s">
        <v>84</v>
      </c>
      <c r="BX7" s="12" t="s">
        <v>73</v>
      </c>
      <c r="BY7" s="12" t="s">
        <v>74</v>
      </c>
      <c r="BZ7" s="12" t="s">
        <v>75</v>
      </c>
      <c r="CA7" s="12" t="s">
        <v>76</v>
      </c>
      <c r="CB7" s="12" t="s">
        <v>77</v>
      </c>
      <c r="CC7" s="12" t="s">
        <v>78</v>
      </c>
      <c r="CD7" s="12" t="s">
        <v>79</v>
      </c>
      <c r="CE7" s="12" t="s">
        <v>80</v>
      </c>
      <c r="CF7" s="12" t="s">
        <v>81</v>
      </c>
      <c r="CG7" s="12" t="s">
        <v>82</v>
      </c>
      <c r="CH7" s="12" t="s">
        <v>83</v>
      </c>
      <c r="CI7" s="12" t="s">
        <v>84</v>
      </c>
      <c r="CJ7" s="12" t="s">
        <v>73</v>
      </c>
      <c r="CK7" s="12" t="s">
        <v>74</v>
      </c>
      <c r="CL7" s="12" t="s">
        <v>75</v>
      </c>
      <c r="CM7" s="12" t="s">
        <v>76</v>
      </c>
      <c r="CN7" s="12" t="s">
        <v>77</v>
      </c>
      <c r="CO7" s="12" t="s">
        <v>78</v>
      </c>
      <c r="CP7" s="12" t="s">
        <v>79</v>
      </c>
      <c r="CQ7" s="12" t="s">
        <v>80</v>
      </c>
      <c r="CR7" s="12" t="s">
        <v>81</v>
      </c>
      <c r="CS7" s="12" t="s">
        <v>82</v>
      </c>
      <c r="CT7" s="12" t="s">
        <v>83</v>
      </c>
      <c r="CU7" s="12" t="s">
        <v>84</v>
      </c>
      <c r="CV7" s="12" t="s">
        <v>73</v>
      </c>
      <c r="CW7" s="12" t="s">
        <v>74</v>
      </c>
      <c r="CX7" s="12" t="s">
        <v>75</v>
      </c>
      <c r="CY7" s="12" t="s">
        <v>76</v>
      </c>
      <c r="CZ7" s="12" t="s">
        <v>77</v>
      </c>
      <c r="DA7" s="12" t="s">
        <v>78</v>
      </c>
      <c r="DB7" s="12" t="s">
        <v>79</v>
      </c>
      <c r="DC7" s="12" t="s">
        <v>80</v>
      </c>
      <c r="DD7" s="12" t="s">
        <v>81</v>
      </c>
      <c r="DE7" s="12" t="s">
        <v>82</v>
      </c>
      <c r="DF7" s="12" t="s">
        <v>83</v>
      </c>
      <c r="DG7" s="12" t="s">
        <v>84</v>
      </c>
      <c r="DH7" s="12" t="s">
        <v>73</v>
      </c>
      <c r="DI7" s="12" t="s">
        <v>74</v>
      </c>
      <c r="DJ7" s="12" t="s">
        <v>75</v>
      </c>
      <c r="DK7" s="12" t="s">
        <v>76</v>
      </c>
      <c r="DL7" s="12" t="s">
        <v>77</v>
      </c>
      <c r="DM7" s="12" t="s">
        <v>78</v>
      </c>
      <c r="DN7" s="12" t="s">
        <v>79</v>
      </c>
      <c r="DO7" s="12" t="s">
        <v>80</v>
      </c>
      <c r="DP7" s="12" t="s">
        <v>81</v>
      </c>
      <c r="DQ7" s="12" t="s">
        <v>82</v>
      </c>
      <c r="DR7" s="12" t="s">
        <v>83</v>
      </c>
      <c r="DS7" s="12" t="s">
        <v>84</v>
      </c>
      <c r="DT7" s="12" t="s">
        <v>73</v>
      </c>
      <c r="DU7" s="12" t="s">
        <v>74</v>
      </c>
      <c r="DV7" s="12" t="s">
        <v>75</v>
      </c>
      <c r="DW7" s="12" t="s">
        <v>76</v>
      </c>
      <c r="DX7" s="12" t="s">
        <v>77</v>
      </c>
      <c r="DY7" s="12" t="s">
        <v>78</v>
      </c>
      <c r="DZ7" s="12" t="s">
        <v>79</v>
      </c>
      <c r="EA7" s="12" t="s">
        <v>80</v>
      </c>
      <c r="EB7" s="12" t="s">
        <v>81</v>
      </c>
      <c r="EC7" s="12" t="s">
        <v>82</v>
      </c>
      <c r="ED7" s="12" t="s">
        <v>83</v>
      </c>
      <c r="EE7" s="12" t="s">
        <v>84</v>
      </c>
    </row>
    <row r="8" spans="2:135">
      <c r="B8" s="5" t="s">
        <v>156</v>
      </c>
      <c r="E8" s="14">
        <f>SUMIFS($P$8:$EF$8, $P$6:$EF$6, "&gt;=" &amp; DATE(YEAR(E6),1,1), $P$6:$EF$6, "&lt;=" &amp; DATE(YEAR(E6),12,31))</f>
        <v>0</v>
      </c>
      <c r="F8" s="14">
        <f>SUMIFS($P$8:$EF$8, $P$6:$EF$6, "&gt;=" &amp; DATE(YEAR(F6),1,1), $P$6:$EF$6, "&lt;=" &amp; DATE(YEAR(F6),12,31))</f>
        <v>0</v>
      </c>
      <c r="G8" s="14">
        <f>SUMIFS($P$8:$EF$8, $P$6:$EF$6, "&gt;=" &amp; DATE(YEAR(G6),1,1), $P$6:$EF$6, "&lt;=" &amp; DATE(YEAR(G6),12,31))</f>
        <v>0</v>
      </c>
      <c r="H8" s="14">
        <f>SUMIFS($P$8:$EF$8, $P$6:$EF$6, "&gt;=" &amp; DATE(YEAR(H6),1,1), $P$6:$EF$6, "&lt;=" &amp; DATE(YEAR(H6),12,31))</f>
        <v>0</v>
      </c>
      <c r="I8" s="14">
        <f>SUMIFS($P$8:$EF$8, $P$6:$EF$6, "&gt;=" &amp; DATE(YEAR(I6),1,1), $P$6:$EF$6, "&lt;=" &amp; DATE(YEAR(I6),12,31))</f>
        <v>0</v>
      </c>
      <c r="J8" s="14">
        <f>SUMIFS($P$8:$EF$8, $P$6:$EF$6, "&gt;=" &amp; DATE(YEAR(J6),1,1), $P$6:$EF$6, "&lt;=" &amp; DATE(YEAR(J6),12,31))</f>
        <v>0</v>
      </c>
      <c r="K8" s="14">
        <f>SUMIFS($P$8:$EF$8, $P$6:$EF$6, "&gt;=" &amp; DATE(YEAR(K6),1,1), $P$6:$EF$6, "&lt;=" &amp; DATE(YEAR(K6),12,31))</f>
        <v>0</v>
      </c>
      <c r="L8" s="14">
        <f>SUMIFS($P$8:$EF$8, $P$6:$EF$6, "&gt;=" &amp; DATE(YEAR(L6),1,1), $P$6:$EF$6, "&lt;=" &amp; DATE(YEAR(L6),12,31))</f>
        <v>0</v>
      </c>
      <c r="M8" s="14">
        <f>SUMIFS($P$8:$EF$8, $P$6:$EF$6, "&gt;=" &amp; DATE(YEAR(M6),1,1), $P$6:$EF$6, "&lt;=" &amp; DATE(YEAR(M6),12,31))</f>
        <v>0</v>
      </c>
      <c r="N8" s="14">
        <f>SUMIFS($P$8:$EF$8, $P$6:$EF$6, "&gt;=" &amp; DATE(YEAR(N6),1,1), $P$6:$EF$6, "&lt;=" &amp; DATE(YEAR(N6),12,31))</f>
        <v>0</v>
      </c>
      <c r="P8" s="20">
        <f>'Sales Forecast'!O$14</f>
        <v>0</v>
      </c>
      <c r="Q8" s="20">
        <f>'Sales Forecast'!P$14</f>
        <v>0</v>
      </c>
      <c r="R8" s="20">
        <f>'Sales Forecast'!Q$14</f>
        <v>0</v>
      </c>
      <c r="S8" s="20">
        <f>'Sales Forecast'!R$14</f>
        <v>0</v>
      </c>
      <c r="T8" s="20">
        <f>'Sales Forecast'!S$14</f>
        <v>0</v>
      </c>
      <c r="U8" s="20">
        <f>'Sales Forecast'!T$14</f>
        <v>0</v>
      </c>
      <c r="V8" s="20">
        <f>'Sales Forecast'!U$14</f>
        <v>0</v>
      </c>
      <c r="W8" s="20">
        <f>'Sales Forecast'!V$14</f>
        <v>0</v>
      </c>
      <c r="X8" s="20">
        <f>'Sales Forecast'!W$14</f>
        <v>0</v>
      </c>
      <c r="Y8" s="20">
        <f>'Sales Forecast'!X$14</f>
        <v>0</v>
      </c>
      <c r="Z8" s="20">
        <f>'Sales Forecast'!Y$14</f>
        <v>0</v>
      </c>
      <c r="AA8" s="20">
        <f>'Sales Forecast'!Z$14</f>
        <v>0</v>
      </c>
      <c r="AB8" s="20">
        <f>'Sales Forecast'!AA$14</f>
        <v>0</v>
      </c>
      <c r="AC8" s="20">
        <f>'Sales Forecast'!AB$14</f>
        <v>0</v>
      </c>
      <c r="AD8" s="20">
        <f>'Sales Forecast'!AC$14</f>
        <v>0</v>
      </c>
      <c r="AE8" s="20">
        <f>'Sales Forecast'!AD$14</f>
        <v>0</v>
      </c>
      <c r="AF8" s="20">
        <f>'Sales Forecast'!AE$14</f>
        <v>0</v>
      </c>
      <c r="AG8" s="20">
        <f>'Sales Forecast'!AF$14</f>
        <v>0</v>
      </c>
      <c r="AH8" s="20">
        <f>'Sales Forecast'!AG$14</f>
        <v>0</v>
      </c>
      <c r="AI8" s="20">
        <f>'Sales Forecast'!AH$14</f>
        <v>0</v>
      </c>
      <c r="AJ8" s="20">
        <f>'Sales Forecast'!AI$14</f>
        <v>0</v>
      </c>
      <c r="AK8" s="20">
        <f>'Sales Forecast'!AJ$14</f>
        <v>0</v>
      </c>
      <c r="AL8" s="20">
        <f>'Sales Forecast'!AK$14</f>
        <v>0</v>
      </c>
      <c r="AM8" s="20">
        <f>'Sales Forecast'!AL$14</f>
        <v>0</v>
      </c>
      <c r="AN8" s="20">
        <f>'Sales Forecast'!AM$14</f>
        <v>0</v>
      </c>
      <c r="AO8" s="20">
        <f>'Sales Forecast'!AN$14</f>
        <v>0</v>
      </c>
      <c r="AP8" s="20">
        <f>'Sales Forecast'!AO$14</f>
        <v>0</v>
      </c>
      <c r="AQ8" s="20">
        <f>'Sales Forecast'!AP$14</f>
        <v>0</v>
      </c>
      <c r="AR8" s="20">
        <f>'Sales Forecast'!AQ$14</f>
        <v>0</v>
      </c>
      <c r="AS8" s="20">
        <f>'Sales Forecast'!AR$14</f>
        <v>0</v>
      </c>
      <c r="AT8" s="20">
        <f>'Sales Forecast'!AS$14</f>
        <v>0</v>
      </c>
      <c r="AU8" s="20">
        <f>'Sales Forecast'!AT$14</f>
        <v>0</v>
      </c>
      <c r="AV8" s="20">
        <f>'Sales Forecast'!AU$14</f>
        <v>0</v>
      </c>
      <c r="AW8" s="20">
        <f>'Sales Forecast'!AV$14</f>
        <v>0</v>
      </c>
      <c r="AX8" s="20">
        <f>'Sales Forecast'!AW$14</f>
        <v>0</v>
      </c>
      <c r="AY8" s="20">
        <f>'Sales Forecast'!AX$14</f>
        <v>0</v>
      </c>
      <c r="AZ8" s="20">
        <f>'Sales Forecast'!AY$14</f>
        <v>0</v>
      </c>
      <c r="BA8" s="20">
        <f>'Sales Forecast'!AZ$14</f>
        <v>0</v>
      </c>
      <c r="BB8" s="20">
        <f>'Sales Forecast'!BA$14</f>
        <v>0</v>
      </c>
      <c r="BC8" s="20">
        <f>'Sales Forecast'!BB$14</f>
        <v>0</v>
      </c>
      <c r="BD8" s="20">
        <f>'Sales Forecast'!BC$14</f>
        <v>0</v>
      </c>
      <c r="BE8" s="20">
        <f>'Sales Forecast'!BD$14</f>
        <v>0</v>
      </c>
      <c r="BF8" s="20">
        <f>'Sales Forecast'!BE$14</f>
        <v>0</v>
      </c>
      <c r="BG8" s="20">
        <f>'Sales Forecast'!BF$14</f>
        <v>0</v>
      </c>
      <c r="BH8" s="20">
        <f>'Sales Forecast'!BG$14</f>
        <v>0</v>
      </c>
      <c r="BI8" s="20">
        <f>'Sales Forecast'!BH$14</f>
        <v>0</v>
      </c>
      <c r="BJ8" s="20">
        <f>'Sales Forecast'!BI$14</f>
        <v>0</v>
      </c>
      <c r="BK8" s="20">
        <f>'Sales Forecast'!BJ$14</f>
        <v>0</v>
      </c>
      <c r="BL8" s="20">
        <f>'Sales Forecast'!BK$14</f>
        <v>0</v>
      </c>
      <c r="BM8" s="20">
        <f>'Sales Forecast'!BL$14</f>
        <v>0</v>
      </c>
      <c r="BN8" s="20">
        <f>'Sales Forecast'!BM$14</f>
        <v>0</v>
      </c>
      <c r="BO8" s="20">
        <f>'Sales Forecast'!BN$14</f>
        <v>0</v>
      </c>
      <c r="BP8" s="20">
        <f>'Sales Forecast'!BO$14</f>
        <v>0</v>
      </c>
      <c r="BQ8" s="20">
        <f>'Sales Forecast'!BP$14</f>
        <v>0</v>
      </c>
      <c r="BR8" s="20">
        <f>'Sales Forecast'!BQ$14</f>
        <v>0</v>
      </c>
      <c r="BS8" s="20">
        <f>'Sales Forecast'!BR$14</f>
        <v>0</v>
      </c>
      <c r="BT8" s="20">
        <f>'Sales Forecast'!BS$14</f>
        <v>0</v>
      </c>
      <c r="BU8" s="20">
        <f>'Sales Forecast'!BT$14</f>
        <v>0</v>
      </c>
      <c r="BV8" s="20">
        <f>'Sales Forecast'!BU$14</f>
        <v>0</v>
      </c>
      <c r="BW8" s="20">
        <f>'Sales Forecast'!BV$14</f>
        <v>0</v>
      </c>
      <c r="BX8" s="20">
        <f>'Sales Forecast'!BW$14</f>
        <v>0</v>
      </c>
      <c r="BY8" s="20">
        <f>'Sales Forecast'!BX$14</f>
        <v>0</v>
      </c>
      <c r="BZ8" s="20">
        <f>'Sales Forecast'!BY$14</f>
        <v>0</v>
      </c>
      <c r="CA8" s="20">
        <f>'Sales Forecast'!BZ$14</f>
        <v>0</v>
      </c>
      <c r="CB8" s="20">
        <f>'Sales Forecast'!CA$14</f>
        <v>0</v>
      </c>
      <c r="CC8" s="20">
        <f>'Sales Forecast'!CB$14</f>
        <v>0</v>
      </c>
      <c r="CD8" s="20">
        <f>'Sales Forecast'!CC$14</f>
        <v>0</v>
      </c>
      <c r="CE8" s="20">
        <f>'Sales Forecast'!CD$14</f>
        <v>0</v>
      </c>
      <c r="CF8" s="20">
        <f>'Sales Forecast'!CE$14</f>
        <v>0</v>
      </c>
      <c r="CG8" s="20">
        <f>'Sales Forecast'!CF$14</f>
        <v>0</v>
      </c>
      <c r="CH8" s="20">
        <f>'Sales Forecast'!CG$14</f>
        <v>0</v>
      </c>
      <c r="CI8" s="20">
        <f>'Sales Forecast'!CH$14</f>
        <v>0</v>
      </c>
      <c r="CJ8" s="20">
        <f>'Sales Forecast'!CI$14</f>
        <v>0</v>
      </c>
      <c r="CK8" s="20">
        <f>'Sales Forecast'!CJ$14</f>
        <v>0</v>
      </c>
      <c r="CL8" s="20">
        <f>'Sales Forecast'!CK$14</f>
        <v>0</v>
      </c>
      <c r="CM8" s="20">
        <f>'Sales Forecast'!CL$14</f>
        <v>0</v>
      </c>
      <c r="CN8" s="20">
        <f>'Sales Forecast'!CM$14</f>
        <v>0</v>
      </c>
      <c r="CO8" s="20">
        <f>'Sales Forecast'!CN$14</f>
        <v>0</v>
      </c>
      <c r="CP8" s="20">
        <f>'Sales Forecast'!CO$14</f>
        <v>0</v>
      </c>
      <c r="CQ8" s="20">
        <f>'Sales Forecast'!CP$14</f>
        <v>0</v>
      </c>
      <c r="CR8" s="20">
        <f>'Sales Forecast'!CQ$14</f>
        <v>0</v>
      </c>
      <c r="CS8" s="20">
        <f>'Sales Forecast'!CR$14</f>
        <v>0</v>
      </c>
      <c r="CT8" s="20">
        <f>'Sales Forecast'!CS$14</f>
        <v>0</v>
      </c>
      <c r="CU8" s="20">
        <f>'Sales Forecast'!CT$14</f>
        <v>0</v>
      </c>
      <c r="CV8" s="20">
        <f>'Sales Forecast'!CU$14</f>
        <v>0</v>
      </c>
      <c r="CW8" s="20">
        <f>'Sales Forecast'!CV$14</f>
        <v>0</v>
      </c>
      <c r="CX8" s="20">
        <f>'Sales Forecast'!CW$14</f>
        <v>0</v>
      </c>
      <c r="CY8" s="20">
        <f>'Sales Forecast'!CX$14</f>
        <v>0</v>
      </c>
      <c r="CZ8" s="20">
        <f>'Sales Forecast'!CY$14</f>
        <v>0</v>
      </c>
      <c r="DA8" s="20">
        <f>'Sales Forecast'!CZ$14</f>
        <v>0</v>
      </c>
      <c r="DB8" s="20">
        <f>'Sales Forecast'!DA$14</f>
        <v>0</v>
      </c>
      <c r="DC8" s="20">
        <f>'Sales Forecast'!DB$14</f>
        <v>0</v>
      </c>
      <c r="DD8" s="20">
        <f>'Sales Forecast'!DC$14</f>
        <v>0</v>
      </c>
      <c r="DE8" s="20">
        <f>'Sales Forecast'!DD$14</f>
        <v>0</v>
      </c>
      <c r="DF8" s="20">
        <f>'Sales Forecast'!DE$14</f>
        <v>0</v>
      </c>
      <c r="DG8" s="20">
        <f>'Sales Forecast'!DF$14</f>
        <v>0</v>
      </c>
      <c r="DH8" s="20">
        <f>'Sales Forecast'!DG$14</f>
        <v>0</v>
      </c>
      <c r="DI8" s="20">
        <f>'Sales Forecast'!DH$14</f>
        <v>0</v>
      </c>
      <c r="DJ8" s="20">
        <f>'Sales Forecast'!DI$14</f>
        <v>0</v>
      </c>
      <c r="DK8" s="20">
        <f>'Sales Forecast'!DJ$14</f>
        <v>0</v>
      </c>
      <c r="DL8" s="20">
        <f>'Sales Forecast'!DK$14</f>
        <v>0</v>
      </c>
      <c r="DM8" s="20">
        <f>'Sales Forecast'!DL$14</f>
        <v>0</v>
      </c>
      <c r="DN8" s="20">
        <f>'Sales Forecast'!DM$14</f>
        <v>0</v>
      </c>
      <c r="DO8" s="20">
        <f>'Sales Forecast'!DN$14</f>
        <v>0</v>
      </c>
      <c r="DP8" s="20">
        <f>'Sales Forecast'!DO$14</f>
        <v>0</v>
      </c>
      <c r="DQ8" s="20">
        <f>'Sales Forecast'!DP$14</f>
        <v>0</v>
      </c>
      <c r="DR8" s="20">
        <f>'Sales Forecast'!DQ$14</f>
        <v>0</v>
      </c>
      <c r="DS8" s="20">
        <f>'Sales Forecast'!DR$14</f>
        <v>0</v>
      </c>
      <c r="DT8" s="20">
        <f>'Sales Forecast'!DS$14</f>
        <v>0</v>
      </c>
      <c r="DU8" s="20">
        <f>'Sales Forecast'!DT$14</f>
        <v>0</v>
      </c>
      <c r="DV8" s="20">
        <f>'Sales Forecast'!DU$14</f>
        <v>0</v>
      </c>
      <c r="DW8" s="20">
        <f>'Sales Forecast'!DV$14</f>
        <v>0</v>
      </c>
      <c r="DX8" s="20">
        <f>'Sales Forecast'!DW$14</f>
        <v>0</v>
      </c>
      <c r="DY8" s="20">
        <f>'Sales Forecast'!DX$14</f>
        <v>0</v>
      </c>
      <c r="DZ8" s="20">
        <f>'Sales Forecast'!DY$14</f>
        <v>0</v>
      </c>
      <c r="EA8" s="20">
        <f>'Sales Forecast'!DZ$14</f>
        <v>0</v>
      </c>
      <c r="EB8" s="20">
        <f>'Sales Forecast'!EA$14</f>
        <v>0</v>
      </c>
      <c r="EC8" s="20">
        <f>'Sales Forecast'!EB$14</f>
        <v>0</v>
      </c>
      <c r="ED8" s="20">
        <f>'Sales Forecast'!EC$14</f>
        <v>0</v>
      </c>
      <c r="EE8" s="20">
        <f>'Sales Forecast'!ED$14</f>
        <v>0</v>
      </c>
    </row>
    <row r="9" spans="2:135">
      <c r="B9" s="22" t="s">
        <v>166</v>
      </c>
      <c r="F9" s="23">
        <f>(F$8-E$8)/E$8</f>
        <v>0</v>
      </c>
      <c r="G9" s="23">
        <f>(G$8-F$8)/F$8</f>
        <v>0</v>
      </c>
      <c r="H9" s="23">
        <f>(H$8-G$8)/G$8</f>
        <v>0</v>
      </c>
      <c r="I9" s="23">
        <f>(I$8-H$8)/H$8</f>
        <v>0</v>
      </c>
      <c r="J9" s="23">
        <f>(J$8-I$8)/I$8</f>
        <v>0</v>
      </c>
      <c r="K9" s="23">
        <f>(K$8-J$8)/J$8</f>
        <v>0</v>
      </c>
      <c r="L9" s="23">
        <f>(L$8-K$8)/K$8</f>
        <v>0</v>
      </c>
      <c r="M9" s="23">
        <f>(M$8-L$8)/L$8</f>
        <v>0</v>
      </c>
      <c r="N9" s="23">
        <f>(N$8-M$8)/M$8</f>
        <v>0</v>
      </c>
      <c r="Q9" s="23">
        <f>(Q$8-P$8)/P$8</f>
        <v>0</v>
      </c>
      <c r="R9" s="23">
        <f>(R$8-Q$8)/Q$8</f>
        <v>0</v>
      </c>
      <c r="S9" s="23">
        <f>(S$8-R$8)/R$8</f>
        <v>0</v>
      </c>
      <c r="T9" s="23">
        <f>(T$8-S$8)/S$8</f>
        <v>0</v>
      </c>
      <c r="U9" s="23">
        <f>(U$8-T$8)/T$8</f>
        <v>0</v>
      </c>
      <c r="V9" s="23">
        <f>(V$8-U$8)/U$8</f>
        <v>0</v>
      </c>
      <c r="W9" s="23">
        <f>(W$8-V$8)/V$8</f>
        <v>0</v>
      </c>
      <c r="X9" s="23">
        <f>(X$8-W$8)/W$8</f>
        <v>0</v>
      </c>
      <c r="Y9" s="23">
        <f>(Y$8-X$8)/X$8</f>
        <v>0</v>
      </c>
      <c r="Z9" s="23">
        <f>(Z$8-Y$8)/Y$8</f>
        <v>0</v>
      </c>
      <c r="AA9" s="23">
        <f>(AA$8-Z$8)/Z$8</f>
        <v>0</v>
      </c>
      <c r="AB9" s="23">
        <f>(AB$8-AA$8)/AA$8</f>
        <v>0</v>
      </c>
      <c r="AC9" s="23">
        <f>(AC$8-AB$8)/AB$8</f>
        <v>0</v>
      </c>
      <c r="AD9" s="23">
        <f>(AD$8-AC$8)/AC$8</f>
        <v>0</v>
      </c>
      <c r="AE9" s="23">
        <f>(AE$8-AD$8)/AD$8</f>
        <v>0</v>
      </c>
      <c r="AF9" s="23">
        <f>(AF$8-AE$8)/AE$8</f>
        <v>0</v>
      </c>
      <c r="AG9" s="23">
        <f>(AG$8-AF$8)/AF$8</f>
        <v>0</v>
      </c>
      <c r="AH9" s="23">
        <f>(AH$8-AG$8)/AG$8</f>
        <v>0</v>
      </c>
      <c r="AI9" s="23">
        <f>(AI$8-AH$8)/AH$8</f>
        <v>0</v>
      </c>
      <c r="AJ9" s="23">
        <f>(AJ$8-AI$8)/AI$8</f>
        <v>0</v>
      </c>
      <c r="AK9" s="23">
        <f>(AK$8-AJ$8)/AJ$8</f>
        <v>0</v>
      </c>
      <c r="AL9" s="23">
        <f>(AL$8-AK$8)/AK$8</f>
        <v>0</v>
      </c>
      <c r="AM9" s="23">
        <f>(AM$8-AL$8)/AL$8</f>
        <v>0</v>
      </c>
      <c r="AN9" s="23">
        <f>(AN$8-AM$8)/AM$8</f>
        <v>0</v>
      </c>
      <c r="AO9" s="23">
        <f>(AO$8-AN$8)/AN$8</f>
        <v>0</v>
      </c>
      <c r="AP9" s="23">
        <f>(AP$8-AO$8)/AO$8</f>
        <v>0</v>
      </c>
      <c r="AQ9" s="23">
        <f>(AQ$8-AP$8)/AP$8</f>
        <v>0</v>
      </c>
      <c r="AR9" s="23">
        <f>(AR$8-AQ$8)/AQ$8</f>
        <v>0</v>
      </c>
      <c r="AS9" s="23">
        <f>(AS$8-AR$8)/AR$8</f>
        <v>0</v>
      </c>
      <c r="AT9" s="23">
        <f>(AT$8-AS$8)/AS$8</f>
        <v>0</v>
      </c>
      <c r="AU9" s="23">
        <f>(AU$8-AT$8)/AT$8</f>
        <v>0</v>
      </c>
      <c r="AV9" s="23">
        <f>(AV$8-AU$8)/AU$8</f>
        <v>0</v>
      </c>
      <c r="AW9" s="23">
        <f>(AW$8-AV$8)/AV$8</f>
        <v>0</v>
      </c>
      <c r="AX9" s="23">
        <f>(AX$8-AW$8)/AW$8</f>
        <v>0</v>
      </c>
      <c r="AY9" s="23">
        <f>(AY$8-AX$8)/AX$8</f>
        <v>0</v>
      </c>
      <c r="AZ9" s="23">
        <f>(AZ$8-AY$8)/AY$8</f>
        <v>0</v>
      </c>
      <c r="BA9" s="23">
        <f>(BA$8-AZ$8)/AZ$8</f>
        <v>0</v>
      </c>
      <c r="BB9" s="23">
        <f>(BB$8-BA$8)/BA$8</f>
        <v>0</v>
      </c>
      <c r="BC9" s="23">
        <f>(BC$8-BB$8)/BB$8</f>
        <v>0</v>
      </c>
      <c r="BD9" s="23">
        <f>(BD$8-BC$8)/BC$8</f>
        <v>0</v>
      </c>
      <c r="BE9" s="23">
        <f>(BE$8-BD$8)/BD$8</f>
        <v>0</v>
      </c>
      <c r="BF9" s="23">
        <f>(BF$8-BE$8)/BE$8</f>
        <v>0</v>
      </c>
      <c r="BG9" s="23">
        <f>(BG$8-BF$8)/BF$8</f>
        <v>0</v>
      </c>
      <c r="BH9" s="23">
        <f>(BH$8-BG$8)/BG$8</f>
        <v>0</v>
      </c>
      <c r="BI9" s="23">
        <f>(BI$8-BH$8)/BH$8</f>
        <v>0</v>
      </c>
      <c r="BJ9" s="23">
        <f>(BJ$8-BI$8)/BI$8</f>
        <v>0</v>
      </c>
      <c r="BK9" s="23">
        <f>(BK$8-BJ$8)/BJ$8</f>
        <v>0</v>
      </c>
      <c r="BL9" s="23">
        <f>(BL$8-BK$8)/BK$8</f>
        <v>0</v>
      </c>
      <c r="BM9" s="23">
        <f>(BM$8-BL$8)/BL$8</f>
        <v>0</v>
      </c>
      <c r="BN9" s="23">
        <f>(BN$8-BM$8)/BM$8</f>
        <v>0</v>
      </c>
      <c r="BO9" s="23">
        <f>(BO$8-BN$8)/BN$8</f>
        <v>0</v>
      </c>
      <c r="BP9" s="23">
        <f>(BP$8-BO$8)/BO$8</f>
        <v>0</v>
      </c>
      <c r="BQ9" s="23">
        <f>(BQ$8-BP$8)/BP$8</f>
        <v>0</v>
      </c>
      <c r="BR9" s="23">
        <f>(BR$8-BQ$8)/BQ$8</f>
        <v>0</v>
      </c>
      <c r="BS9" s="23">
        <f>(BS$8-BR$8)/BR$8</f>
        <v>0</v>
      </c>
      <c r="BT9" s="23">
        <f>(BT$8-BS$8)/BS$8</f>
        <v>0</v>
      </c>
      <c r="BU9" s="23">
        <f>(BU$8-BT$8)/BT$8</f>
        <v>0</v>
      </c>
      <c r="BV9" s="23">
        <f>(BV$8-BU$8)/BU$8</f>
        <v>0</v>
      </c>
      <c r="BW9" s="23">
        <f>(BW$8-BV$8)/BV$8</f>
        <v>0</v>
      </c>
      <c r="BX9" s="23">
        <f>(BX$8-BW$8)/BW$8</f>
        <v>0</v>
      </c>
      <c r="BY9" s="23">
        <f>(BY$8-BX$8)/BX$8</f>
        <v>0</v>
      </c>
      <c r="BZ9" s="23">
        <f>(BZ$8-BY$8)/BY$8</f>
        <v>0</v>
      </c>
      <c r="CA9" s="23">
        <f>(CA$8-BZ$8)/BZ$8</f>
        <v>0</v>
      </c>
      <c r="CB9" s="23">
        <f>(CB$8-CA$8)/CA$8</f>
        <v>0</v>
      </c>
      <c r="CC9" s="23">
        <f>(CC$8-CB$8)/CB$8</f>
        <v>0</v>
      </c>
      <c r="CD9" s="23">
        <f>(CD$8-CC$8)/CC$8</f>
        <v>0</v>
      </c>
      <c r="CE9" s="23">
        <f>(CE$8-CD$8)/CD$8</f>
        <v>0</v>
      </c>
      <c r="CF9" s="23">
        <f>(CF$8-CE$8)/CE$8</f>
        <v>0</v>
      </c>
      <c r="CG9" s="23">
        <f>(CG$8-CF$8)/CF$8</f>
        <v>0</v>
      </c>
      <c r="CH9" s="23">
        <f>(CH$8-CG$8)/CG$8</f>
        <v>0</v>
      </c>
      <c r="CI9" s="23">
        <f>(CI$8-CH$8)/CH$8</f>
        <v>0</v>
      </c>
      <c r="CJ9" s="23">
        <f>(CJ$8-CI$8)/CI$8</f>
        <v>0</v>
      </c>
      <c r="CK9" s="23">
        <f>(CK$8-CJ$8)/CJ$8</f>
        <v>0</v>
      </c>
      <c r="CL9" s="23">
        <f>(CL$8-CK$8)/CK$8</f>
        <v>0</v>
      </c>
      <c r="CM9" s="23">
        <f>(CM$8-CL$8)/CL$8</f>
        <v>0</v>
      </c>
      <c r="CN9" s="23">
        <f>(CN$8-CM$8)/CM$8</f>
        <v>0</v>
      </c>
      <c r="CO9" s="23">
        <f>(CO$8-CN$8)/CN$8</f>
        <v>0</v>
      </c>
      <c r="CP9" s="23">
        <f>(CP$8-CO$8)/CO$8</f>
        <v>0</v>
      </c>
      <c r="CQ9" s="23">
        <f>(CQ$8-CP$8)/CP$8</f>
        <v>0</v>
      </c>
      <c r="CR9" s="23">
        <f>(CR$8-CQ$8)/CQ$8</f>
        <v>0</v>
      </c>
      <c r="CS9" s="23">
        <f>(CS$8-CR$8)/CR$8</f>
        <v>0</v>
      </c>
      <c r="CT9" s="23">
        <f>(CT$8-CS$8)/CS$8</f>
        <v>0</v>
      </c>
      <c r="CU9" s="23">
        <f>(CU$8-CT$8)/CT$8</f>
        <v>0</v>
      </c>
      <c r="CV9" s="23">
        <f>(CV$8-CU$8)/CU$8</f>
        <v>0</v>
      </c>
      <c r="CW9" s="23">
        <f>(CW$8-CV$8)/CV$8</f>
        <v>0</v>
      </c>
      <c r="CX9" s="23">
        <f>(CX$8-CW$8)/CW$8</f>
        <v>0</v>
      </c>
      <c r="CY9" s="23">
        <f>(CY$8-CX$8)/CX$8</f>
        <v>0</v>
      </c>
      <c r="CZ9" s="23">
        <f>(CZ$8-CY$8)/CY$8</f>
        <v>0</v>
      </c>
      <c r="DA9" s="23">
        <f>(DA$8-CZ$8)/CZ$8</f>
        <v>0</v>
      </c>
      <c r="DB9" s="23">
        <f>(DB$8-DA$8)/DA$8</f>
        <v>0</v>
      </c>
      <c r="DC9" s="23">
        <f>(DC$8-DB$8)/DB$8</f>
        <v>0</v>
      </c>
      <c r="DD9" s="23">
        <f>(DD$8-DC$8)/DC$8</f>
        <v>0</v>
      </c>
      <c r="DE9" s="23">
        <f>(DE$8-DD$8)/DD$8</f>
        <v>0</v>
      </c>
      <c r="DF9" s="23">
        <f>(DF$8-DE$8)/DE$8</f>
        <v>0</v>
      </c>
      <c r="DG9" s="23">
        <f>(DG$8-DF$8)/DF$8</f>
        <v>0</v>
      </c>
      <c r="DH9" s="23">
        <f>(DH$8-DG$8)/DG$8</f>
        <v>0</v>
      </c>
      <c r="DI9" s="23">
        <f>(DI$8-DH$8)/DH$8</f>
        <v>0</v>
      </c>
      <c r="DJ9" s="23">
        <f>(DJ$8-DI$8)/DI$8</f>
        <v>0</v>
      </c>
      <c r="DK9" s="23">
        <f>(DK$8-DJ$8)/DJ$8</f>
        <v>0</v>
      </c>
      <c r="DL9" s="23">
        <f>(DL$8-DK$8)/DK$8</f>
        <v>0</v>
      </c>
      <c r="DM9" s="23">
        <f>(DM$8-DL$8)/DL$8</f>
        <v>0</v>
      </c>
      <c r="DN9" s="23">
        <f>(DN$8-DM$8)/DM$8</f>
        <v>0</v>
      </c>
      <c r="DO9" s="23">
        <f>(DO$8-DN$8)/DN$8</f>
        <v>0</v>
      </c>
      <c r="DP9" s="23">
        <f>(DP$8-DO$8)/DO$8</f>
        <v>0</v>
      </c>
      <c r="DQ9" s="23">
        <f>(DQ$8-DP$8)/DP$8</f>
        <v>0</v>
      </c>
      <c r="DR9" s="23">
        <f>(DR$8-DQ$8)/DQ$8</f>
        <v>0</v>
      </c>
      <c r="DS9" s="23">
        <f>(DS$8-DR$8)/DR$8</f>
        <v>0</v>
      </c>
      <c r="DT9" s="23">
        <f>(DT$8-DS$8)/DS$8</f>
        <v>0</v>
      </c>
      <c r="DU9" s="23">
        <f>(DU$8-DT$8)/DT$8</f>
        <v>0</v>
      </c>
    </row>
    <row r="10" spans="2:135">
      <c r="B10" s="5" t="s">
        <v>163</v>
      </c>
      <c r="E10" s="14">
        <f>SUMIFS($P$10:$EF$10, $P$6:$EF$6, "&gt;=" &amp; DATE(YEAR(E6),1,1), $P$6:$EF$6, "&lt;=" &amp; DATE(YEAR(E6),12,31))</f>
        <v>0</v>
      </c>
      <c r="F10" s="14">
        <f>SUMIFS($P$10:$EF$10, $P$6:$EF$6, "&gt;=" &amp; DATE(YEAR(F6),1,1), $P$6:$EF$6, "&lt;=" &amp; DATE(YEAR(F6),12,31))</f>
        <v>0</v>
      </c>
      <c r="G10" s="14">
        <f>SUMIFS($P$10:$EF$10, $P$6:$EF$6, "&gt;=" &amp; DATE(YEAR(G6),1,1), $P$6:$EF$6, "&lt;=" &amp; DATE(YEAR(G6),12,31))</f>
        <v>0</v>
      </c>
      <c r="H10" s="14">
        <f>SUMIFS($P$10:$EF$10, $P$6:$EF$6, "&gt;=" &amp; DATE(YEAR(H6),1,1), $P$6:$EF$6, "&lt;=" &amp; DATE(YEAR(H6),12,31))</f>
        <v>0</v>
      </c>
      <c r="I10" s="14">
        <f>SUMIFS($P$10:$EF$10, $P$6:$EF$6, "&gt;=" &amp; DATE(YEAR(I6),1,1), $P$6:$EF$6, "&lt;=" &amp; DATE(YEAR(I6),12,31))</f>
        <v>0</v>
      </c>
      <c r="J10" s="14">
        <f>SUMIFS($P$10:$EF$10, $P$6:$EF$6, "&gt;=" &amp; DATE(YEAR(J6),1,1), $P$6:$EF$6, "&lt;=" &amp; DATE(YEAR(J6),12,31))</f>
        <v>0</v>
      </c>
      <c r="K10" s="14">
        <f>SUMIFS($P$10:$EF$10, $P$6:$EF$6, "&gt;=" &amp; DATE(YEAR(K6),1,1), $P$6:$EF$6, "&lt;=" &amp; DATE(YEAR(K6),12,31))</f>
        <v>0</v>
      </c>
      <c r="L10" s="14">
        <f>SUMIFS($P$10:$EF$10, $P$6:$EF$6, "&gt;=" &amp; DATE(YEAR(L6),1,1), $P$6:$EF$6, "&lt;=" &amp; DATE(YEAR(L6),12,31))</f>
        <v>0</v>
      </c>
      <c r="M10" s="14">
        <f>SUMIFS($P$10:$EF$10, $P$6:$EF$6, "&gt;=" &amp; DATE(YEAR(M6),1,1), $P$6:$EF$6, "&lt;=" &amp; DATE(YEAR(M6),12,31))</f>
        <v>0</v>
      </c>
      <c r="N10" s="14">
        <f>SUMIFS($P$10:$EF$10, $P$6:$EF$6, "&gt;=" &amp; DATE(YEAR(N6),1,1), $P$6:$EF$6, "&lt;=" &amp; DATE(YEAR(N6),12,31))</f>
        <v>0</v>
      </c>
      <c r="P10" s="20">
        <f>'Sales Forecast'!O$22</f>
        <v>0</v>
      </c>
      <c r="Q10" s="20">
        <f>'Sales Forecast'!P$22</f>
        <v>0</v>
      </c>
      <c r="R10" s="20">
        <f>'Sales Forecast'!Q$22</f>
        <v>0</v>
      </c>
      <c r="S10" s="20">
        <f>'Sales Forecast'!R$22</f>
        <v>0</v>
      </c>
      <c r="T10" s="20">
        <f>'Sales Forecast'!S$22</f>
        <v>0</v>
      </c>
      <c r="U10" s="20">
        <f>'Sales Forecast'!T$22</f>
        <v>0</v>
      </c>
      <c r="V10" s="20">
        <f>'Sales Forecast'!U$22</f>
        <v>0</v>
      </c>
      <c r="W10" s="20">
        <f>'Sales Forecast'!V$22</f>
        <v>0</v>
      </c>
      <c r="X10" s="20">
        <f>'Sales Forecast'!W$22</f>
        <v>0</v>
      </c>
      <c r="Y10" s="20">
        <f>'Sales Forecast'!X$22</f>
        <v>0</v>
      </c>
      <c r="Z10" s="20">
        <f>'Sales Forecast'!Y$22</f>
        <v>0</v>
      </c>
      <c r="AA10" s="20">
        <f>'Sales Forecast'!Z$22</f>
        <v>0</v>
      </c>
      <c r="AB10" s="20">
        <f>'Sales Forecast'!AA$22</f>
        <v>0</v>
      </c>
      <c r="AC10" s="20">
        <f>'Sales Forecast'!AB$22</f>
        <v>0</v>
      </c>
      <c r="AD10" s="20">
        <f>'Sales Forecast'!AC$22</f>
        <v>0</v>
      </c>
      <c r="AE10" s="20">
        <f>'Sales Forecast'!AD$22</f>
        <v>0</v>
      </c>
      <c r="AF10" s="20">
        <f>'Sales Forecast'!AE$22</f>
        <v>0</v>
      </c>
      <c r="AG10" s="20">
        <f>'Sales Forecast'!AF$22</f>
        <v>0</v>
      </c>
      <c r="AH10" s="20">
        <f>'Sales Forecast'!AG$22</f>
        <v>0</v>
      </c>
      <c r="AI10" s="20">
        <f>'Sales Forecast'!AH$22</f>
        <v>0</v>
      </c>
      <c r="AJ10" s="20">
        <f>'Sales Forecast'!AI$22</f>
        <v>0</v>
      </c>
      <c r="AK10" s="20">
        <f>'Sales Forecast'!AJ$22</f>
        <v>0</v>
      </c>
      <c r="AL10" s="20">
        <f>'Sales Forecast'!AK$22</f>
        <v>0</v>
      </c>
      <c r="AM10" s="20">
        <f>'Sales Forecast'!AL$22</f>
        <v>0</v>
      </c>
      <c r="AN10" s="20">
        <f>'Sales Forecast'!AM$22</f>
        <v>0</v>
      </c>
      <c r="AO10" s="20">
        <f>'Sales Forecast'!AN$22</f>
        <v>0</v>
      </c>
      <c r="AP10" s="20">
        <f>'Sales Forecast'!AO$22</f>
        <v>0</v>
      </c>
      <c r="AQ10" s="20">
        <f>'Sales Forecast'!AP$22</f>
        <v>0</v>
      </c>
      <c r="AR10" s="20">
        <f>'Sales Forecast'!AQ$22</f>
        <v>0</v>
      </c>
      <c r="AS10" s="20">
        <f>'Sales Forecast'!AR$22</f>
        <v>0</v>
      </c>
      <c r="AT10" s="20">
        <f>'Sales Forecast'!AS$22</f>
        <v>0</v>
      </c>
      <c r="AU10" s="20">
        <f>'Sales Forecast'!AT$22</f>
        <v>0</v>
      </c>
      <c r="AV10" s="20">
        <f>'Sales Forecast'!AU$22</f>
        <v>0</v>
      </c>
      <c r="AW10" s="20">
        <f>'Sales Forecast'!AV$22</f>
        <v>0</v>
      </c>
      <c r="AX10" s="20">
        <f>'Sales Forecast'!AW$22</f>
        <v>0</v>
      </c>
      <c r="AY10" s="20">
        <f>'Sales Forecast'!AX$22</f>
        <v>0</v>
      </c>
      <c r="AZ10" s="20">
        <f>'Sales Forecast'!AY$22</f>
        <v>0</v>
      </c>
      <c r="BA10" s="20">
        <f>'Sales Forecast'!AZ$22</f>
        <v>0</v>
      </c>
      <c r="BB10" s="20">
        <f>'Sales Forecast'!BA$22</f>
        <v>0</v>
      </c>
      <c r="BC10" s="20">
        <f>'Sales Forecast'!BB$22</f>
        <v>0</v>
      </c>
      <c r="BD10" s="20">
        <f>'Sales Forecast'!BC$22</f>
        <v>0</v>
      </c>
      <c r="BE10" s="20">
        <f>'Sales Forecast'!BD$22</f>
        <v>0</v>
      </c>
      <c r="BF10" s="20">
        <f>'Sales Forecast'!BE$22</f>
        <v>0</v>
      </c>
      <c r="BG10" s="20">
        <f>'Sales Forecast'!BF$22</f>
        <v>0</v>
      </c>
      <c r="BH10" s="20">
        <f>'Sales Forecast'!BG$22</f>
        <v>0</v>
      </c>
      <c r="BI10" s="20">
        <f>'Sales Forecast'!BH$22</f>
        <v>0</v>
      </c>
      <c r="BJ10" s="20">
        <f>'Sales Forecast'!BI$22</f>
        <v>0</v>
      </c>
      <c r="BK10" s="20">
        <f>'Sales Forecast'!BJ$22</f>
        <v>0</v>
      </c>
      <c r="BL10" s="20">
        <f>'Sales Forecast'!BK$22</f>
        <v>0</v>
      </c>
      <c r="BM10" s="20">
        <f>'Sales Forecast'!BL$22</f>
        <v>0</v>
      </c>
      <c r="BN10" s="20">
        <f>'Sales Forecast'!BM$22</f>
        <v>0</v>
      </c>
      <c r="BO10" s="20">
        <f>'Sales Forecast'!BN$22</f>
        <v>0</v>
      </c>
      <c r="BP10" s="20">
        <f>'Sales Forecast'!BO$22</f>
        <v>0</v>
      </c>
      <c r="BQ10" s="20">
        <f>'Sales Forecast'!BP$22</f>
        <v>0</v>
      </c>
      <c r="BR10" s="20">
        <f>'Sales Forecast'!BQ$22</f>
        <v>0</v>
      </c>
      <c r="BS10" s="20">
        <f>'Sales Forecast'!BR$22</f>
        <v>0</v>
      </c>
      <c r="BT10" s="20">
        <f>'Sales Forecast'!BS$22</f>
        <v>0</v>
      </c>
      <c r="BU10" s="20">
        <f>'Sales Forecast'!BT$22</f>
        <v>0</v>
      </c>
      <c r="BV10" s="20">
        <f>'Sales Forecast'!BU$22</f>
        <v>0</v>
      </c>
      <c r="BW10" s="20">
        <f>'Sales Forecast'!BV$22</f>
        <v>0</v>
      </c>
      <c r="BX10" s="20">
        <f>'Sales Forecast'!BW$22</f>
        <v>0</v>
      </c>
      <c r="BY10" s="20">
        <f>'Sales Forecast'!BX$22</f>
        <v>0</v>
      </c>
      <c r="BZ10" s="20">
        <f>'Sales Forecast'!BY$22</f>
        <v>0</v>
      </c>
      <c r="CA10" s="20">
        <f>'Sales Forecast'!BZ$22</f>
        <v>0</v>
      </c>
      <c r="CB10" s="20">
        <f>'Sales Forecast'!CA$22</f>
        <v>0</v>
      </c>
      <c r="CC10" s="20">
        <f>'Sales Forecast'!CB$22</f>
        <v>0</v>
      </c>
      <c r="CD10" s="20">
        <f>'Sales Forecast'!CC$22</f>
        <v>0</v>
      </c>
      <c r="CE10" s="20">
        <f>'Sales Forecast'!CD$22</f>
        <v>0</v>
      </c>
      <c r="CF10" s="20">
        <f>'Sales Forecast'!CE$22</f>
        <v>0</v>
      </c>
      <c r="CG10" s="20">
        <f>'Sales Forecast'!CF$22</f>
        <v>0</v>
      </c>
      <c r="CH10" s="20">
        <f>'Sales Forecast'!CG$22</f>
        <v>0</v>
      </c>
      <c r="CI10" s="20">
        <f>'Sales Forecast'!CH$22</f>
        <v>0</v>
      </c>
      <c r="CJ10" s="20">
        <f>'Sales Forecast'!CI$22</f>
        <v>0</v>
      </c>
      <c r="CK10" s="20">
        <f>'Sales Forecast'!CJ$22</f>
        <v>0</v>
      </c>
      <c r="CL10" s="20">
        <f>'Sales Forecast'!CK$22</f>
        <v>0</v>
      </c>
      <c r="CM10" s="20">
        <f>'Sales Forecast'!CL$22</f>
        <v>0</v>
      </c>
      <c r="CN10" s="20">
        <f>'Sales Forecast'!CM$22</f>
        <v>0</v>
      </c>
      <c r="CO10" s="20">
        <f>'Sales Forecast'!CN$22</f>
        <v>0</v>
      </c>
      <c r="CP10" s="20">
        <f>'Sales Forecast'!CO$22</f>
        <v>0</v>
      </c>
      <c r="CQ10" s="20">
        <f>'Sales Forecast'!CP$22</f>
        <v>0</v>
      </c>
      <c r="CR10" s="20">
        <f>'Sales Forecast'!CQ$22</f>
        <v>0</v>
      </c>
      <c r="CS10" s="20">
        <f>'Sales Forecast'!CR$22</f>
        <v>0</v>
      </c>
      <c r="CT10" s="20">
        <f>'Sales Forecast'!CS$22</f>
        <v>0</v>
      </c>
      <c r="CU10" s="20">
        <f>'Sales Forecast'!CT$22</f>
        <v>0</v>
      </c>
      <c r="CV10" s="20">
        <f>'Sales Forecast'!CU$22</f>
        <v>0</v>
      </c>
      <c r="CW10" s="20">
        <f>'Sales Forecast'!CV$22</f>
        <v>0</v>
      </c>
      <c r="CX10" s="20">
        <f>'Sales Forecast'!CW$22</f>
        <v>0</v>
      </c>
      <c r="CY10" s="20">
        <f>'Sales Forecast'!CX$22</f>
        <v>0</v>
      </c>
      <c r="CZ10" s="20">
        <f>'Sales Forecast'!CY$22</f>
        <v>0</v>
      </c>
      <c r="DA10" s="20">
        <f>'Sales Forecast'!CZ$22</f>
        <v>0</v>
      </c>
      <c r="DB10" s="20">
        <f>'Sales Forecast'!DA$22</f>
        <v>0</v>
      </c>
      <c r="DC10" s="20">
        <f>'Sales Forecast'!DB$22</f>
        <v>0</v>
      </c>
      <c r="DD10" s="20">
        <f>'Sales Forecast'!DC$22</f>
        <v>0</v>
      </c>
      <c r="DE10" s="20">
        <f>'Sales Forecast'!DD$22</f>
        <v>0</v>
      </c>
      <c r="DF10" s="20">
        <f>'Sales Forecast'!DE$22</f>
        <v>0</v>
      </c>
      <c r="DG10" s="20">
        <f>'Sales Forecast'!DF$22</f>
        <v>0</v>
      </c>
      <c r="DH10" s="20">
        <f>'Sales Forecast'!DG$22</f>
        <v>0</v>
      </c>
      <c r="DI10" s="20">
        <f>'Sales Forecast'!DH$22</f>
        <v>0</v>
      </c>
      <c r="DJ10" s="20">
        <f>'Sales Forecast'!DI$22</f>
        <v>0</v>
      </c>
      <c r="DK10" s="20">
        <f>'Sales Forecast'!DJ$22</f>
        <v>0</v>
      </c>
      <c r="DL10" s="20">
        <f>'Sales Forecast'!DK$22</f>
        <v>0</v>
      </c>
      <c r="DM10" s="20">
        <f>'Sales Forecast'!DL$22</f>
        <v>0</v>
      </c>
      <c r="DN10" s="20">
        <f>'Sales Forecast'!DM$22</f>
        <v>0</v>
      </c>
      <c r="DO10" s="20">
        <f>'Sales Forecast'!DN$22</f>
        <v>0</v>
      </c>
      <c r="DP10" s="20">
        <f>'Sales Forecast'!DO$22</f>
        <v>0</v>
      </c>
      <c r="DQ10" s="20">
        <f>'Sales Forecast'!DP$22</f>
        <v>0</v>
      </c>
      <c r="DR10" s="20">
        <f>'Sales Forecast'!DQ$22</f>
        <v>0</v>
      </c>
      <c r="DS10" s="20">
        <f>'Sales Forecast'!DR$22</f>
        <v>0</v>
      </c>
      <c r="DT10" s="20">
        <f>'Sales Forecast'!DS$22</f>
        <v>0</v>
      </c>
      <c r="DU10" s="20">
        <f>'Sales Forecast'!DT$22</f>
        <v>0</v>
      </c>
      <c r="DV10" s="20">
        <f>'Sales Forecast'!DU$22</f>
        <v>0</v>
      </c>
      <c r="DW10" s="20">
        <f>'Sales Forecast'!DV$22</f>
        <v>0</v>
      </c>
      <c r="DX10" s="20">
        <f>'Sales Forecast'!DW$22</f>
        <v>0</v>
      </c>
      <c r="DY10" s="20">
        <f>'Sales Forecast'!DX$22</f>
        <v>0</v>
      </c>
      <c r="DZ10" s="20">
        <f>'Sales Forecast'!DY$22</f>
        <v>0</v>
      </c>
      <c r="EA10" s="20">
        <f>'Sales Forecast'!DZ$22</f>
        <v>0</v>
      </c>
      <c r="EB10" s="20">
        <f>'Sales Forecast'!EA$22</f>
        <v>0</v>
      </c>
      <c r="EC10" s="20">
        <f>'Sales Forecast'!EB$22</f>
        <v>0</v>
      </c>
      <c r="ED10" s="20">
        <f>'Sales Forecast'!EC$22</f>
        <v>0</v>
      </c>
      <c r="EE10" s="20">
        <f>'Sales Forecast'!ED$22</f>
        <v>0</v>
      </c>
    </row>
    <row r="11" spans="2:135">
      <c r="B11" s="24" t="s">
        <v>167</v>
      </c>
      <c r="F11" s="23">
        <f>F10/F$8</f>
        <v>0</v>
      </c>
      <c r="G11" s="23">
        <f>G10/G$8</f>
        <v>0</v>
      </c>
      <c r="H11" s="23">
        <f>H10/H$8</f>
        <v>0</v>
      </c>
      <c r="I11" s="23">
        <f>I10/I$8</f>
        <v>0</v>
      </c>
      <c r="J11" s="23">
        <f>J10/J$8</f>
        <v>0</v>
      </c>
      <c r="K11" s="23">
        <f>K10/K$8</f>
        <v>0</v>
      </c>
      <c r="L11" s="23">
        <f>L10/L$8</f>
        <v>0</v>
      </c>
      <c r="M11" s="23">
        <f>M10/M$8</f>
        <v>0</v>
      </c>
      <c r="N11" s="23">
        <f>N10/N$8</f>
        <v>0</v>
      </c>
      <c r="Q11" s="23">
        <f>Q10/Q$8</f>
        <v>0</v>
      </c>
      <c r="R11" s="23">
        <f>R10/R$8</f>
        <v>0</v>
      </c>
      <c r="S11" s="23">
        <f>S10/S$8</f>
        <v>0</v>
      </c>
      <c r="T11" s="23">
        <f>T10/T$8</f>
        <v>0</v>
      </c>
      <c r="U11" s="23">
        <f>U10/U$8</f>
        <v>0</v>
      </c>
      <c r="V11" s="23">
        <f>V10/V$8</f>
        <v>0</v>
      </c>
      <c r="W11" s="23">
        <f>W10/W$8</f>
        <v>0</v>
      </c>
      <c r="X11" s="23">
        <f>X10/X$8</f>
        <v>0</v>
      </c>
      <c r="Y11" s="23">
        <f>Y10/Y$8</f>
        <v>0</v>
      </c>
      <c r="Z11" s="23">
        <f>Z10/Z$8</f>
        <v>0</v>
      </c>
      <c r="AA11" s="23">
        <f>AA10/AA$8</f>
        <v>0</v>
      </c>
      <c r="AB11" s="23">
        <f>AB10/AB$8</f>
        <v>0</v>
      </c>
      <c r="AC11" s="23">
        <f>AC10/AC$8</f>
        <v>0</v>
      </c>
      <c r="AD11" s="23">
        <f>AD10/AD$8</f>
        <v>0</v>
      </c>
      <c r="AE11" s="23">
        <f>AE10/AE$8</f>
        <v>0</v>
      </c>
      <c r="AF11" s="23">
        <f>AF10/AF$8</f>
        <v>0</v>
      </c>
      <c r="AG11" s="23">
        <f>AG10/AG$8</f>
        <v>0</v>
      </c>
      <c r="AH11" s="23">
        <f>AH10/AH$8</f>
        <v>0</v>
      </c>
      <c r="AI11" s="23">
        <f>AI10/AI$8</f>
        <v>0</v>
      </c>
      <c r="AJ11" s="23">
        <f>AJ10/AJ$8</f>
        <v>0</v>
      </c>
      <c r="AK11" s="23">
        <f>AK10/AK$8</f>
        <v>0</v>
      </c>
      <c r="AL11" s="23">
        <f>AL10/AL$8</f>
        <v>0</v>
      </c>
      <c r="AM11" s="23">
        <f>AM10/AM$8</f>
        <v>0</v>
      </c>
      <c r="AN11" s="23">
        <f>AN10/AN$8</f>
        <v>0</v>
      </c>
      <c r="AO11" s="23">
        <f>AO10/AO$8</f>
        <v>0</v>
      </c>
      <c r="AP11" s="23">
        <f>AP10/AP$8</f>
        <v>0</v>
      </c>
      <c r="AQ11" s="23">
        <f>AQ10/AQ$8</f>
        <v>0</v>
      </c>
      <c r="AR11" s="23">
        <f>AR10/AR$8</f>
        <v>0</v>
      </c>
      <c r="AS11" s="23">
        <f>AS10/AS$8</f>
        <v>0</v>
      </c>
      <c r="AT11" s="23">
        <f>AT10/AT$8</f>
        <v>0</v>
      </c>
      <c r="AU11" s="23">
        <f>AU10/AU$8</f>
        <v>0</v>
      </c>
      <c r="AV11" s="23">
        <f>AV10/AV$8</f>
        <v>0</v>
      </c>
      <c r="AW11" s="23">
        <f>AW10/AW$8</f>
        <v>0</v>
      </c>
      <c r="AX11" s="23">
        <f>AX10/AX$8</f>
        <v>0</v>
      </c>
      <c r="AY11" s="23">
        <f>AY10/AY$8</f>
        <v>0</v>
      </c>
      <c r="AZ11" s="23">
        <f>AZ10/AZ$8</f>
        <v>0</v>
      </c>
      <c r="BA11" s="23">
        <f>BA10/BA$8</f>
        <v>0</v>
      </c>
      <c r="BB11" s="23">
        <f>BB10/BB$8</f>
        <v>0</v>
      </c>
      <c r="BC11" s="23">
        <f>BC10/BC$8</f>
        <v>0</v>
      </c>
      <c r="BD11" s="23">
        <f>BD10/BD$8</f>
        <v>0</v>
      </c>
      <c r="BE11" s="23">
        <f>BE10/BE$8</f>
        <v>0</v>
      </c>
      <c r="BF11" s="23">
        <f>BF10/BF$8</f>
        <v>0</v>
      </c>
      <c r="BG11" s="23">
        <f>BG10/BG$8</f>
        <v>0</v>
      </c>
      <c r="BH11" s="23">
        <f>BH10/BH$8</f>
        <v>0</v>
      </c>
      <c r="BI11" s="23">
        <f>BI10/BI$8</f>
        <v>0</v>
      </c>
      <c r="BJ11" s="23">
        <f>BJ10/BJ$8</f>
        <v>0</v>
      </c>
      <c r="BK11" s="23">
        <f>BK10/BK$8</f>
        <v>0</v>
      </c>
      <c r="BL11" s="23">
        <f>BL10/BL$8</f>
        <v>0</v>
      </c>
      <c r="BM11" s="23">
        <f>BM10/BM$8</f>
        <v>0</v>
      </c>
      <c r="BN11" s="23">
        <f>BN10/BN$8</f>
        <v>0</v>
      </c>
      <c r="BO11" s="23">
        <f>BO10/BO$8</f>
        <v>0</v>
      </c>
      <c r="BP11" s="23">
        <f>BP10/BP$8</f>
        <v>0</v>
      </c>
      <c r="BQ11" s="23">
        <f>BQ10/BQ$8</f>
        <v>0</v>
      </c>
      <c r="BR11" s="23">
        <f>BR10/BR$8</f>
        <v>0</v>
      </c>
      <c r="BS11" s="23">
        <f>BS10/BS$8</f>
        <v>0</v>
      </c>
      <c r="BT11" s="23">
        <f>BT10/BT$8</f>
        <v>0</v>
      </c>
      <c r="BU11" s="23">
        <f>BU10/BU$8</f>
        <v>0</v>
      </c>
      <c r="BV11" s="23">
        <f>BV10/BV$8</f>
        <v>0</v>
      </c>
      <c r="BW11" s="23">
        <f>BW10/BW$8</f>
        <v>0</v>
      </c>
      <c r="BX11" s="23">
        <f>BX10/BX$8</f>
        <v>0</v>
      </c>
      <c r="BY11" s="23">
        <f>BY10/BY$8</f>
        <v>0</v>
      </c>
      <c r="BZ11" s="23">
        <f>BZ10/BZ$8</f>
        <v>0</v>
      </c>
      <c r="CA11" s="23">
        <f>CA10/CA$8</f>
        <v>0</v>
      </c>
      <c r="CB11" s="23">
        <f>CB10/CB$8</f>
        <v>0</v>
      </c>
      <c r="CC11" s="23">
        <f>CC10/CC$8</f>
        <v>0</v>
      </c>
      <c r="CD11" s="23">
        <f>CD10/CD$8</f>
        <v>0</v>
      </c>
      <c r="CE11" s="23">
        <f>CE10/CE$8</f>
        <v>0</v>
      </c>
      <c r="CF11" s="23">
        <f>CF10/CF$8</f>
        <v>0</v>
      </c>
      <c r="CG11" s="23">
        <f>CG10/CG$8</f>
        <v>0</v>
      </c>
      <c r="CH11" s="23">
        <f>CH10/CH$8</f>
        <v>0</v>
      </c>
      <c r="CI11" s="23">
        <f>CI10/CI$8</f>
        <v>0</v>
      </c>
      <c r="CJ11" s="23">
        <f>CJ10/CJ$8</f>
        <v>0</v>
      </c>
      <c r="CK11" s="23">
        <f>CK10/CK$8</f>
        <v>0</v>
      </c>
      <c r="CL11" s="23">
        <f>CL10/CL$8</f>
        <v>0</v>
      </c>
      <c r="CM11" s="23">
        <f>CM10/CM$8</f>
        <v>0</v>
      </c>
      <c r="CN11" s="23">
        <f>CN10/CN$8</f>
        <v>0</v>
      </c>
      <c r="CO11" s="23">
        <f>CO10/CO$8</f>
        <v>0</v>
      </c>
      <c r="CP11" s="23">
        <f>CP10/CP$8</f>
        <v>0</v>
      </c>
      <c r="CQ11" s="23">
        <f>CQ10/CQ$8</f>
        <v>0</v>
      </c>
      <c r="CR11" s="23">
        <f>CR10/CR$8</f>
        <v>0</v>
      </c>
      <c r="CS11" s="23">
        <f>CS10/CS$8</f>
        <v>0</v>
      </c>
      <c r="CT11" s="23">
        <f>CT10/CT$8</f>
        <v>0</v>
      </c>
      <c r="CU11" s="23">
        <f>CU10/CU$8</f>
        <v>0</v>
      </c>
      <c r="CV11" s="23">
        <f>CV10/CV$8</f>
        <v>0</v>
      </c>
      <c r="CW11" s="23">
        <f>CW10/CW$8</f>
        <v>0</v>
      </c>
      <c r="CX11" s="23">
        <f>CX10/CX$8</f>
        <v>0</v>
      </c>
      <c r="CY11" s="23">
        <f>CY10/CY$8</f>
        <v>0</v>
      </c>
      <c r="CZ11" s="23">
        <f>CZ10/CZ$8</f>
        <v>0</v>
      </c>
      <c r="DA11" s="23">
        <f>DA10/DA$8</f>
        <v>0</v>
      </c>
      <c r="DB11" s="23">
        <f>DB10/DB$8</f>
        <v>0</v>
      </c>
      <c r="DC11" s="23">
        <f>DC10/DC$8</f>
        <v>0</v>
      </c>
      <c r="DD11" s="23">
        <f>DD10/DD$8</f>
        <v>0</v>
      </c>
      <c r="DE11" s="23">
        <f>DE10/DE$8</f>
        <v>0</v>
      </c>
      <c r="DF11" s="23">
        <f>DF10/DF$8</f>
        <v>0</v>
      </c>
      <c r="DG11" s="23">
        <f>DG10/DG$8</f>
        <v>0</v>
      </c>
      <c r="DH11" s="23">
        <f>DH10/DH$8</f>
        <v>0</v>
      </c>
      <c r="DI11" s="23">
        <f>DI10/DI$8</f>
        <v>0</v>
      </c>
      <c r="DJ11" s="23">
        <f>DJ10/DJ$8</f>
        <v>0</v>
      </c>
      <c r="DK11" s="23">
        <f>DK10/DK$8</f>
        <v>0</v>
      </c>
      <c r="DL11" s="23">
        <f>DL10/DL$8</f>
        <v>0</v>
      </c>
      <c r="DM11" s="23">
        <f>DM10/DM$8</f>
        <v>0</v>
      </c>
      <c r="DN11" s="23">
        <f>DN10/DN$8</f>
        <v>0</v>
      </c>
      <c r="DO11" s="23">
        <f>DO10/DO$8</f>
        <v>0</v>
      </c>
      <c r="DP11" s="23">
        <f>DP10/DP$8</f>
        <v>0</v>
      </c>
      <c r="DQ11" s="23">
        <f>DQ10/DQ$8</f>
        <v>0</v>
      </c>
      <c r="DR11" s="23">
        <f>DR10/DR$8</f>
        <v>0</v>
      </c>
      <c r="DS11" s="23">
        <f>DS10/DS$8</f>
        <v>0</v>
      </c>
      <c r="DT11" s="23">
        <f>DT10/DT$8</f>
        <v>0</v>
      </c>
      <c r="DU11" s="23">
        <f>DU10/DU$8</f>
        <v>0</v>
      </c>
    </row>
    <row r="12" spans="2:135">
      <c r="B12" s="3" t="s">
        <v>168</v>
      </c>
      <c r="E12" s="15">
        <f>+E$8-E$10</f>
        <v>0</v>
      </c>
      <c r="F12" s="15">
        <f>+F$8-F$10</f>
        <v>0</v>
      </c>
      <c r="G12" s="15">
        <f>+G$8-G$10</f>
        <v>0</v>
      </c>
      <c r="H12" s="15">
        <f>+H$8-H$10</f>
        <v>0</v>
      </c>
      <c r="I12" s="15">
        <f>+I$8-I$10</f>
        <v>0</v>
      </c>
      <c r="J12" s="15">
        <f>+J$8-J$10</f>
        <v>0</v>
      </c>
      <c r="K12" s="15">
        <f>+K$8-K$10</f>
        <v>0</v>
      </c>
      <c r="L12" s="15">
        <f>+L$8-L$10</f>
        <v>0</v>
      </c>
      <c r="M12" s="15">
        <f>+M$8-M$10</f>
        <v>0</v>
      </c>
      <c r="N12" s="15">
        <f>+N$8-N$10</f>
        <v>0</v>
      </c>
      <c r="P12" s="15">
        <f>+P$8-P$10</f>
        <v>0</v>
      </c>
      <c r="Q12" s="15">
        <f>+Q$8-Q$10</f>
        <v>0</v>
      </c>
      <c r="R12" s="15">
        <f>+R$8-R$10</f>
        <v>0</v>
      </c>
      <c r="S12" s="15">
        <f>+S$8-S$10</f>
        <v>0</v>
      </c>
      <c r="T12" s="15">
        <f>+T$8-T$10</f>
        <v>0</v>
      </c>
      <c r="U12" s="15">
        <f>+U$8-U$10</f>
        <v>0</v>
      </c>
      <c r="V12" s="15">
        <f>+V$8-V$10</f>
        <v>0</v>
      </c>
      <c r="W12" s="15">
        <f>+W$8-W$10</f>
        <v>0</v>
      </c>
      <c r="X12" s="15">
        <f>+X$8-X$10</f>
        <v>0</v>
      </c>
      <c r="Y12" s="15">
        <f>+Y$8-Y$10</f>
        <v>0</v>
      </c>
      <c r="Z12" s="15">
        <f>+Z$8-Z$10</f>
        <v>0</v>
      </c>
      <c r="AA12" s="15">
        <f>+AA$8-AA$10</f>
        <v>0</v>
      </c>
      <c r="AB12" s="15">
        <f>+AB$8-AB$10</f>
        <v>0</v>
      </c>
      <c r="AC12" s="15">
        <f>+AC$8-AC$10</f>
        <v>0</v>
      </c>
      <c r="AD12" s="15">
        <f>+AD$8-AD$10</f>
        <v>0</v>
      </c>
      <c r="AE12" s="15">
        <f>+AE$8-AE$10</f>
        <v>0</v>
      </c>
      <c r="AF12" s="15">
        <f>+AF$8-AF$10</f>
        <v>0</v>
      </c>
      <c r="AG12" s="15">
        <f>+AG$8-AG$10</f>
        <v>0</v>
      </c>
      <c r="AH12" s="15">
        <f>+AH$8-AH$10</f>
        <v>0</v>
      </c>
      <c r="AI12" s="15">
        <f>+AI$8-AI$10</f>
        <v>0</v>
      </c>
      <c r="AJ12" s="15">
        <f>+AJ$8-AJ$10</f>
        <v>0</v>
      </c>
      <c r="AK12" s="15">
        <f>+AK$8-AK$10</f>
        <v>0</v>
      </c>
      <c r="AL12" s="15">
        <f>+AL$8-AL$10</f>
        <v>0</v>
      </c>
      <c r="AM12" s="15">
        <f>+AM$8-AM$10</f>
        <v>0</v>
      </c>
      <c r="AN12" s="15">
        <f>+AN$8-AN$10</f>
        <v>0</v>
      </c>
      <c r="AO12" s="15">
        <f>+AO$8-AO$10</f>
        <v>0</v>
      </c>
      <c r="AP12" s="15">
        <f>+AP$8-AP$10</f>
        <v>0</v>
      </c>
      <c r="AQ12" s="15">
        <f>+AQ$8-AQ$10</f>
        <v>0</v>
      </c>
      <c r="AR12" s="15">
        <f>+AR$8-AR$10</f>
        <v>0</v>
      </c>
      <c r="AS12" s="15">
        <f>+AS$8-AS$10</f>
        <v>0</v>
      </c>
      <c r="AT12" s="15">
        <f>+AT$8-AT$10</f>
        <v>0</v>
      </c>
      <c r="AU12" s="15">
        <f>+AU$8-AU$10</f>
        <v>0</v>
      </c>
      <c r="AV12" s="15">
        <f>+AV$8-AV$10</f>
        <v>0</v>
      </c>
      <c r="AW12" s="15">
        <f>+AW$8-AW$10</f>
        <v>0</v>
      </c>
      <c r="AX12" s="15">
        <f>+AX$8-AX$10</f>
        <v>0</v>
      </c>
      <c r="AY12" s="15">
        <f>+AY$8-AY$10</f>
        <v>0</v>
      </c>
      <c r="AZ12" s="15">
        <f>+AZ$8-AZ$10</f>
        <v>0</v>
      </c>
      <c r="BA12" s="15">
        <f>+BA$8-BA$10</f>
        <v>0</v>
      </c>
      <c r="BB12" s="15">
        <f>+BB$8-BB$10</f>
        <v>0</v>
      </c>
      <c r="BC12" s="15">
        <f>+BC$8-BC$10</f>
        <v>0</v>
      </c>
      <c r="BD12" s="15">
        <f>+BD$8-BD$10</f>
        <v>0</v>
      </c>
      <c r="BE12" s="15">
        <f>+BE$8-BE$10</f>
        <v>0</v>
      </c>
      <c r="BF12" s="15">
        <f>+BF$8-BF$10</f>
        <v>0</v>
      </c>
      <c r="BG12" s="15">
        <f>+BG$8-BG$10</f>
        <v>0</v>
      </c>
      <c r="BH12" s="15">
        <f>+BH$8-BH$10</f>
        <v>0</v>
      </c>
      <c r="BI12" s="15">
        <f>+BI$8-BI$10</f>
        <v>0</v>
      </c>
      <c r="BJ12" s="15">
        <f>+BJ$8-BJ$10</f>
        <v>0</v>
      </c>
      <c r="BK12" s="15">
        <f>+BK$8-BK$10</f>
        <v>0</v>
      </c>
      <c r="BL12" s="15">
        <f>+BL$8-BL$10</f>
        <v>0</v>
      </c>
      <c r="BM12" s="15">
        <f>+BM$8-BM$10</f>
        <v>0</v>
      </c>
      <c r="BN12" s="15">
        <f>+BN$8-BN$10</f>
        <v>0</v>
      </c>
      <c r="BO12" s="15">
        <f>+BO$8-BO$10</f>
        <v>0</v>
      </c>
      <c r="BP12" s="15">
        <f>+BP$8-BP$10</f>
        <v>0</v>
      </c>
      <c r="BQ12" s="15">
        <f>+BQ$8-BQ$10</f>
        <v>0</v>
      </c>
      <c r="BR12" s="15">
        <f>+BR$8-BR$10</f>
        <v>0</v>
      </c>
      <c r="BS12" s="15">
        <f>+BS$8-BS$10</f>
        <v>0</v>
      </c>
      <c r="BT12" s="15">
        <f>+BT$8-BT$10</f>
        <v>0</v>
      </c>
      <c r="BU12" s="15">
        <f>+BU$8-BU$10</f>
        <v>0</v>
      </c>
      <c r="BV12" s="15">
        <f>+BV$8-BV$10</f>
        <v>0</v>
      </c>
      <c r="BW12" s="15">
        <f>+BW$8-BW$10</f>
        <v>0</v>
      </c>
      <c r="BX12" s="15">
        <f>+BX$8-BX$10</f>
        <v>0</v>
      </c>
      <c r="BY12" s="15">
        <f>+BY$8-BY$10</f>
        <v>0</v>
      </c>
      <c r="BZ12" s="15">
        <f>+BZ$8-BZ$10</f>
        <v>0</v>
      </c>
      <c r="CA12" s="15">
        <f>+CA$8-CA$10</f>
        <v>0</v>
      </c>
      <c r="CB12" s="15">
        <f>+CB$8-CB$10</f>
        <v>0</v>
      </c>
      <c r="CC12" s="15">
        <f>+CC$8-CC$10</f>
        <v>0</v>
      </c>
      <c r="CD12" s="15">
        <f>+CD$8-CD$10</f>
        <v>0</v>
      </c>
      <c r="CE12" s="15">
        <f>+CE$8-CE$10</f>
        <v>0</v>
      </c>
      <c r="CF12" s="15">
        <f>+CF$8-CF$10</f>
        <v>0</v>
      </c>
      <c r="CG12" s="15">
        <f>+CG$8-CG$10</f>
        <v>0</v>
      </c>
      <c r="CH12" s="15">
        <f>+CH$8-CH$10</f>
        <v>0</v>
      </c>
      <c r="CI12" s="15">
        <f>+CI$8-CI$10</f>
        <v>0</v>
      </c>
      <c r="CJ12" s="15">
        <f>+CJ$8-CJ$10</f>
        <v>0</v>
      </c>
      <c r="CK12" s="15">
        <f>+CK$8-CK$10</f>
        <v>0</v>
      </c>
      <c r="CL12" s="15">
        <f>+CL$8-CL$10</f>
        <v>0</v>
      </c>
      <c r="CM12" s="15">
        <f>+CM$8-CM$10</f>
        <v>0</v>
      </c>
      <c r="CN12" s="15">
        <f>+CN$8-CN$10</f>
        <v>0</v>
      </c>
      <c r="CO12" s="15">
        <f>+CO$8-CO$10</f>
        <v>0</v>
      </c>
      <c r="CP12" s="15">
        <f>+CP$8-CP$10</f>
        <v>0</v>
      </c>
      <c r="CQ12" s="15">
        <f>+CQ$8-CQ$10</f>
        <v>0</v>
      </c>
      <c r="CR12" s="15">
        <f>+CR$8-CR$10</f>
        <v>0</v>
      </c>
      <c r="CS12" s="15">
        <f>+CS$8-CS$10</f>
        <v>0</v>
      </c>
      <c r="CT12" s="15">
        <f>+CT$8-CT$10</f>
        <v>0</v>
      </c>
      <c r="CU12" s="15">
        <f>+CU$8-CU$10</f>
        <v>0</v>
      </c>
      <c r="CV12" s="15">
        <f>+CV$8-CV$10</f>
        <v>0</v>
      </c>
      <c r="CW12" s="15">
        <f>+CW$8-CW$10</f>
        <v>0</v>
      </c>
      <c r="CX12" s="15">
        <f>+CX$8-CX$10</f>
        <v>0</v>
      </c>
      <c r="CY12" s="15">
        <f>+CY$8-CY$10</f>
        <v>0</v>
      </c>
      <c r="CZ12" s="15">
        <f>+CZ$8-CZ$10</f>
        <v>0</v>
      </c>
      <c r="DA12" s="15">
        <f>+DA$8-DA$10</f>
        <v>0</v>
      </c>
      <c r="DB12" s="15">
        <f>+DB$8-DB$10</f>
        <v>0</v>
      </c>
      <c r="DC12" s="15">
        <f>+DC$8-DC$10</f>
        <v>0</v>
      </c>
      <c r="DD12" s="15">
        <f>+DD$8-DD$10</f>
        <v>0</v>
      </c>
      <c r="DE12" s="15">
        <f>+DE$8-DE$10</f>
        <v>0</v>
      </c>
      <c r="DF12" s="15">
        <f>+DF$8-DF$10</f>
        <v>0</v>
      </c>
      <c r="DG12" s="15">
        <f>+DG$8-DG$10</f>
        <v>0</v>
      </c>
      <c r="DH12" s="15">
        <f>+DH$8-DH$10</f>
        <v>0</v>
      </c>
      <c r="DI12" s="15">
        <f>+DI$8-DI$10</f>
        <v>0</v>
      </c>
      <c r="DJ12" s="15">
        <f>+DJ$8-DJ$10</f>
        <v>0</v>
      </c>
      <c r="DK12" s="15">
        <f>+DK$8-DK$10</f>
        <v>0</v>
      </c>
      <c r="DL12" s="15">
        <f>+DL$8-DL$10</f>
        <v>0</v>
      </c>
      <c r="DM12" s="15">
        <f>+DM$8-DM$10</f>
        <v>0</v>
      </c>
      <c r="DN12" s="15">
        <f>+DN$8-DN$10</f>
        <v>0</v>
      </c>
      <c r="DO12" s="15">
        <f>+DO$8-DO$10</f>
        <v>0</v>
      </c>
      <c r="DP12" s="15">
        <f>+DP$8-DP$10</f>
        <v>0</v>
      </c>
      <c r="DQ12" s="15">
        <f>+DQ$8-DQ$10</f>
        <v>0</v>
      </c>
      <c r="DR12" s="15">
        <f>+DR$8-DR$10</f>
        <v>0</v>
      </c>
      <c r="DS12" s="15">
        <f>+DS$8-DS$10</f>
        <v>0</v>
      </c>
      <c r="DT12" s="15">
        <f>+DT$8-DT$10</f>
        <v>0</v>
      </c>
      <c r="DU12" s="15">
        <f>+DU$8-DU$10</f>
        <v>0</v>
      </c>
      <c r="DV12" s="15">
        <f>+DV$8-DV$10</f>
        <v>0</v>
      </c>
      <c r="DW12" s="15">
        <f>+DW$8-DW$10</f>
        <v>0</v>
      </c>
      <c r="DX12" s="15">
        <f>+DX$8-DX$10</f>
        <v>0</v>
      </c>
      <c r="DY12" s="15">
        <f>+DY$8-DY$10</f>
        <v>0</v>
      </c>
      <c r="DZ12" s="15">
        <f>+DZ$8-DZ$10</f>
        <v>0</v>
      </c>
      <c r="EA12" s="15">
        <f>+EA$8-EA$10</f>
        <v>0</v>
      </c>
      <c r="EB12" s="15">
        <f>+EB$8-EB$10</f>
        <v>0</v>
      </c>
      <c r="EC12" s="15">
        <f>+EC$8-EC$10</f>
        <v>0</v>
      </c>
      <c r="ED12" s="15">
        <f>+ED$8-ED$10</f>
        <v>0</v>
      </c>
      <c r="EE12" s="15">
        <f>+EE$8-EE$10</f>
        <v>0</v>
      </c>
    </row>
    <row r="13" spans="2:135">
      <c r="B13" s="24" t="s">
        <v>167</v>
      </c>
      <c r="F13" s="23">
        <f>F12/F$8</f>
        <v>0</v>
      </c>
      <c r="G13" s="23">
        <f>G12/G$8</f>
        <v>0</v>
      </c>
      <c r="H13" s="23">
        <f>H12/H$8</f>
        <v>0</v>
      </c>
      <c r="I13" s="23">
        <f>I12/I$8</f>
        <v>0</v>
      </c>
      <c r="J13" s="23">
        <f>J12/J$8</f>
        <v>0</v>
      </c>
      <c r="K13" s="23">
        <f>K12/K$8</f>
        <v>0</v>
      </c>
      <c r="L13" s="23">
        <f>L12/L$8</f>
        <v>0</v>
      </c>
      <c r="M13" s="23">
        <f>M12/M$8</f>
        <v>0</v>
      </c>
      <c r="N13" s="23">
        <f>N12/N$8</f>
        <v>0</v>
      </c>
      <c r="Q13" s="23">
        <f>Q12/Q$8</f>
        <v>0</v>
      </c>
      <c r="R13" s="23">
        <f>R12/R$8</f>
        <v>0</v>
      </c>
      <c r="S13" s="23">
        <f>S12/S$8</f>
        <v>0</v>
      </c>
      <c r="T13" s="23">
        <f>T12/T$8</f>
        <v>0</v>
      </c>
      <c r="U13" s="23">
        <f>U12/U$8</f>
        <v>0</v>
      </c>
      <c r="V13" s="23">
        <f>V12/V$8</f>
        <v>0</v>
      </c>
      <c r="W13" s="23">
        <f>W12/W$8</f>
        <v>0</v>
      </c>
      <c r="X13" s="23">
        <f>X12/X$8</f>
        <v>0</v>
      </c>
      <c r="Y13" s="23">
        <f>Y12/Y$8</f>
        <v>0</v>
      </c>
      <c r="Z13" s="23">
        <f>Z12/Z$8</f>
        <v>0</v>
      </c>
      <c r="AA13" s="23">
        <f>AA12/AA$8</f>
        <v>0</v>
      </c>
      <c r="AB13" s="23">
        <f>AB12/AB$8</f>
        <v>0</v>
      </c>
      <c r="AC13" s="23">
        <f>AC12/AC$8</f>
        <v>0</v>
      </c>
      <c r="AD13" s="23">
        <f>AD12/AD$8</f>
        <v>0</v>
      </c>
      <c r="AE13" s="23">
        <f>AE12/AE$8</f>
        <v>0</v>
      </c>
      <c r="AF13" s="23">
        <f>AF12/AF$8</f>
        <v>0</v>
      </c>
      <c r="AG13" s="23">
        <f>AG12/AG$8</f>
        <v>0</v>
      </c>
      <c r="AH13" s="23">
        <f>AH12/AH$8</f>
        <v>0</v>
      </c>
      <c r="AI13" s="23">
        <f>AI12/AI$8</f>
        <v>0</v>
      </c>
      <c r="AJ13" s="23">
        <f>AJ12/AJ$8</f>
        <v>0</v>
      </c>
      <c r="AK13" s="23">
        <f>AK12/AK$8</f>
        <v>0</v>
      </c>
      <c r="AL13" s="23">
        <f>AL12/AL$8</f>
        <v>0</v>
      </c>
      <c r="AM13" s="23">
        <f>AM12/AM$8</f>
        <v>0</v>
      </c>
      <c r="AN13" s="23">
        <f>AN12/AN$8</f>
        <v>0</v>
      </c>
      <c r="AO13" s="23">
        <f>AO12/AO$8</f>
        <v>0</v>
      </c>
      <c r="AP13" s="23">
        <f>AP12/AP$8</f>
        <v>0</v>
      </c>
      <c r="AQ13" s="23">
        <f>AQ12/AQ$8</f>
        <v>0</v>
      </c>
      <c r="AR13" s="23">
        <f>AR12/AR$8</f>
        <v>0</v>
      </c>
      <c r="AS13" s="23">
        <f>AS12/AS$8</f>
        <v>0</v>
      </c>
      <c r="AT13" s="23">
        <f>AT12/AT$8</f>
        <v>0</v>
      </c>
      <c r="AU13" s="23">
        <f>AU12/AU$8</f>
        <v>0</v>
      </c>
      <c r="AV13" s="23">
        <f>AV12/AV$8</f>
        <v>0</v>
      </c>
      <c r="AW13" s="23">
        <f>AW12/AW$8</f>
        <v>0</v>
      </c>
      <c r="AX13" s="23">
        <f>AX12/AX$8</f>
        <v>0</v>
      </c>
      <c r="AY13" s="23">
        <f>AY12/AY$8</f>
        <v>0</v>
      </c>
      <c r="AZ13" s="23">
        <f>AZ12/AZ$8</f>
        <v>0</v>
      </c>
      <c r="BA13" s="23">
        <f>BA12/BA$8</f>
        <v>0</v>
      </c>
      <c r="BB13" s="23">
        <f>BB12/BB$8</f>
        <v>0</v>
      </c>
      <c r="BC13" s="23">
        <f>BC12/BC$8</f>
        <v>0</v>
      </c>
      <c r="BD13" s="23">
        <f>BD12/BD$8</f>
        <v>0</v>
      </c>
      <c r="BE13" s="23">
        <f>BE12/BE$8</f>
        <v>0</v>
      </c>
      <c r="BF13" s="23">
        <f>BF12/BF$8</f>
        <v>0</v>
      </c>
      <c r="BG13" s="23">
        <f>BG12/BG$8</f>
        <v>0</v>
      </c>
      <c r="BH13" s="23">
        <f>BH12/BH$8</f>
        <v>0</v>
      </c>
      <c r="BI13" s="23">
        <f>BI12/BI$8</f>
        <v>0</v>
      </c>
      <c r="BJ13" s="23">
        <f>BJ12/BJ$8</f>
        <v>0</v>
      </c>
      <c r="BK13" s="23">
        <f>BK12/BK$8</f>
        <v>0</v>
      </c>
      <c r="BL13" s="23">
        <f>BL12/BL$8</f>
        <v>0</v>
      </c>
      <c r="BM13" s="23">
        <f>BM12/BM$8</f>
        <v>0</v>
      </c>
      <c r="BN13" s="23">
        <f>BN12/BN$8</f>
        <v>0</v>
      </c>
      <c r="BO13" s="23">
        <f>BO12/BO$8</f>
        <v>0</v>
      </c>
      <c r="BP13" s="23">
        <f>BP12/BP$8</f>
        <v>0</v>
      </c>
      <c r="BQ13" s="23">
        <f>BQ12/BQ$8</f>
        <v>0</v>
      </c>
      <c r="BR13" s="23">
        <f>BR12/BR$8</f>
        <v>0</v>
      </c>
      <c r="BS13" s="23">
        <f>BS12/BS$8</f>
        <v>0</v>
      </c>
      <c r="BT13" s="23">
        <f>BT12/BT$8</f>
        <v>0</v>
      </c>
      <c r="BU13" s="23">
        <f>BU12/BU$8</f>
        <v>0</v>
      </c>
      <c r="BV13" s="23">
        <f>BV12/BV$8</f>
        <v>0</v>
      </c>
      <c r="BW13" s="23">
        <f>BW12/BW$8</f>
        <v>0</v>
      </c>
      <c r="BX13" s="23">
        <f>BX12/BX$8</f>
        <v>0</v>
      </c>
      <c r="BY13" s="23">
        <f>BY12/BY$8</f>
        <v>0</v>
      </c>
      <c r="BZ13" s="23">
        <f>BZ12/BZ$8</f>
        <v>0</v>
      </c>
      <c r="CA13" s="23">
        <f>CA12/CA$8</f>
        <v>0</v>
      </c>
      <c r="CB13" s="23">
        <f>CB12/CB$8</f>
        <v>0</v>
      </c>
      <c r="CC13" s="23">
        <f>CC12/CC$8</f>
        <v>0</v>
      </c>
      <c r="CD13" s="23">
        <f>CD12/CD$8</f>
        <v>0</v>
      </c>
      <c r="CE13" s="23">
        <f>CE12/CE$8</f>
        <v>0</v>
      </c>
      <c r="CF13" s="23">
        <f>CF12/CF$8</f>
        <v>0</v>
      </c>
      <c r="CG13" s="23">
        <f>CG12/CG$8</f>
        <v>0</v>
      </c>
      <c r="CH13" s="23">
        <f>CH12/CH$8</f>
        <v>0</v>
      </c>
      <c r="CI13" s="23">
        <f>CI12/CI$8</f>
        <v>0</v>
      </c>
      <c r="CJ13" s="23">
        <f>CJ12/CJ$8</f>
        <v>0</v>
      </c>
      <c r="CK13" s="23">
        <f>CK12/CK$8</f>
        <v>0</v>
      </c>
      <c r="CL13" s="23">
        <f>CL12/CL$8</f>
        <v>0</v>
      </c>
      <c r="CM13" s="23">
        <f>CM12/CM$8</f>
        <v>0</v>
      </c>
      <c r="CN13" s="23">
        <f>CN12/CN$8</f>
        <v>0</v>
      </c>
      <c r="CO13" s="23">
        <f>CO12/CO$8</f>
        <v>0</v>
      </c>
      <c r="CP13" s="23">
        <f>CP12/CP$8</f>
        <v>0</v>
      </c>
      <c r="CQ13" s="23">
        <f>CQ12/CQ$8</f>
        <v>0</v>
      </c>
      <c r="CR13" s="23">
        <f>CR12/CR$8</f>
        <v>0</v>
      </c>
      <c r="CS13" s="23">
        <f>CS12/CS$8</f>
        <v>0</v>
      </c>
      <c r="CT13" s="23">
        <f>CT12/CT$8</f>
        <v>0</v>
      </c>
      <c r="CU13" s="23">
        <f>CU12/CU$8</f>
        <v>0</v>
      </c>
      <c r="CV13" s="23">
        <f>CV12/CV$8</f>
        <v>0</v>
      </c>
      <c r="CW13" s="23">
        <f>CW12/CW$8</f>
        <v>0</v>
      </c>
      <c r="CX13" s="23">
        <f>CX12/CX$8</f>
        <v>0</v>
      </c>
      <c r="CY13" s="23">
        <f>CY12/CY$8</f>
        <v>0</v>
      </c>
      <c r="CZ13" s="23">
        <f>CZ12/CZ$8</f>
        <v>0</v>
      </c>
      <c r="DA13" s="23">
        <f>DA12/DA$8</f>
        <v>0</v>
      </c>
      <c r="DB13" s="23">
        <f>DB12/DB$8</f>
        <v>0</v>
      </c>
      <c r="DC13" s="23">
        <f>DC12/DC$8</f>
        <v>0</v>
      </c>
      <c r="DD13" s="23">
        <f>DD12/DD$8</f>
        <v>0</v>
      </c>
      <c r="DE13" s="23">
        <f>DE12/DE$8</f>
        <v>0</v>
      </c>
      <c r="DF13" s="23">
        <f>DF12/DF$8</f>
        <v>0</v>
      </c>
      <c r="DG13" s="23">
        <f>DG12/DG$8</f>
        <v>0</v>
      </c>
      <c r="DH13" s="23">
        <f>DH12/DH$8</f>
        <v>0</v>
      </c>
      <c r="DI13" s="23">
        <f>DI12/DI$8</f>
        <v>0</v>
      </c>
      <c r="DJ13" s="23">
        <f>DJ12/DJ$8</f>
        <v>0</v>
      </c>
      <c r="DK13" s="23">
        <f>DK12/DK$8</f>
        <v>0</v>
      </c>
      <c r="DL13" s="23">
        <f>DL12/DL$8</f>
        <v>0</v>
      </c>
      <c r="DM13" s="23">
        <f>DM12/DM$8</f>
        <v>0</v>
      </c>
      <c r="DN13" s="23">
        <f>DN12/DN$8</f>
        <v>0</v>
      </c>
      <c r="DO13" s="23">
        <f>DO12/DO$8</f>
        <v>0</v>
      </c>
      <c r="DP13" s="23">
        <f>DP12/DP$8</f>
        <v>0</v>
      </c>
      <c r="DQ13" s="23">
        <f>DQ12/DQ$8</f>
        <v>0</v>
      </c>
      <c r="DR13" s="23">
        <f>DR12/DR$8</f>
        <v>0</v>
      </c>
      <c r="DS13" s="23">
        <f>DS12/DS$8</f>
        <v>0</v>
      </c>
      <c r="DT13" s="23">
        <f>DT12/DT$8</f>
        <v>0</v>
      </c>
      <c r="DU13" s="23">
        <f>DU12/DU$8</f>
        <v>0</v>
      </c>
    </row>
    <row r="15" spans="2:135">
      <c r="B15" s="5" t="s">
        <v>169</v>
      </c>
      <c r="E15" s="14">
        <f>SUMIFS($P$15:$EF$15, $P$6:$EF$6, "&gt;=" &amp; DATE(YEAR(E6),1,1), $P$6:$EF$6, "&lt;=" &amp; DATE(YEAR(E6),12,31))</f>
        <v>0</v>
      </c>
      <c r="F15" s="14">
        <f>SUMIFS($P$15:$EF$15, $P$6:$EF$6, "&gt;=" &amp; DATE(YEAR(F6),1,1), $P$6:$EF$6, "&lt;=" &amp; DATE(YEAR(F6),12,31))</f>
        <v>0</v>
      </c>
      <c r="G15" s="14">
        <f>SUMIFS($P$15:$EF$15, $P$6:$EF$6, "&gt;=" &amp; DATE(YEAR(G6),1,1), $P$6:$EF$6, "&lt;=" &amp; DATE(YEAR(G6),12,31))</f>
        <v>0</v>
      </c>
      <c r="H15" s="14">
        <f>SUMIFS($P$15:$EF$15, $P$6:$EF$6, "&gt;=" &amp; DATE(YEAR(H6),1,1), $P$6:$EF$6, "&lt;=" &amp; DATE(YEAR(H6),12,31))</f>
        <v>0</v>
      </c>
      <c r="I15" s="14">
        <f>SUMIFS($P$15:$EF$15, $P$6:$EF$6, "&gt;=" &amp; DATE(YEAR(I6),1,1), $P$6:$EF$6, "&lt;=" &amp; DATE(YEAR(I6),12,31))</f>
        <v>0</v>
      </c>
      <c r="J15" s="14">
        <f>SUMIFS($P$15:$EF$15, $P$6:$EF$6, "&gt;=" &amp; DATE(YEAR(J6),1,1), $P$6:$EF$6, "&lt;=" &amp; DATE(YEAR(J6),12,31))</f>
        <v>0</v>
      </c>
      <c r="K15" s="14">
        <f>SUMIFS($P$15:$EF$15, $P$6:$EF$6, "&gt;=" &amp; DATE(YEAR(K6),1,1), $P$6:$EF$6, "&lt;=" &amp; DATE(YEAR(K6),12,31))</f>
        <v>0</v>
      </c>
      <c r="L15" s="14">
        <f>SUMIFS($P$15:$EF$15, $P$6:$EF$6, "&gt;=" &amp; DATE(YEAR(L6),1,1), $P$6:$EF$6, "&lt;=" &amp; DATE(YEAR(L6),12,31))</f>
        <v>0</v>
      </c>
      <c r="M15" s="14">
        <f>SUMIFS($P$15:$EF$15, $P$6:$EF$6, "&gt;=" &amp; DATE(YEAR(M6),1,1), $P$6:$EF$6, "&lt;=" &amp; DATE(YEAR(M6),12,31))</f>
        <v>0</v>
      </c>
      <c r="N15" s="14">
        <f>SUMIFS($P$15:$EF$15, $P$6:$EF$6, "&gt;=" &amp; DATE(YEAR(N6),1,1), $P$6:$EF$6, "&lt;=" &amp; DATE(YEAR(N6),12,31))</f>
        <v>0</v>
      </c>
      <c r="P15" s="20">
        <f>'OPEX_CAPEX'!U$13</f>
        <v>0</v>
      </c>
      <c r="Q15" s="20">
        <f>'OPEX_CAPEX'!V$13</f>
        <v>0</v>
      </c>
      <c r="R15" s="20">
        <f>'OPEX_CAPEX'!W$13</f>
        <v>0</v>
      </c>
      <c r="S15" s="20">
        <f>'OPEX_CAPEX'!X$13</f>
        <v>0</v>
      </c>
      <c r="T15" s="20">
        <f>'OPEX_CAPEX'!Y$13</f>
        <v>0</v>
      </c>
      <c r="U15" s="20">
        <f>'OPEX_CAPEX'!Z$13</f>
        <v>0</v>
      </c>
      <c r="V15" s="20">
        <f>'OPEX_CAPEX'!AA$13</f>
        <v>0</v>
      </c>
      <c r="W15" s="20">
        <f>'OPEX_CAPEX'!AB$13</f>
        <v>0</v>
      </c>
      <c r="X15" s="20">
        <f>'OPEX_CAPEX'!AC$13</f>
        <v>0</v>
      </c>
      <c r="Y15" s="20">
        <f>'OPEX_CAPEX'!AD$13</f>
        <v>0</v>
      </c>
      <c r="Z15" s="20">
        <f>'OPEX_CAPEX'!AE$13</f>
        <v>0</v>
      </c>
      <c r="AA15" s="20">
        <f>'OPEX_CAPEX'!AF$13</f>
        <v>0</v>
      </c>
      <c r="AB15" s="20">
        <f>'OPEX_CAPEX'!AG$13</f>
        <v>0</v>
      </c>
      <c r="AC15" s="20">
        <f>'OPEX_CAPEX'!AH$13</f>
        <v>0</v>
      </c>
      <c r="AD15" s="20">
        <f>'OPEX_CAPEX'!AI$13</f>
        <v>0</v>
      </c>
      <c r="AE15" s="20">
        <f>'OPEX_CAPEX'!AJ$13</f>
        <v>0</v>
      </c>
      <c r="AF15" s="20">
        <f>'OPEX_CAPEX'!AK$13</f>
        <v>0</v>
      </c>
      <c r="AG15" s="20">
        <f>'OPEX_CAPEX'!AL$13</f>
        <v>0</v>
      </c>
      <c r="AH15" s="20">
        <f>'OPEX_CAPEX'!AM$13</f>
        <v>0</v>
      </c>
      <c r="AI15" s="20">
        <f>'OPEX_CAPEX'!AN$13</f>
        <v>0</v>
      </c>
      <c r="AJ15" s="20">
        <f>'OPEX_CAPEX'!AO$13</f>
        <v>0</v>
      </c>
      <c r="AK15" s="20">
        <f>'OPEX_CAPEX'!AP$13</f>
        <v>0</v>
      </c>
      <c r="AL15" s="20">
        <f>'OPEX_CAPEX'!AQ$13</f>
        <v>0</v>
      </c>
      <c r="AM15" s="20">
        <f>'OPEX_CAPEX'!AR$13</f>
        <v>0</v>
      </c>
      <c r="AN15" s="20">
        <f>'OPEX_CAPEX'!AS$13</f>
        <v>0</v>
      </c>
      <c r="AO15" s="20">
        <f>'OPEX_CAPEX'!AT$13</f>
        <v>0</v>
      </c>
      <c r="AP15" s="20">
        <f>'OPEX_CAPEX'!AU$13</f>
        <v>0</v>
      </c>
      <c r="AQ15" s="20">
        <f>'OPEX_CAPEX'!AV$13</f>
        <v>0</v>
      </c>
      <c r="AR15" s="20">
        <f>'OPEX_CAPEX'!AW$13</f>
        <v>0</v>
      </c>
      <c r="AS15" s="20">
        <f>'OPEX_CAPEX'!AX$13</f>
        <v>0</v>
      </c>
      <c r="AT15" s="20">
        <f>'OPEX_CAPEX'!AY$13</f>
        <v>0</v>
      </c>
      <c r="AU15" s="20">
        <f>'OPEX_CAPEX'!AZ$13</f>
        <v>0</v>
      </c>
      <c r="AV15" s="20">
        <f>'OPEX_CAPEX'!BA$13</f>
        <v>0</v>
      </c>
      <c r="AW15" s="20">
        <f>'OPEX_CAPEX'!BB$13</f>
        <v>0</v>
      </c>
      <c r="AX15" s="20">
        <f>'OPEX_CAPEX'!BC$13</f>
        <v>0</v>
      </c>
      <c r="AY15" s="20">
        <f>'OPEX_CAPEX'!BD$13</f>
        <v>0</v>
      </c>
      <c r="AZ15" s="20">
        <f>'OPEX_CAPEX'!BE$13</f>
        <v>0</v>
      </c>
      <c r="BA15" s="20">
        <f>'OPEX_CAPEX'!BF$13</f>
        <v>0</v>
      </c>
      <c r="BB15" s="20">
        <f>'OPEX_CAPEX'!BG$13</f>
        <v>0</v>
      </c>
      <c r="BC15" s="20">
        <f>'OPEX_CAPEX'!BH$13</f>
        <v>0</v>
      </c>
      <c r="BD15" s="20">
        <f>'OPEX_CAPEX'!BI$13</f>
        <v>0</v>
      </c>
      <c r="BE15" s="20">
        <f>'OPEX_CAPEX'!BJ$13</f>
        <v>0</v>
      </c>
      <c r="BF15" s="20">
        <f>'OPEX_CAPEX'!BK$13</f>
        <v>0</v>
      </c>
      <c r="BG15" s="20">
        <f>'OPEX_CAPEX'!BL$13</f>
        <v>0</v>
      </c>
      <c r="BH15" s="20">
        <f>'OPEX_CAPEX'!BM$13</f>
        <v>0</v>
      </c>
      <c r="BI15" s="20">
        <f>'OPEX_CAPEX'!BN$13</f>
        <v>0</v>
      </c>
      <c r="BJ15" s="20">
        <f>'OPEX_CAPEX'!BO$13</f>
        <v>0</v>
      </c>
      <c r="BK15" s="20">
        <f>'OPEX_CAPEX'!BP$13</f>
        <v>0</v>
      </c>
      <c r="BL15" s="20">
        <f>'OPEX_CAPEX'!BQ$13</f>
        <v>0</v>
      </c>
      <c r="BM15" s="20">
        <f>'OPEX_CAPEX'!BR$13</f>
        <v>0</v>
      </c>
      <c r="BN15" s="20">
        <f>'OPEX_CAPEX'!BS$13</f>
        <v>0</v>
      </c>
      <c r="BO15" s="20">
        <f>'OPEX_CAPEX'!BT$13</f>
        <v>0</v>
      </c>
      <c r="BP15" s="20">
        <f>'OPEX_CAPEX'!BU$13</f>
        <v>0</v>
      </c>
      <c r="BQ15" s="20">
        <f>'OPEX_CAPEX'!BV$13</f>
        <v>0</v>
      </c>
      <c r="BR15" s="20">
        <f>'OPEX_CAPEX'!BW$13</f>
        <v>0</v>
      </c>
      <c r="BS15" s="20">
        <f>'OPEX_CAPEX'!BX$13</f>
        <v>0</v>
      </c>
      <c r="BT15" s="20">
        <f>'OPEX_CAPEX'!BY$13</f>
        <v>0</v>
      </c>
      <c r="BU15" s="20">
        <f>'OPEX_CAPEX'!BZ$13</f>
        <v>0</v>
      </c>
      <c r="BV15" s="20">
        <f>'OPEX_CAPEX'!CA$13</f>
        <v>0</v>
      </c>
      <c r="BW15" s="20">
        <f>'OPEX_CAPEX'!CB$13</f>
        <v>0</v>
      </c>
      <c r="BX15" s="20">
        <f>'OPEX_CAPEX'!CC$13</f>
        <v>0</v>
      </c>
      <c r="BY15" s="20">
        <f>'OPEX_CAPEX'!CD$13</f>
        <v>0</v>
      </c>
      <c r="BZ15" s="20">
        <f>'OPEX_CAPEX'!CE$13</f>
        <v>0</v>
      </c>
      <c r="CA15" s="20">
        <f>'OPEX_CAPEX'!CF$13</f>
        <v>0</v>
      </c>
      <c r="CB15" s="20">
        <f>'OPEX_CAPEX'!CG$13</f>
        <v>0</v>
      </c>
      <c r="CC15" s="20">
        <f>'OPEX_CAPEX'!CH$13</f>
        <v>0</v>
      </c>
      <c r="CD15" s="20">
        <f>'OPEX_CAPEX'!CI$13</f>
        <v>0</v>
      </c>
      <c r="CE15" s="20">
        <f>'OPEX_CAPEX'!CJ$13</f>
        <v>0</v>
      </c>
      <c r="CF15" s="20">
        <f>'OPEX_CAPEX'!CK$13</f>
        <v>0</v>
      </c>
      <c r="CG15" s="20">
        <f>'OPEX_CAPEX'!CL$13</f>
        <v>0</v>
      </c>
      <c r="CH15" s="20">
        <f>'OPEX_CAPEX'!CM$13</f>
        <v>0</v>
      </c>
      <c r="CI15" s="20">
        <f>'OPEX_CAPEX'!CN$13</f>
        <v>0</v>
      </c>
      <c r="CJ15" s="20">
        <f>'OPEX_CAPEX'!CO$13</f>
        <v>0</v>
      </c>
      <c r="CK15" s="20">
        <f>'OPEX_CAPEX'!CP$13</f>
        <v>0</v>
      </c>
      <c r="CL15" s="20">
        <f>'OPEX_CAPEX'!CQ$13</f>
        <v>0</v>
      </c>
      <c r="CM15" s="20">
        <f>'OPEX_CAPEX'!CR$13</f>
        <v>0</v>
      </c>
      <c r="CN15" s="20">
        <f>'OPEX_CAPEX'!CS$13</f>
        <v>0</v>
      </c>
      <c r="CO15" s="20">
        <f>'OPEX_CAPEX'!CT$13</f>
        <v>0</v>
      </c>
      <c r="CP15" s="20">
        <f>'OPEX_CAPEX'!CU$13</f>
        <v>0</v>
      </c>
      <c r="CQ15" s="20">
        <f>'OPEX_CAPEX'!CV$13</f>
        <v>0</v>
      </c>
      <c r="CR15" s="20">
        <f>'OPEX_CAPEX'!CW$13</f>
        <v>0</v>
      </c>
      <c r="CS15" s="20">
        <f>'OPEX_CAPEX'!CX$13</f>
        <v>0</v>
      </c>
      <c r="CT15" s="20">
        <f>'OPEX_CAPEX'!CY$13</f>
        <v>0</v>
      </c>
      <c r="CU15" s="20">
        <f>'OPEX_CAPEX'!CZ$13</f>
        <v>0</v>
      </c>
      <c r="CV15" s="20">
        <f>'OPEX_CAPEX'!DA$13</f>
        <v>0</v>
      </c>
      <c r="CW15" s="20">
        <f>'OPEX_CAPEX'!DB$13</f>
        <v>0</v>
      </c>
      <c r="CX15" s="20">
        <f>'OPEX_CAPEX'!DC$13</f>
        <v>0</v>
      </c>
      <c r="CY15" s="20">
        <f>'OPEX_CAPEX'!DD$13</f>
        <v>0</v>
      </c>
      <c r="CZ15" s="20">
        <f>'OPEX_CAPEX'!DE$13</f>
        <v>0</v>
      </c>
      <c r="DA15" s="20">
        <f>'OPEX_CAPEX'!DF$13</f>
        <v>0</v>
      </c>
      <c r="DB15" s="20">
        <f>'OPEX_CAPEX'!DG$13</f>
        <v>0</v>
      </c>
      <c r="DC15" s="20">
        <f>'OPEX_CAPEX'!DH$13</f>
        <v>0</v>
      </c>
      <c r="DD15" s="20">
        <f>'OPEX_CAPEX'!DI$13</f>
        <v>0</v>
      </c>
      <c r="DE15" s="20">
        <f>'OPEX_CAPEX'!DJ$13</f>
        <v>0</v>
      </c>
      <c r="DF15" s="20">
        <f>'OPEX_CAPEX'!DK$13</f>
        <v>0</v>
      </c>
      <c r="DG15" s="20">
        <f>'OPEX_CAPEX'!DL$13</f>
        <v>0</v>
      </c>
      <c r="DH15" s="20">
        <f>'OPEX_CAPEX'!DM$13</f>
        <v>0</v>
      </c>
      <c r="DI15" s="20">
        <f>'OPEX_CAPEX'!DN$13</f>
        <v>0</v>
      </c>
      <c r="DJ15" s="20">
        <f>'OPEX_CAPEX'!DO$13</f>
        <v>0</v>
      </c>
      <c r="DK15" s="20">
        <f>'OPEX_CAPEX'!DP$13</f>
        <v>0</v>
      </c>
      <c r="DL15" s="20">
        <f>'OPEX_CAPEX'!DQ$13</f>
        <v>0</v>
      </c>
      <c r="DM15" s="20">
        <f>'OPEX_CAPEX'!DR$13</f>
        <v>0</v>
      </c>
      <c r="DN15" s="20">
        <f>'OPEX_CAPEX'!DS$13</f>
        <v>0</v>
      </c>
      <c r="DO15" s="20">
        <f>'OPEX_CAPEX'!DT$13</f>
        <v>0</v>
      </c>
      <c r="DP15" s="20">
        <f>'OPEX_CAPEX'!DU$13</f>
        <v>0</v>
      </c>
      <c r="DQ15" s="20">
        <f>'OPEX_CAPEX'!DV$13</f>
        <v>0</v>
      </c>
      <c r="DR15" s="20">
        <f>'OPEX_CAPEX'!DW$13</f>
        <v>0</v>
      </c>
      <c r="DS15" s="20">
        <f>'OPEX_CAPEX'!DX$13</f>
        <v>0</v>
      </c>
      <c r="DT15" s="20">
        <f>'OPEX_CAPEX'!DY$13</f>
        <v>0</v>
      </c>
      <c r="DU15" s="20">
        <f>'OPEX_CAPEX'!DZ$13</f>
        <v>0</v>
      </c>
      <c r="DV15" s="20">
        <f>'OPEX_CAPEX'!EA$13</f>
        <v>0</v>
      </c>
      <c r="DW15" s="20">
        <f>'OPEX_CAPEX'!EB$13</f>
        <v>0</v>
      </c>
      <c r="DX15" s="20">
        <f>'OPEX_CAPEX'!EC$13</f>
        <v>0</v>
      </c>
      <c r="DY15" s="20">
        <f>'OPEX_CAPEX'!ED$13</f>
        <v>0</v>
      </c>
      <c r="DZ15" s="20">
        <f>'OPEX_CAPEX'!EE$13</f>
        <v>0</v>
      </c>
      <c r="EA15" s="20">
        <f>'OPEX_CAPEX'!EF$13</f>
        <v>0</v>
      </c>
      <c r="EB15" s="20">
        <f>'OPEX_CAPEX'!EG$13</f>
        <v>0</v>
      </c>
      <c r="EC15" s="20">
        <f>'OPEX_CAPEX'!EH$13</f>
        <v>0</v>
      </c>
      <c r="ED15" s="20">
        <f>'OPEX_CAPEX'!EI$13</f>
        <v>0</v>
      </c>
      <c r="EE15" s="20">
        <f>'OPEX_CAPEX'!EJ$13</f>
        <v>0</v>
      </c>
    </row>
    <row r="16" spans="2:135">
      <c r="B16" s="5" t="s">
        <v>170</v>
      </c>
      <c r="E16" s="14">
        <f>SUMIFS($P$16:$EF$16, $P$6:$EF$6, "&gt;=" &amp; DATE(YEAR(E6),1,1), $P$6:$EF$6, "&lt;=" &amp; DATE(YEAR(E6),12,31))</f>
        <v>0</v>
      </c>
      <c r="F16" s="14">
        <f>SUMIFS($P$16:$EF$16, $P$6:$EF$6, "&gt;=" &amp; DATE(YEAR(F6),1,1), $P$6:$EF$6, "&lt;=" &amp; DATE(YEAR(F6),12,31))</f>
        <v>0</v>
      </c>
      <c r="G16" s="14">
        <f>SUMIFS($P$16:$EF$16, $P$6:$EF$6, "&gt;=" &amp; DATE(YEAR(G6),1,1), $P$6:$EF$6, "&lt;=" &amp; DATE(YEAR(G6),12,31))</f>
        <v>0</v>
      </c>
      <c r="H16" s="14">
        <f>SUMIFS($P$16:$EF$16, $P$6:$EF$6, "&gt;=" &amp; DATE(YEAR(H6),1,1), $P$6:$EF$6, "&lt;=" &amp; DATE(YEAR(H6),12,31))</f>
        <v>0</v>
      </c>
      <c r="I16" s="14">
        <f>SUMIFS($P$16:$EF$16, $P$6:$EF$6, "&gt;=" &amp; DATE(YEAR(I6),1,1), $P$6:$EF$6, "&lt;=" &amp; DATE(YEAR(I6),12,31))</f>
        <v>0</v>
      </c>
      <c r="J16" s="14">
        <f>SUMIFS($P$16:$EF$16, $P$6:$EF$6, "&gt;=" &amp; DATE(YEAR(J6),1,1), $P$6:$EF$6, "&lt;=" &amp; DATE(YEAR(J6),12,31))</f>
        <v>0</v>
      </c>
      <c r="K16" s="14">
        <f>SUMIFS($P$16:$EF$16, $P$6:$EF$6, "&gt;=" &amp; DATE(YEAR(K6),1,1), $P$6:$EF$6, "&lt;=" &amp; DATE(YEAR(K6),12,31))</f>
        <v>0</v>
      </c>
      <c r="L16" s="14">
        <f>SUMIFS($P$16:$EF$16, $P$6:$EF$6, "&gt;=" &amp; DATE(YEAR(L6),1,1), $P$6:$EF$6, "&lt;=" &amp; DATE(YEAR(L6),12,31))</f>
        <v>0</v>
      </c>
      <c r="M16" s="14">
        <f>SUMIFS($P$16:$EF$16, $P$6:$EF$6, "&gt;=" &amp; DATE(YEAR(M6),1,1), $P$6:$EF$6, "&lt;=" &amp; DATE(YEAR(M6),12,31))</f>
        <v>0</v>
      </c>
      <c r="N16" s="14">
        <f>SUMIFS($P$16:$EF$16, $P$6:$EF$6, "&gt;=" &amp; DATE(YEAR(N6),1,1), $P$6:$EF$6, "&lt;=" &amp; DATE(YEAR(N6),12,31))</f>
        <v>0</v>
      </c>
      <c r="P16" s="20">
        <f>'Unit Employees'!W$14</f>
        <v>0</v>
      </c>
      <c r="Q16" s="20">
        <f>'Unit Employees'!X$14</f>
        <v>0</v>
      </c>
      <c r="R16" s="20">
        <f>'Unit Employees'!Y$14</f>
        <v>0</v>
      </c>
      <c r="S16" s="20">
        <f>'Unit Employees'!Z$14</f>
        <v>0</v>
      </c>
      <c r="T16" s="20">
        <f>'Unit Employees'!AA$14</f>
        <v>0</v>
      </c>
      <c r="U16" s="20">
        <f>'Unit Employees'!AB$14</f>
        <v>0</v>
      </c>
      <c r="V16" s="20">
        <f>'Unit Employees'!AC$14</f>
        <v>0</v>
      </c>
      <c r="W16" s="20">
        <f>'Unit Employees'!AD$14</f>
        <v>0</v>
      </c>
      <c r="X16" s="20">
        <f>'Unit Employees'!AE$14</f>
        <v>0</v>
      </c>
      <c r="Y16" s="20">
        <f>'Unit Employees'!AF$14</f>
        <v>0</v>
      </c>
      <c r="Z16" s="20">
        <f>'Unit Employees'!AG$14</f>
        <v>0</v>
      </c>
      <c r="AA16" s="20">
        <f>'Unit Employees'!AH$14</f>
        <v>0</v>
      </c>
      <c r="AB16" s="20">
        <f>'Unit Employees'!AI$14</f>
        <v>0</v>
      </c>
      <c r="AC16" s="20">
        <f>'Unit Employees'!AJ$14</f>
        <v>0</v>
      </c>
      <c r="AD16" s="20">
        <f>'Unit Employees'!AK$14</f>
        <v>0</v>
      </c>
      <c r="AE16" s="20">
        <f>'Unit Employees'!AL$14</f>
        <v>0</v>
      </c>
      <c r="AF16" s="20">
        <f>'Unit Employees'!AM$14</f>
        <v>0</v>
      </c>
      <c r="AG16" s="20">
        <f>'Unit Employees'!AN$14</f>
        <v>0</v>
      </c>
      <c r="AH16" s="20">
        <f>'Unit Employees'!AO$14</f>
        <v>0</v>
      </c>
      <c r="AI16" s="20">
        <f>'Unit Employees'!AP$14</f>
        <v>0</v>
      </c>
      <c r="AJ16" s="20">
        <f>'Unit Employees'!AQ$14</f>
        <v>0</v>
      </c>
      <c r="AK16" s="20">
        <f>'Unit Employees'!AR$14</f>
        <v>0</v>
      </c>
      <c r="AL16" s="20">
        <f>'Unit Employees'!AS$14</f>
        <v>0</v>
      </c>
      <c r="AM16" s="20">
        <f>'Unit Employees'!AT$14</f>
        <v>0</v>
      </c>
      <c r="AN16" s="20">
        <f>'Unit Employees'!AU$14</f>
        <v>0</v>
      </c>
      <c r="AO16" s="20">
        <f>'Unit Employees'!AV$14</f>
        <v>0</v>
      </c>
      <c r="AP16" s="20">
        <f>'Unit Employees'!AW$14</f>
        <v>0</v>
      </c>
      <c r="AQ16" s="20">
        <f>'Unit Employees'!AX$14</f>
        <v>0</v>
      </c>
      <c r="AR16" s="20">
        <f>'Unit Employees'!AY$14</f>
        <v>0</v>
      </c>
      <c r="AS16" s="20">
        <f>'Unit Employees'!AZ$14</f>
        <v>0</v>
      </c>
      <c r="AT16" s="20">
        <f>'Unit Employees'!BA$14</f>
        <v>0</v>
      </c>
      <c r="AU16" s="20">
        <f>'Unit Employees'!BB$14</f>
        <v>0</v>
      </c>
      <c r="AV16" s="20">
        <f>'Unit Employees'!BC$14</f>
        <v>0</v>
      </c>
      <c r="AW16" s="20">
        <f>'Unit Employees'!BD$14</f>
        <v>0</v>
      </c>
      <c r="AX16" s="20">
        <f>'Unit Employees'!BE$14</f>
        <v>0</v>
      </c>
      <c r="AY16" s="20">
        <f>'Unit Employees'!BF$14</f>
        <v>0</v>
      </c>
      <c r="AZ16" s="20">
        <f>'Unit Employees'!BG$14</f>
        <v>0</v>
      </c>
      <c r="BA16" s="20">
        <f>'Unit Employees'!BH$14</f>
        <v>0</v>
      </c>
      <c r="BB16" s="20">
        <f>'Unit Employees'!BI$14</f>
        <v>0</v>
      </c>
      <c r="BC16" s="20">
        <f>'Unit Employees'!BJ$14</f>
        <v>0</v>
      </c>
      <c r="BD16" s="20">
        <f>'Unit Employees'!BK$14</f>
        <v>0</v>
      </c>
      <c r="BE16" s="20">
        <f>'Unit Employees'!BL$14</f>
        <v>0</v>
      </c>
      <c r="BF16" s="20">
        <f>'Unit Employees'!BM$14</f>
        <v>0</v>
      </c>
      <c r="BG16" s="20">
        <f>'Unit Employees'!BN$14</f>
        <v>0</v>
      </c>
      <c r="BH16" s="20">
        <f>'Unit Employees'!BO$14</f>
        <v>0</v>
      </c>
      <c r="BI16" s="20">
        <f>'Unit Employees'!BP$14</f>
        <v>0</v>
      </c>
      <c r="BJ16" s="20">
        <f>'Unit Employees'!BQ$14</f>
        <v>0</v>
      </c>
      <c r="BK16" s="20">
        <f>'Unit Employees'!BR$14</f>
        <v>0</v>
      </c>
      <c r="BL16" s="20">
        <f>'Unit Employees'!BS$14</f>
        <v>0</v>
      </c>
      <c r="BM16" s="20">
        <f>'Unit Employees'!BT$14</f>
        <v>0</v>
      </c>
      <c r="BN16" s="20">
        <f>'Unit Employees'!BU$14</f>
        <v>0</v>
      </c>
      <c r="BO16" s="20">
        <f>'Unit Employees'!BV$14</f>
        <v>0</v>
      </c>
      <c r="BP16" s="20">
        <f>'Unit Employees'!BW$14</f>
        <v>0</v>
      </c>
      <c r="BQ16" s="20">
        <f>'Unit Employees'!BX$14</f>
        <v>0</v>
      </c>
      <c r="BR16" s="20">
        <f>'Unit Employees'!BY$14</f>
        <v>0</v>
      </c>
      <c r="BS16" s="20">
        <f>'Unit Employees'!BZ$14</f>
        <v>0</v>
      </c>
      <c r="BT16" s="20">
        <f>'Unit Employees'!CA$14</f>
        <v>0</v>
      </c>
      <c r="BU16" s="20">
        <f>'Unit Employees'!CB$14</f>
        <v>0</v>
      </c>
      <c r="BV16" s="20">
        <f>'Unit Employees'!CC$14</f>
        <v>0</v>
      </c>
      <c r="BW16" s="20">
        <f>'Unit Employees'!CD$14</f>
        <v>0</v>
      </c>
      <c r="BX16" s="20">
        <f>'Unit Employees'!CE$14</f>
        <v>0</v>
      </c>
      <c r="BY16" s="20">
        <f>'Unit Employees'!CF$14</f>
        <v>0</v>
      </c>
      <c r="BZ16" s="20">
        <f>'Unit Employees'!CG$14</f>
        <v>0</v>
      </c>
      <c r="CA16" s="20">
        <f>'Unit Employees'!CH$14</f>
        <v>0</v>
      </c>
      <c r="CB16" s="20">
        <f>'Unit Employees'!CI$14</f>
        <v>0</v>
      </c>
      <c r="CC16" s="20">
        <f>'Unit Employees'!CJ$14</f>
        <v>0</v>
      </c>
      <c r="CD16" s="20">
        <f>'Unit Employees'!CK$14</f>
        <v>0</v>
      </c>
      <c r="CE16" s="20">
        <f>'Unit Employees'!CL$14</f>
        <v>0</v>
      </c>
      <c r="CF16" s="20">
        <f>'Unit Employees'!CM$14</f>
        <v>0</v>
      </c>
      <c r="CG16" s="20">
        <f>'Unit Employees'!CN$14</f>
        <v>0</v>
      </c>
      <c r="CH16" s="20">
        <f>'Unit Employees'!CO$14</f>
        <v>0</v>
      </c>
      <c r="CI16" s="20">
        <f>'Unit Employees'!CP$14</f>
        <v>0</v>
      </c>
      <c r="CJ16" s="20">
        <f>'Unit Employees'!CQ$14</f>
        <v>0</v>
      </c>
      <c r="CK16" s="20">
        <f>'Unit Employees'!CR$14</f>
        <v>0</v>
      </c>
      <c r="CL16" s="20">
        <f>'Unit Employees'!CS$14</f>
        <v>0</v>
      </c>
      <c r="CM16" s="20">
        <f>'Unit Employees'!CT$14</f>
        <v>0</v>
      </c>
      <c r="CN16" s="20">
        <f>'Unit Employees'!CU$14</f>
        <v>0</v>
      </c>
      <c r="CO16" s="20">
        <f>'Unit Employees'!CV$14</f>
        <v>0</v>
      </c>
      <c r="CP16" s="20">
        <f>'Unit Employees'!CW$14</f>
        <v>0</v>
      </c>
      <c r="CQ16" s="20">
        <f>'Unit Employees'!CX$14</f>
        <v>0</v>
      </c>
      <c r="CR16" s="20">
        <f>'Unit Employees'!CY$14</f>
        <v>0</v>
      </c>
      <c r="CS16" s="20">
        <f>'Unit Employees'!CZ$14</f>
        <v>0</v>
      </c>
      <c r="CT16" s="20">
        <f>'Unit Employees'!DA$14</f>
        <v>0</v>
      </c>
      <c r="CU16" s="20">
        <f>'Unit Employees'!DB$14</f>
        <v>0</v>
      </c>
      <c r="CV16" s="20">
        <f>'Unit Employees'!DC$14</f>
        <v>0</v>
      </c>
      <c r="CW16" s="20">
        <f>'Unit Employees'!DD$14</f>
        <v>0</v>
      </c>
      <c r="CX16" s="20">
        <f>'Unit Employees'!DE$14</f>
        <v>0</v>
      </c>
      <c r="CY16" s="20">
        <f>'Unit Employees'!DF$14</f>
        <v>0</v>
      </c>
      <c r="CZ16" s="20">
        <f>'Unit Employees'!DG$14</f>
        <v>0</v>
      </c>
      <c r="DA16" s="20">
        <f>'Unit Employees'!DH$14</f>
        <v>0</v>
      </c>
      <c r="DB16" s="20">
        <f>'Unit Employees'!DI$14</f>
        <v>0</v>
      </c>
      <c r="DC16" s="20">
        <f>'Unit Employees'!DJ$14</f>
        <v>0</v>
      </c>
      <c r="DD16" s="20">
        <f>'Unit Employees'!DK$14</f>
        <v>0</v>
      </c>
      <c r="DE16" s="20">
        <f>'Unit Employees'!DL$14</f>
        <v>0</v>
      </c>
      <c r="DF16" s="20">
        <f>'Unit Employees'!DM$14</f>
        <v>0</v>
      </c>
      <c r="DG16" s="20">
        <f>'Unit Employees'!DN$14</f>
        <v>0</v>
      </c>
      <c r="DH16" s="20">
        <f>'Unit Employees'!DO$14</f>
        <v>0</v>
      </c>
      <c r="DI16" s="20">
        <f>'Unit Employees'!DP$14</f>
        <v>0</v>
      </c>
      <c r="DJ16" s="20">
        <f>'Unit Employees'!DQ$14</f>
        <v>0</v>
      </c>
      <c r="DK16" s="20">
        <f>'Unit Employees'!DR$14</f>
        <v>0</v>
      </c>
      <c r="DL16" s="20">
        <f>'Unit Employees'!DS$14</f>
        <v>0</v>
      </c>
      <c r="DM16" s="20">
        <f>'Unit Employees'!DT$14</f>
        <v>0</v>
      </c>
      <c r="DN16" s="20">
        <f>'Unit Employees'!DU$14</f>
        <v>0</v>
      </c>
      <c r="DO16" s="20">
        <f>'Unit Employees'!DV$14</f>
        <v>0</v>
      </c>
      <c r="DP16" s="20">
        <f>'Unit Employees'!DW$14</f>
        <v>0</v>
      </c>
      <c r="DQ16" s="20">
        <f>'Unit Employees'!DX$14</f>
        <v>0</v>
      </c>
      <c r="DR16" s="20">
        <f>'Unit Employees'!DY$14</f>
        <v>0</v>
      </c>
      <c r="DS16" s="20">
        <f>'Unit Employees'!DZ$14</f>
        <v>0</v>
      </c>
      <c r="DT16" s="20">
        <f>'Unit Employees'!EA$14</f>
        <v>0</v>
      </c>
      <c r="DU16" s="20">
        <f>'Unit Employees'!EB$14</f>
        <v>0</v>
      </c>
      <c r="DV16" s="20">
        <f>'Unit Employees'!EC$14</f>
        <v>0</v>
      </c>
      <c r="DW16" s="20">
        <f>'Unit Employees'!ED$14</f>
        <v>0</v>
      </c>
      <c r="DX16" s="20">
        <f>'Unit Employees'!EE$14</f>
        <v>0</v>
      </c>
      <c r="DY16" s="20">
        <f>'Unit Employees'!EF$14</f>
        <v>0</v>
      </c>
      <c r="DZ16" s="20">
        <f>'Unit Employees'!EG$14</f>
        <v>0</v>
      </c>
      <c r="EA16" s="20">
        <f>'Unit Employees'!EH$14</f>
        <v>0</v>
      </c>
      <c r="EB16" s="20">
        <f>'Unit Employees'!EI$14</f>
        <v>0</v>
      </c>
      <c r="EC16" s="20">
        <f>'Unit Employees'!EJ$14</f>
        <v>0</v>
      </c>
      <c r="ED16" s="20">
        <f>'Unit Employees'!EK$14</f>
        <v>0</v>
      </c>
      <c r="EE16" s="20">
        <f>'Unit Employees'!EL$14</f>
        <v>0</v>
      </c>
    </row>
    <row r="17" spans="2:135">
      <c r="B17" s="5" t="s">
        <v>171</v>
      </c>
    </row>
    <row r="18" spans="2:135">
      <c r="B18" s="3" t="s">
        <v>173</v>
      </c>
      <c r="E18" s="15">
        <f>+E$12-E$15-E$16</f>
        <v>0</v>
      </c>
      <c r="F18" s="15">
        <f>+F$12-F$15-F$16</f>
        <v>0</v>
      </c>
      <c r="G18" s="15">
        <f>+G$12-G$15-G$16</f>
        <v>0</v>
      </c>
      <c r="H18" s="15">
        <f>+H$12-H$15-H$16</f>
        <v>0</v>
      </c>
      <c r="I18" s="15">
        <f>+I$12-I$15-I$16</f>
        <v>0</v>
      </c>
      <c r="J18" s="15">
        <f>+J$12-J$15-J$16</f>
        <v>0</v>
      </c>
      <c r="K18" s="15">
        <f>+K$12-K$15-K$16</f>
        <v>0</v>
      </c>
      <c r="L18" s="15">
        <f>+L$12-L$15-L$16</f>
        <v>0</v>
      </c>
      <c r="M18" s="15">
        <f>+M$12-M$15-M$16</f>
        <v>0</v>
      </c>
      <c r="N18" s="15">
        <f>+N$12-N$15-N$16</f>
        <v>0</v>
      </c>
      <c r="P18" s="15">
        <f>+P$12-P$15-P$16</f>
        <v>0</v>
      </c>
      <c r="Q18" s="15">
        <f>+Q$12-Q$15-Q$16</f>
        <v>0</v>
      </c>
      <c r="R18" s="15">
        <f>+R$12-R$15-R$16</f>
        <v>0</v>
      </c>
      <c r="S18" s="15">
        <f>+S$12-S$15-S$16</f>
        <v>0</v>
      </c>
      <c r="T18" s="15">
        <f>+T$12-T$15-T$16</f>
        <v>0</v>
      </c>
      <c r="U18" s="15">
        <f>+U$12-U$15-U$16</f>
        <v>0</v>
      </c>
      <c r="V18" s="15">
        <f>+V$12-V$15-V$16</f>
        <v>0</v>
      </c>
      <c r="W18" s="15">
        <f>+W$12-W$15-W$16</f>
        <v>0</v>
      </c>
      <c r="X18" s="15">
        <f>+X$12-X$15-X$16</f>
        <v>0</v>
      </c>
      <c r="Y18" s="15">
        <f>+Y$12-Y$15-Y$16</f>
        <v>0</v>
      </c>
      <c r="Z18" s="15">
        <f>+Z$12-Z$15-Z$16</f>
        <v>0</v>
      </c>
      <c r="AA18" s="15">
        <f>+AA$12-AA$15-AA$16</f>
        <v>0</v>
      </c>
      <c r="AB18" s="15">
        <f>+AB$12-AB$15-AB$16</f>
        <v>0</v>
      </c>
      <c r="AC18" s="15">
        <f>+AC$12-AC$15-AC$16</f>
        <v>0</v>
      </c>
      <c r="AD18" s="15">
        <f>+AD$12-AD$15-AD$16</f>
        <v>0</v>
      </c>
      <c r="AE18" s="15">
        <f>+AE$12-AE$15-AE$16</f>
        <v>0</v>
      </c>
      <c r="AF18" s="15">
        <f>+AF$12-AF$15-AF$16</f>
        <v>0</v>
      </c>
      <c r="AG18" s="15">
        <f>+AG$12-AG$15-AG$16</f>
        <v>0</v>
      </c>
      <c r="AH18" s="15">
        <f>+AH$12-AH$15-AH$16</f>
        <v>0</v>
      </c>
      <c r="AI18" s="15">
        <f>+AI$12-AI$15-AI$16</f>
        <v>0</v>
      </c>
      <c r="AJ18" s="15">
        <f>+AJ$12-AJ$15-AJ$16</f>
        <v>0</v>
      </c>
      <c r="AK18" s="15">
        <f>+AK$12-AK$15-AK$16</f>
        <v>0</v>
      </c>
      <c r="AL18" s="15">
        <f>+AL$12-AL$15-AL$16</f>
        <v>0</v>
      </c>
      <c r="AM18" s="15">
        <f>+AM$12-AM$15-AM$16</f>
        <v>0</v>
      </c>
      <c r="AN18" s="15">
        <f>+AN$12-AN$15-AN$16</f>
        <v>0</v>
      </c>
      <c r="AO18" s="15">
        <f>+AO$12-AO$15-AO$16</f>
        <v>0</v>
      </c>
      <c r="AP18" s="15">
        <f>+AP$12-AP$15-AP$16</f>
        <v>0</v>
      </c>
      <c r="AQ18" s="15">
        <f>+AQ$12-AQ$15-AQ$16</f>
        <v>0</v>
      </c>
      <c r="AR18" s="15">
        <f>+AR$12-AR$15-AR$16</f>
        <v>0</v>
      </c>
      <c r="AS18" s="15">
        <f>+AS$12-AS$15-AS$16</f>
        <v>0</v>
      </c>
      <c r="AT18" s="15">
        <f>+AT$12-AT$15-AT$16</f>
        <v>0</v>
      </c>
      <c r="AU18" s="15">
        <f>+AU$12-AU$15-AU$16</f>
        <v>0</v>
      </c>
      <c r="AV18" s="15">
        <f>+AV$12-AV$15-AV$16</f>
        <v>0</v>
      </c>
      <c r="AW18" s="15">
        <f>+AW$12-AW$15-AW$16</f>
        <v>0</v>
      </c>
      <c r="AX18" s="15">
        <f>+AX$12-AX$15-AX$16</f>
        <v>0</v>
      </c>
      <c r="AY18" s="15">
        <f>+AY$12-AY$15-AY$16</f>
        <v>0</v>
      </c>
      <c r="AZ18" s="15">
        <f>+AZ$12-AZ$15-AZ$16</f>
        <v>0</v>
      </c>
      <c r="BA18" s="15">
        <f>+BA$12-BA$15-BA$16</f>
        <v>0</v>
      </c>
      <c r="BB18" s="15">
        <f>+BB$12-BB$15-BB$16</f>
        <v>0</v>
      </c>
      <c r="BC18" s="15">
        <f>+BC$12-BC$15-BC$16</f>
        <v>0</v>
      </c>
      <c r="BD18" s="15">
        <f>+BD$12-BD$15-BD$16</f>
        <v>0</v>
      </c>
      <c r="BE18" s="15">
        <f>+BE$12-BE$15-BE$16</f>
        <v>0</v>
      </c>
      <c r="BF18" s="15">
        <f>+BF$12-BF$15-BF$16</f>
        <v>0</v>
      </c>
      <c r="BG18" s="15">
        <f>+BG$12-BG$15-BG$16</f>
        <v>0</v>
      </c>
      <c r="BH18" s="15">
        <f>+BH$12-BH$15-BH$16</f>
        <v>0</v>
      </c>
      <c r="BI18" s="15">
        <f>+BI$12-BI$15-BI$16</f>
        <v>0</v>
      </c>
      <c r="BJ18" s="15">
        <f>+BJ$12-BJ$15-BJ$16</f>
        <v>0</v>
      </c>
      <c r="BK18" s="15">
        <f>+BK$12-BK$15-BK$16</f>
        <v>0</v>
      </c>
      <c r="BL18" s="15">
        <f>+BL$12-BL$15-BL$16</f>
        <v>0</v>
      </c>
      <c r="BM18" s="15">
        <f>+BM$12-BM$15-BM$16</f>
        <v>0</v>
      </c>
      <c r="BN18" s="15">
        <f>+BN$12-BN$15-BN$16</f>
        <v>0</v>
      </c>
      <c r="BO18" s="15">
        <f>+BO$12-BO$15-BO$16</f>
        <v>0</v>
      </c>
      <c r="BP18" s="15">
        <f>+BP$12-BP$15-BP$16</f>
        <v>0</v>
      </c>
      <c r="BQ18" s="15">
        <f>+BQ$12-BQ$15-BQ$16</f>
        <v>0</v>
      </c>
      <c r="BR18" s="15">
        <f>+BR$12-BR$15-BR$16</f>
        <v>0</v>
      </c>
      <c r="BS18" s="15">
        <f>+BS$12-BS$15-BS$16</f>
        <v>0</v>
      </c>
      <c r="BT18" s="15">
        <f>+BT$12-BT$15-BT$16</f>
        <v>0</v>
      </c>
      <c r="BU18" s="15">
        <f>+BU$12-BU$15-BU$16</f>
        <v>0</v>
      </c>
      <c r="BV18" s="15">
        <f>+BV$12-BV$15-BV$16</f>
        <v>0</v>
      </c>
      <c r="BW18" s="15">
        <f>+BW$12-BW$15-BW$16</f>
        <v>0</v>
      </c>
      <c r="BX18" s="15">
        <f>+BX$12-BX$15-BX$16</f>
        <v>0</v>
      </c>
      <c r="BY18" s="15">
        <f>+BY$12-BY$15-BY$16</f>
        <v>0</v>
      </c>
      <c r="BZ18" s="15">
        <f>+BZ$12-BZ$15-BZ$16</f>
        <v>0</v>
      </c>
      <c r="CA18" s="15">
        <f>+CA$12-CA$15-CA$16</f>
        <v>0</v>
      </c>
      <c r="CB18" s="15">
        <f>+CB$12-CB$15-CB$16</f>
        <v>0</v>
      </c>
      <c r="CC18" s="15">
        <f>+CC$12-CC$15-CC$16</f>
        <v>0</v>
      </c>
      <c r="CD18" s="15">
        <f>+CD$12-CD$15-CD$16</f>
        <v>0</v>
      </c>
      <c r="CE18" s="15">
        <f>+CE$12-CE$15-CE$16</f>
        <v>0</v>
      </c>
      <c r="CF18" s="15">
        <f>+CF$12-CF$15-CF$16</f>
        <v>0</v>
      </c>
      <c r="CG18" s="15">
        <f>+CG$12-CG$15-CG$16</f>
        <v>0</v>
      </c>
      <c r="CH18" s="15">
        <f>+CH$12-CH$15-CH$16</f>
        <v>0</v>
      </c>
      <c r="CI18" s="15">
        <f>+CI$12-CI$15-CI$16</f>
        <v>0</v>
      </c>
      <c r="CJ18" s="15">
        <f>+CJ$12-CJ$15-CJ$16</f>
        <v>0</v>
      </c>
      <c r="CK18" s="15">
        <f>+CK$12-CK$15-CK$16</f>
        <v>0</v>
      </c>
      <c r="CL18" s="15">
        <f>+CL$12-CL$15-CL$16</f>
        <v>0</v>
      </c>
      <c r="CM18" s="15">
        <f>+CM$12-CM$15-CM$16</f>
        <v>0</v>
      </c>
      <c r="CN18" s="15">
        <f>+CN$12-CN$15-CN$16</f>
        <v>0</v>
      </c>
      <c r="CO18" s="15">
        <f>+CO$12-CO$15-CO$16</f>
        <v>0</v>
      </c>
      <c r="CP18" s="15">
        <f>+CP$12-CP$15-CP$16</f>
        <v>0</v>
      </c>
      <c r="CQ18" s="15">
        <f>+CQ$12-CQ$15-CQ$16</f>
        <v>0</v>
      </c>
      <c r="CR18" s="15">
        <f>+CR$12-CR$15-CR$16</f>
        <v>0</v>
      </c>
      <c r="CS18" s="15">
        <f>+CS$12-CS$15-CS$16</f>
        <v>0</v>
      </c>
      <c r="CT18" s="15">
        <f>+CT$12-CT$15-CT$16</f>
        <v>0</v>
      </c>
      <c r="CU18" s="15">
        <f>+CU$12-CU$15-CU$16</f>
        <v>0</v>
      </c>
      <c r="CV18" s="15">
        <f>+CV$12-CV$15-CV$16</f>
        <v>0</v>
      </c>
      <c r="CW18" s="15">
        <f>+CW$12-CW$15-CW$16</f>
        <v>0</v>
      </c>
      <c r="CX18" s="15">
        <f>+CX$12-CX$15-CX$16</f>
        <v>0</v>
      </c>
      <c r="CY18" s="15">
        <f>+CY$12-CY$15-CY$16</f>
        <v>0</v>
      </c>
      <c r="CZ18" s="15">
        <f>+CZ$12-CZ$15-CZ$16</f>
        <v>0</v>
      </c>
      <c r="DA18" s="15">
        <f>+DA$12-DA$15-DA$16</f>
        <v>0</v>
      </c>
      <c r="DB18" s="15">
        <f>+DB$12-DB$15-DB$16</f>
        <v>0</v>
      </c>
      <c r="DC18" s="15">
        <f>+DC$12-DC$15-DC$16</f>
        <v>0</v>
      </c>
      <c r="DD18" s="15">
        <f>+DD$12-DD$15-DD$16</f>
        <v>0</v>
      </c>
      <c r="DE18" s="15">
        <f>+DE$12-DE$15-DE$16</f>
        <v>0</v>
      </c>
      <c r="DF18" s="15">
        <f>+DF$12-DF$15-DF$16</f>
        <v>0</v>
      </c>
      <c r="DG18" s="15">
        <f>+DG$12-DG$15-DG$16</f>
        <v>0</v>
      </c>
      <c r="DH18" s="15">
        <f>+DH$12-DH$15-DH$16</f>
        <v>0</v>
      </c>
      <c r="DI18" s="15">
        <f>+DI$12-DI$15-DI$16</f>
        <v>0</v>
      </c>
      <c r="DJ18" s="15">
        <f>+DJ$12-DJ$15-DJ$16</f>
        <v>0</v>
      </c>
      <c r="DK18" s="15">
        <f>+DK$12-DK$15-DK$16</f>
        <v>0</v>
      </c>
      <c r="DL18" s="15">
        <f>+DL$12-DL$15-DL$16</f>
        <v>0</v>
      </c>
      <c r="DM18" s="15">
        <f>+DM$12-DM$15-DM$16</f>
        <v>0</v>
      </c>
      <c r="DN18" s="15">
        <f>+DN$12-DN$15-DN$16</f>
        <v>0</v>
      </c>
      <c r="DO18" s="15">
        <f>+DO$12-DO$15-DO$16</f>
        <v>0</v>
      </c>
      <c r="DP18" s="15">
        <f>+DP$12-DP$15-DP$16</f>
        <v>0</v>
      </c>
      <c r="DQ18" s="15">
        <f>+DQ$12-DQ$15-DQ$16</f>
        <v>0</v>
      </c>
      <c r="DR18" s="15">
        <f>+DR$12-DR$15-DR$16</f>
        <v>0</v>
      </c>
      <c r="DS18" s="15">
        <f>+DS$12-DS$15-DS$16</f>
        <v>0</v>
      </c>
      <c r="DT18" s="15">
        <f>+DT$12-DT$15-DT$16</f>
        <v>0</v>
      </c>
      <c r="DU18" s="15">
        <f>+DU$12-DU$15-DU$16</f>
        <v>0</v>
      </c>
      <c r="DV18" s="15">
        <f>+DV$12-DV$15-DV$16</f>
        <v>0</v>
      </c>
      <c r="DW18" s="15">
        <f>+DW$12-DW$15-DW$16</f>
        <v>0</v>
      </c>
      <c r="DX18" s="15">
        <f>+DX$12-DX$15-DX$16</f>
        <v>0</v>
      </c>
      <c r="DY18" s="15">
        <f>+DY$12-DY$15-DY$16</f>
        <v>0</v>
      </c>
      <c r="DZ18" s="15">
        <f>+DZ$12-DZ$15-DZ$16</f>
        <v>0</v>
      </c>
      <c r="EA18" s="15">
        <f>+EA$12-EA$15-EA$16</f>
        <v>0</v>
      </c>
      <c r="EB18" s="15">
        <f>+EB$12-EB$15-EB$16</f>
        <v>0</v>
      </c>
      <c r="EC18" s="15">
        <f>+EC$12-EC$15-EC$16</f>
        <v>0</v>
      </c>
      <c r="ED18" s="15">
        <f>+ED$12-ED$15-ED$16</f>
        <v>0</v>
      </c>
      <c r="EE18" s="15">
        <f>+EE$12-EE$15-EE$16</f>
        <v>0</v>
      </c>
    </row>
    <row r="19" spans="2:135">
      <c r="B19" s="24" t="s">
        <v>167</v>
      </c>
      <c r="F19" s="23">
        <f>F18/F$8</f>
        <v>0</v>
      </c>
      <c r="G19" s="23">
        <f>G18/G$8</f>
        <v>0</v>
      </c>
      <c r="H19" s="23">
        <f>H18/H$8</f>
        <v>0</v>
      </c>
      <c r="I19" s="23">
        <f>I18/I$8</f>
        <v>0</v>
      </c>
      <c r="J19" s="23">
        <f>J18/J$8</f>
        <v>0</v>
      </c>
      <c r="K19" s="23">
        <f>K18/K$8</f>
        <v>0</v>
      </c>
      <c r="L19" s="23">
        <f>L18/L$8</f>
        <v>0</v>
      </c>
      <c r="M19" s="23">
        <f>M18/M$8</f>
        <v>0</v>
      </c>
      <c r="N19" s="23">
        <f>N18/N$8</f>
        <v>0</v>
      </c>
      <c r="Q19" s="23">
        <f>Q18/Q$8</f>
        <v>0</v>
      </c>
      <c r="R19" s="23">
        <f>R18/R$8</f>
        <v>0</v>
      </c>
      <c r="S19" s="23">
        <f>S18/S$8</f>
        <v>0</v>
      </c>
      <c r="T19" s="23">
        <f>T18/T$8</f>
        <v>0</v>
      </c>
      <c r="U19" s="23">
        <f>U18/U$8</f>
        <v>0</v>
      </c>
      <c r="V19" s="23">
        <f>V18/V$8</f>
        <v>0</v>
      </c>
      <c r="W19" s="23">
        <f>W18/W$8</f>
        <v>0</v>
      </c>
      <c r="X19" s="23">
        <f>X18/X$8</f>
        <v>0</v>
      </c>
      <c r="Y19" s="23">
        <f>Y18/Y$8</f>
        <v>0</v>
      </c>
      <c r="Z19" s="23">
        <f>Z18/Z$8</f>
        <v>0</v>
      </c>
      <c r="AA19" s="23">
        <f>AA18/AA$8</f>
        <v>0</v>
      </c>
      <c r="AB19" s="23">
        <f>AB18/AB$8</f>
        <v>0</v>
      </c>
      <c r="AC19" s="23">
        <f>AC18/AC$8</f>
        <v>0</v>
      </c>
      <c r="AD19" s="23">
        <f>AD18/AD$8</f>
        <v>0</v>
      </c>
      <c r="AE19" s="23">
        <f>AE18/AE$8</f>
        <v>0</v>
      </c>
      <c r="AF19" s="23">
        <f>AF18/AF$8</f>
        <v>0</v>
      </c>
      <c r="AG19" s="23">
        <f>AG18/AG$8</f>
        <v>0</v>
      </c>
      <c r="AH19" s="23">
        <f>AH18/AH$8</f>
        <v>0</v>
      </c>
      <c r="AI19" s="23">
        <f>AI18/AI$8</f>
        <v>0</v>
      </c>
      <c r="AJ19" s="23">
        <f>AJ18/AJ$8</f>
        <v>0</v>
      </c>
      <c r="AK19" s="23">
        <f>AK18/AK$8</f>
        <v>0</v>
      </c>
      <c r="AL19" s="23">
        <f>AL18/AL$8</f>
        <v>0</v>
      </c>
      <c r="AM19" s="23">
        <f>AM18/AM$8</f>
        <v>0</v>
      </c>
      <c r="AN19" s="23">
        <f>AN18/AN$8</f>
        <v>0</v>
      </c>
      <c r="AO19" s="23">
        <f>AO18/AO$8</f>
        <v>0</v>
      </c>
      <c r="AP19" s="23">
        <f>AP18/AP$8</f>
        <v>0</v>
      </c>
      <c r="AQ19" s="23">
        <f>AQ18/AQ$8</f>
        <v>0</v>
      </c>
      <c r="AR19" s="23">
        <f>AR18/AR$8</f>
        <v>0</v>
      </c>
      <c r="AS19" s="23">
        <f>AS18/AS$8</f>
        <v>0</v>
      </c>
      <c r="AT19" s="23">
        <f>AT18/AT$8</f>
        <v>0</v>
      </c>
      <c r="AU19" s="23">
        <f>AU18/AU$8</f>
        <v>0</v>
      </c>
      <c r="AV19" s="23">
        <f>AV18/AV$8</f>
        <v>0</v>
      </c>
      <c r="AW19" s="23">
        <f>AW18/AW$8</f>
        <v>0</v>
      </c>
      <c r="AX19" s="23">
        <f>AX18/AX$8</f>
        <v>0</v>
      </c>
      <c r="AY19" s="23">
        <f>AY18/AY$8</f>
        <v>0</v>
      </c>
      <c r="AZ19" s="23">
        <f>AZ18/AZ$8</f>
        <v>0</v>
      </c>
      <c r="BA19" s="23">
        <f>BA18/BA$8</f>
        <v>0</v>
      </c>
      <c r="BB19" s="23">
        <f>BB18/BB$8</f>
        <v>0</v>
      </c>
      <c r="BC19" s="23">
        <f>BC18/BC$8</f>
        <v>0</v>
      </c>
      <c r="BD19" s="23">
        <f>BD18/BD$8</f>
        <v>0</v>
      </c>
      <c r="BE19" s="23">
        <f>BE18/BE$8</f>
        <v>0</v>
      </c>
      <c r="BF19" s="23">
        <f>BF18/BF$8</f>
        <v>0</v>
      </c>
      <c r="BG19" s="23">
        <f>BG18/BG$8</f>
        <v>0</v>
      </c>
      <c r="BH19" s="23">
        <f>BH18/BH$8</f>
        <v>0</v>
      </c>
      <c r="BI19" s="23">
        <f>BI18/BI$8</f>
        <v>0</v>
      </c>
      <c r="BJ19" s="23">
        <f>BJ18/BJ$8</f>
        <v>0</v>
      </c>
      <c r="BK19" s="23">
        <f>BK18/BK$8</f>
        <v>0</v>
      </c>
      <c r="BL19" s="23">
        <f>BL18/BL$8</f>
        <v>0</v>
      </c>
      <c r="BM19" s="23">
        <f>BM18/BM$8</f>
        <v>0</v>
      </c>
      <c r="BN19" s="23">
        <f>BN18/BN$8</f>
        <v>0</v>
      </c>
      <c r="BO19" s="23">
        <f>BO18/BO$8</f>
        <v>0</v>
      </c>
      <c r="BP19" s="23">
        <f>BP18/BP$8</f>
        <v>0</v>
      </c>
      <c r="BQ19" s="23">
        <f>BQ18/BQ$8</f>
        <v>0</v>
      </c>
      <c r="BR19" s="23">
        <f>BR18/BR$8</f>
        <v>0</v>
      </c>
      <c r="BS19" s="23">
        <f>BS18/BS$8</f>
        <v>0</v>
      </c>
      <c r="BT19" s="23">
        <f>BT18/BT$8</f>
        <v>0</v>
      </c>
      <c r="BU19" s="23">
        <f>BU18/BU$8</f>
        <v>0</v>
      </c>
      <c r="BV19" s="23">
        <f>BV18/BV$8</f>
        <v>0</v>
      </c>
      <c r="BW19" s="23">
        <f>BW18/BW$8</f>
        <v>0</v>
      </c>
      <c r="BX19" s="23">
        <f>BX18/BX$8</f>
        <v>0</v>
      </c>
      <c r="BY19" s="23">
        <f>BY18/BY$8</f>
        <v>0</v>
      </c>
      <c r="BZ19" s="23">
        <f>BZ18/BZ$8</f>
        <v>0</v>
      </c>
      <c r="CA19" s="23">
        <f>CA18/CA$8</f>
        <v>0</v>
      </c>
      <c r="CB19" s="23">
        <f>CB18/CB$8</f>
        <v>0</v>
      </c>
      <c r="CC19" s="23">
        <f>CC18/CC$8</f>
        <v>0</v>
      </c>
      <c r="CD19" s="23">
        <f>CD18/CD$8</f>
        <v>0</v>
      </c>
      <c r="CE19" s="23">
        <f>CE18/CE$8</f>
        <v>0</v>
      </c>
      <c r="CF19" s="23">
        <f>CF18/CF$8</f>
        <v>0</v>
      </c>
      <c r="CG19" s="23">
        <f>CG18/CG$8</f>
        <v>0</v>
      </c>
      <c r="CH19" s="23">
        <f>CH18/CH$8</f>
        <v>0</v>
      </c>
      <c r="CI19" s="23">
        <f>CI18/CI$8</f>
        <v>0</v>
      </c>
      <c r="CJ19" s="23">
        <f>CJ18/CJ$8</f>
        <v>0</v>
      </c>
      <c r="CK19" s="23">
        <f>CK18/CK$8</f>
        <v>0</v>
      </c>
      <c r="CL19" s="23">
        <f>CL18/CL$8</f>
        <v>0</v>
      </c>
      <c r="CM19" s="23">
        <f>CM18/CM$8</f>
        <v>0</v>
      </c>
      <c r="CN19" s="23">
        <f>CN18/CN$8</f>
        <v>0</v>
      </c>
      <c r="CO19" s="23">
        <f>CO18/CO$8</f>
        <v>0</v>
      </c>
      <c r="CP19" s="23">
        <f>CP18/CP$8</f>
        <v>0</v>
      </c>
      <c r="CQ19" s="23">
        <f>CQ18/CQ$8</f>
        <v>0</v>
      </c>
      <c r="CR19" s="23">
        <f>CR18/CR$8</f>
        <v>0</v>
      </c>
      <c r="CS19" s="23">
        <f>CS18/CS$8</f>
        <v>0</v>
      </c>
      <c r="CT19" s="23">
        <f>CT18/CT$8</f>
        <v>0</v>
      </c>
      <c r="CU19" s="23">
        <f>CU18/CU$8</f>
        <v>0</v>
      </c>
      <c r="CV19" s="23">
        <f>CV18/CV$8</f>
        <v>0</v>
      </c>
      <c r="CW19" s="23">
        <f>CW18/CW$8</f>
        <v>0</v>
      </c>
      <c r="CX19" s="23">
        <f>CX18/CX$8</f>
        <v>0</v>
      </c>
      <c r="CY19" s="23">
        <f>CY18/CY$8</f>
        <v>0</v>
      </c>
      <c r="CZ19" s="23">
        <f>CZ18/CZ$8</f>
        <v>0</v>
      </c>
      <c r="DA19" s="23">
        <f>DA18/DA$8</f>
        <v>0</v>
      </c>
      <c r="DB19" s="23">
        <f>DB18/DB$8</f>
        <v>0</v>
      </c>
      <c r="DC19" s="23">
        <f>DC18/DC$8</f>
        <v>0</v>
      </c>
      <c r="DD19" s="23">
        <f>DD18/DD$8</f>
        <v>0</v>
      </c>
      <c r="DE19" s="23">
        <f>DE18/DE$8</f>
        <v>0</v>
      </c>
      <c r="DF19" s="23">
        <f>DF18/DF$8</f>
        <v>0</v>
      </c>
      <c r="DG19" s="23">
        <f>DG18/DG$8</f>
        <v>0</v>
      </c>
      <c r="DH19" s="23">
        <f>DH18/DH$8</f>
        <v>0</v>
      </c>
      <c r="DI19" s="23">
        <f>DI18/DI$8</f>
        <v>0</v>
      </c>
      <c r="DJ19" s="23">
        <f>DJ18/DJ$8</f>
        <v>0</v>
      </c>
      <c r="DK19" s="23">
        <f>DK18/DK$8</f>
        <v>0</v>
      </c>
      <c r="DL19" s="23">
        <f>DL18/DL$8</f>
        <v>0</v>
      </c>
      <c r="DM19" s="23">
        <f>DM18/DM$8</f>
        <v>0</v>
      </c>
      <c r="DN19" s="23">
        <f>DN18/DN$8</f>
        <v>0</v>
      </c>
      <c r="DO19" s="23">
        <f>DO18/DO$8</f>
        <v>0</v>
      </c>
      <c r="DP19" s="23">
        <f>DP18/DP$8</f>
        <v>0</v>
      </c>
      <c r="DQ19" s="23">
        <f>DQ18/DQ$8</f>
        <v>0</v>
      </c>
      <c r="DR19" s="23">
        <f>DR18/DR$8</f>
        <v>0</v>
      </c>
      <c r="DS19" s="23">
        <f>DS18/DS$8</f>
        <v>0</v>
      </c>
      <c r="DT19" s="23">
        <f>DT18/DT$8</f>
        <v>0</v>
      </c>
      <c r="DU19" s="23">
        <f>DU18/DU$8</f>
        <v>0</v>
      </c>
    </row>
    <row r="21" spans="2:135">
      <c r="B21" s="5" t="s">
        <v>174</v>
      </c>
      <c r="E21" s="14">
        <f>SUMIFS($P$21:$EF$21, $P$6:$EF$6, "&gt;=" &amp; DATE(YEAR(E6),1,1), $P$6:$EF$6, "&lt;=" &amp; DATE(YEAR(E6),12,31))</f>
        <v>0</v>
      </c>
      <c r="F21" s="14">
        <f>SUMIFS($P$21:$EF$21, $P$6:$EF$6, "&gt;=" &amp; DATE(YEAR(F6),1,1), $P$6:$EF$6, "&lt;=" &amp; DATE(YEAR(F6),12,31))</f>
        <v>0</v>
      </c>
      <c r="G21" s="14">
        <f>SUMIFS($P$21:$EF$21, $P$6:$EF$6, "&gt;=" &amp; DATE(YEAR(G6),1,1), $P$6:$EF$6, "&lt;=" &amp; DATE(YEAR(G6),12,31))</f>
        <v>0</v>
      </c>
      <c r="H21" s="14">
        <f>SUMIFS($P$21:$EF$21, $P$6:$EF$6, "&gt;=" &amp; DATE(YEAR(H6),1,1), $P$6:$EF$6, "&lt;=" &amp; DATE(YEAR(H6),12,31))</f>
        <v>0</v>
      </c>
      <c r="I21" s="14">
        <f>SUMIFS($P$21:$EF$21, $P$6:$EF$6, "&gt;=" &amp; DATE(YEAR(I6),1,1), $P$6:$EF$6, "&lt;=" &amp; DATE(YEAR(I6),12,31))</f>
        <v>0</v>
      </c>
      <c r="J21" s="14">
        <f>SUMIFS($P$21:$EF$21, $P$6:$EF$6, "&gt;=" &amp; DATE(YEAR(J6),1,1), $P$6:$EF$6, "&lt;=" &amp; DATE(YEAR(J6),12,31))</f>
        <v>0</v>
      </c>
      <c r="K21" s="14">
        <f>SUMIFS($P$21:$EF$21, $P$6:$EF$6, "&gt;=" &amp; DATE(YEAR(K6),1,1), $P$6:$EF$6, "&lt;=" &amp; DATE(YEAR(K6),12,31))</f>
        <v>0</v>
      </c>
      <c r="L21" s="14">
        <f>SUMIFS($P$21:$EF$21, $P$6:$EF$6, "&gt;=" &amp; DATE(YEAR(L6),1,1), $P$6:$EF$6, "&lt;=" &amp; DATE(YEAR(L6),12,31))</f>
        <v>0</v>
      </c>
      <c r="M21" s="14">
        <f>SUMIFS($P$21:$EF$21, $P$6:$EF$6, "&gt;=" &amp; DATE(YEAR(M6),1,1), $P$6:$EF$6, "&lt;=" &amp; DATE(YEAR(M6),12,31))</f>
        <v>0</v>
      </c>
      <c r="N21" s="14">
        <f>SUMIFS($P$21:$EF$21, $P$6:$EF$6, "&gt;=" &amp; DATE(YEAR(N6),1,1), $P$6:$EF$6, "&lt;=" &amp; DATE(YEAR(N6),12,31))</f>
        <v>0</v>
      </c>
      <c r="P21" s="20">
        <f>'OPEX_CAPEX'!U$31</f>
        <v>0</v>
      </c>
      <c r="Q21" s="20">
        <f>'OPEX_CAPEX'!V$31</f>
        <v>0</v>
      </c>
      <c r="R21" s="20">
        <f>'OPEX_CAPEX'!W$31</f>
        <v>0</v>
      </c>
      <c r="S21" s="20">
        <f>'OPEX_CAPEX'!X$31</f>
        <v>0</v>
      </c>
      <c r="T21" s="20">
        <f>'OPEX_CAPEX'!Y$31</f>
        <v>0</v>
      </c>
      <c r="U21" s="20">
        <f>'OPEX_CAPEX'!Z$31</f>
        <v>0</v>
      </c>
      <c r="V21" s="20">
        <f>'OPEX_CAPEX'!AA$31</f>
        <v>0</v>
      </c>
      <c r="W21" s="20">
        <f>'OPEX_CAPEX'!AB$31</f>
        <v>0</v>
      </c>
      <c r="X21" s="20">
        <f>'OPEX_CAPEX'!AC$31</f>
        <v>0</v>
      </c>
      <c r="Y21" s="20">
        <f>'OPEX_CAPEX'!AD$31</f>
        <v>0</v>
      </c>
      <c r="Z21" s="20">
        <f>'OPEX_CAPEX'!AE$31</f>
        <v>0</v>
      </c>
      <c r="AA21" s="20">
        <f>'OPEX_CAPEX'!AF$31</f>
        <v>0</v>
      </c>
      <c r="AB21" s="20">
        <f>'OPEX_CAPEX'!AG$31</f>
        <v>0</v>
      </c>
      <c r="AC21" s="20">
        <f>'OPEX_CAPEX'!AH$31</f>
        <v>0</v>
      </c>
      <c r="AD21" s="20">
        <f>'OPEX_CAPEX'!AI$31</f>
        <v>0</v>
      </c>
      <c r="AE21" s="20">
        <f>'OPEX_CAPEX'!AJ$31</f>
        <v>0</v>
      </c>
      <c r="AF21" s="20">
        <f>'OPEX_CAPEX'!AK$31</f>
        <v>0</v>
      </c>
      <c r="AG21" s="20">
        <f>'OPEX_CAPEX'!AL$31</f>
        <v>0</v>
      </c>
      <c r="AH21" s="20">
        <f>'OPEX_CAPEX'!AM$31</f>
        <v>0</v>
      </c>
      <c r="AI21" s="20">
        <f>'OPEX_CAPEX'!AN$31</f>
        <v>0</v>
      </c>
      <c r="AJ21" s="20">
        <f>'OPEX_CAPEX'!AO$31</f>
        <v>0</v>
      </c>
      <c r="AK21" s="20">
        <f>'OPEX_CAPEX'!AP$31</f>
        <v>0</v>
      </c>
      <c r="AL21" s="20">
        <f>'OPEX_CAPEX'!AQ$31</f>
        <v>0</v>
      </c>
      <c r="AM21" s="20">
        <f>'OPEX_CAPEX'!AR$31</f>
        <v>0</v>
      </c>
      <c r="AN21" s="20">
        <f>'OPEX_CAPEX'!AS$31</f>
        <v>0</v>
      </c>
      <c r="AO21" s="20">
        <f>'OPEX_CAPEX'!AT$31</f>
        <v>0</v>
      </c>
      <c r="AP21" s="20">
        <f>'OPEX_CAPEX'!AU$31</f>
        <v>0</v>
      </c>
      <c r="AQ21" s="20">
        <f>'OPEX_CAPEX'!AV$31</f>
        <v>0</v>
      </c>
      <c r="AR21" s="20">
        <f>'OPEX_CAPEX'!AW$31</f>
        <v>0</v>
      </c>
      <c r="AS21" s="20">
        <f>'OPEX_CAPEX'!AX$31</f>
        <v>0</v>
      </c>
      <c r="AT21" s="20">
        <f>'OPEX_CAPEX'!AY$31</f>
        <v>0</v>
      </c>
      <c r="AU21" s="20">
        <f>'OPEX_CAPEX'!AZ$31</f>
        <v>0</v>
      </c>
      <c r="AV21" s="20">
        <f>'OPEX_CAPEX'!BA$31</f>
        <v>0</v>
      </c>
      <c r="AW21" s="20">
        <f>'OPEX_CAPEX'!BB$31</f>
        <v>0</v>
      </c>
      <c r="AX21" s="20">
        <f>'OPEX_CAPEX'!BC$31</f>
        <v>0</v>
      </c>
      <c r="AY21" s="20">
        <f>'OPEX_CAPEX'!BD$31</f>
        <v>0</v>
      </c>
      <c r="AZ21" s="20">
        <f>'OPEX_CAPEX'!BE$31</f>
        <v>0</v>
      </c>
      <c r="BA21" s="20">
        <f>'OPEX_CAPEX'!BF$31</f>
        <v>0</v>
      </c>
      <c r="BB21" s="20">
        <f>'OPEX_CAPEX'!BG$31</f>
        <v>0</v>
      </c>
      <c r="BC21" s="20">
        <f>'OPEX_CAPEX'!BH$31</f>
        <v>0</v>
      </c>
      <c r="BD21" s="20">
        <f>'OPEX_CAPEX'!BI$31</f>
        <v>0</v>
      </c>
      <c r="BE21" s="20">
        <f>'OPEX_CAPEX'!BJ$31</f>
        <v>0</v>
      </c>
      <c r="BF21" s="20">
        <f>'OPEX_CAPEX'!BK$31</f>
        <v>0</v>
      </c>
      <c r="BG21" s="20">
        <f>'OPEX_CAPEX'!BL$31</f>
        <v>0</v>
      </c>
      <c r="BH21" s="20">
        <f>'OPEX_CAPEX'!BM$31</f>
        <v>0</v>
      </c>
      <c r="BI21" s="20">
        <f>'OPEX_CAPEX'!BN$31</f>
        <v>0</v>
      </c>
      <c r="BJ21" s="20">
        <f>'OPEX_CAPEX'!BO$31</f>
        <v>0</v>
      </c>
      <c r="BK21" s="20">
        <f>'OPEX_CAPEX'!BP$31</f>
        <v>0</v>
      </c>
      <c r="BL21" s="20">
        <f>'OPEX_CAPEX'!BQ$31</f>
        <v>0</v>
      </c>
      <c r="BM21" s="20">
        <f>'OPEX_CAPEX'!BR$31</f>
        <v>0</v>
      </c>
      <c r="BN21" s="20">
        <f>'OPEX_CAPEX'!BS$31</f>
        <v>0</v>
      </c>
      <c r="BO21" s="20">
        <f>'OPEX_CAPEX'!BT$31</f>
        <v>0</v>
      </c>
      <c r="BP21" s="20">
        <f>'OPEX_CAPEX'!BU$31</f>
        <v>0</v>
      </c>
      <c r="BQ21" s="20">
        <f>'OPEX_CAPEX'!BV$31</f>
        <v>0</v>
      </c>
      <c r="BR21" s="20">
        <f>'OPEX_CAPEX'!BW$31</f>
        <v>0</v>
      </c>
      <c r="BS21" s="20">
        <f>'OPEX_CAPEX'!BX$31</f>
        <v>0</v>
      </c>
      <c r="BT21" s="20">
        <f>'OPEX_CAPEX'!BY$31</f>
        <v>0</v>
      </c>
      <c r="BU21" s="20">
        <f>'OPEX_CAPEX'!BZ$31</f>
        <v>0</v>
      </c>
      <c r="BV21" s="20">
        <f>'OPEX_CAPEX'!CA$31</f>
        <v>0</v>
      </c>
      <c r="BW21" s="20">
        <f>'OPEX_CAPEX'!CB$31</f>
        <v>0</v>
      </c>
      <c r="BX21" s="20">
        <f>'OPEX_CAPEX'!CC$31</f>
        <v>0</v>
      </c>
      <c r="BY21" s="20">
        <f>'OPEX_CAPEX'!CD$31</f>
        <v>0</v>
      </c>
      <c r="BZ21" s="20">
        <f>'OPEX_CAPEX'!CE$31</f>
        <v>0</v>
      </c>
      <c r="CA21" s="20">
        <f>'OPEX_CAPEX'!CF$31</f>
        <v>0</v>
      </c>
      <c r="CB21" s="20">
        <f>'OPEX_CAPEX'!CG$31</f>
        <v>0</v>
      </c>
      <c r="CC21" s="20">
        <f>'OPEX_CAPEX'!CH$31</f>
        <v>0</v>
      </c>
      <c r="CD21" s="20">
        <f>'OPEX_CAPEX'!CI$31</f>
        <v>0</v>
      </c>
      <c r="CE21" s="20">
        <f>'OPEX_CAPEX'!CJ$31</f>
        <v>0</v>
      </c>
      <c r="CF21" s="20">
        <f>'OPEX_CAPEX'!CK$31</f>
        <v>0</v>
      </c>
      <c r="CG21" s="20">
        <f>'OPEX_CAPEX'!CL$31</f>
        <v>0</v>
      </c>
      <c r="CH21" s="20">
        <f>'OPEX_CAPEX'!CM$31</f>
        <v>0</v>
      </c>
      <c r="CI21" s="20">
        <f>'OPEX_CAPEX'!CN$31</f>
        <v>0</v>
      </c>
      <c r="CJ21" s="20">
        <f>'OPEX_CAPEX'!CO$31</f>
        <v>0</v>
      </c>
      <c r="CK21" s="20">
        <f>'OPEX_CAPEX'!CP$31</f>
        <v>0</v>
      </c>
      <c r="CL21" s="20">
        <f>'OPEX_CAPEX'!CQ$31</f>
        <v>0</v>
      </c>
      <c r="CM21" s="20">
        <f>'OPEX_CAPEX'!CR$31</f>
        <v>0</v>
      </c>
      <c r="CN21" s="20">
        <f>'OPEX_CAPEX'!CS$31</f>
        <v>0</v>
      </c>
      <c r="CO21" s="20">
        <f>'OPEX_CAPEX'!CT$31</f>
        <v>0</v>
      </c>
      <c r="CP21" s="20">
        <f>'OPEX_CAPEX'!CU$31</f>
        <v>0</v>
      </c>
      <c r="CQ21" s="20">
        <f>'OPEX_CAPEX'!CV$31</f>
        <v>0</v>
      </c>
      <c r="CR21" s="20">
        <f>'OPEX_CAPEX'!CW$31</f>
        <v>0</v>
      </c>
      <c r="CS21" s="20">
        <f>'OPEX_CAPEX'!CX$31</f>
        <v>0</v>
      </c>
      <c r="CT21" s="20">
        <f>'OPEX_CAPEX'!CY$31</f>
        <v>0</v>
      </c>
      <c r="CU21" s="20">
        <f>'OPEX_CAPEX'!CZ$31</f>
        <v>0</v>
      </c>
      <c r="CV21" s="20">
        <f>'OPEX_CAPEX'!DA$31</f>
        <v>0</v>
      </c>
      <c r="CW21" s="20">
        <f>'OPEX_CAPEX'!DB$31</f>
        <v>0</v>
      </c>
      <c r="CX21" s="20">
        <f>'OPEX_CAPEX'!DC$31</f>
        <v>0</v>
      </c>
      <c r="CY21" s="20">
        <f>'OPEX_CAPEX'!DD$31</f>
        <v>0</v>
      </c>
      <c r="CZ21" s="20">
        <f>'OPEX_CAPEX'!DE$31</f>
        <v>0</v>
      </c>
      <c r="DA21" s="20">
        <f>'OPEX_CAPEX'!DF$31</f>
        <v>0</v>
      </c>
      <c r="DB21" s="20">
        <f>'OPEX_CAPEX'!DG$31</f>
        <v>0</v>
      </c>
      <c r="DC21" s="20">
        <f>'OPEX_CAPEX'!DH$31</f>
        <v>0</v>
      </c>
      <c r="DD21" s="20">
        <f>'OPEX_CAPEX'!DI$31</f>
        <v>0</v>
      </c>
      <c r="DE21" s="20">
        <f>'OPEX_CAPEX'!DJ$31</f>
        <v>0</v>
      </c>
      <c r="DF21" s="20">
        <f>'OPEX_CAPEX'!DK$31</f>
        <v>0</v>
      </c>
      <c r="DG21" s="20">
        <f>'OPEX_CAPEX'!DL$31</f>
        <v>0</v>
      </c>
      <c r="DH21" s="20">
        <f>'OPEX_CAPEX'!DM$31</f>
        <v>0</v>
      </c>
      <c r="DI21" s="20">
        <f>'OPEX_CAPEX'!DN$31</f>
        <v>0</v>
      </c>
      <c r="DJ21" s="20">
        <f>'OPEX_CAPEX'!DO$31</f>
        <v>0</v>
      </c>
      <c r="DK21" s="20">
        <f>'OPEX_CAPEX'!DP$31</f>
        <v>0</v>
      </c>
      <c r="DL21" s="20">
        <f>'OPEX_CAPEX'!DQ$31</f>
        <v>0</v>
      </c>
      <c r="DM21" s="20">
        <f>'OPEX_CAPEX'!DR$31</f>
        <v>0</v>
      </c>
      <c r="DN21" s="20">
        <f>'OPEX_CAPEX'!DS$31</f>
        <v>0</v>
      </c>
      <c r="DO21" s="20">
        <f>'OPEX_CAPEX'!DT$31</f>
        <v>0</v>
      </c>
      <c r="DP21" s="20">
        <f>'OPEX_CAPEX'!DU$31</f>
        <v>0</v>
      </c>
      <c r="DQ21" s="20">
        <f>'OPEX_CAPEX'!DV$31</f>
        <v>0</v>
      </c>
      <c r="DR21" s="20">
        <f>'OPEX_CAPEX'!DW$31</f>
        <v>0</v>
      </c>
      <c r="DS21" s="20">
        <f>'OPEX_CAPEX'!DX$31</f>
        <v>0</v>
      </c>
      <c r="DT21" s="20">
        <f>'OPEX_CAPEX'!DY$31</f>
        <v>0</v>
      </c>
      <c r="DU21" s="20">
        <f>'OPEX_CAPEX'!DZ$31</f>
        <v>0</v>
      </c>
      <c r="DV21" s="20">
        <f>'OPEX_CAPEX'!EA$31</f>
        <v>0</v>
      </c>
      <c r="DW21" s="20">
        <f>'OPEX_CAPEX'!EB$31</f>
        <v>0</v>
      </c>
      <c r="DX21" s="20">
        <f>'OPEX_CAPEX'!EC$31</f>
        <v>0</v>
      </c>
      <c r="DY21" s="20">
        <f>'OPEX_CAPEX'!ED$31</f>
        <v>0</v>
      </c>
      <c r="DZ21" s="20">
        <f>'OPEX_CAPEX'!EE$31</f>
        <v>0</v>
      </c>
      <c r="EA21" s="20">
        <f>'OPEX_CAPEX'!EF$31</f>
        <v>0</v>
      </c>
      <c r="EB21" s="20">
        <f>'OPEX_CAPEX'!EG$31</f>
        <v>0</v>
      </c>
      <c r="EC21" s="20">
        <f>'OPEX_CAPEX'!EH$31</f>
        <v>0</v>
      </c>
      <c r="ED21" s="20">
        <f>'OPEX_CAPEX'!EI$31</f>
        <v>0</v>
      </c>
      <c r="EE21" s="20">
        <f>'OPEX_CAPEX'!EJ$31</f>
        <v>0</v>
      </c>
    </row>
    <row r="22" spans="2:135">
      <c r="B22" s="3" t="s">
        <v>175</v>
      </c>
      <c r="E22" s="15">
        <f>+E$18-E$21</f>
        <v>0</v>
      </c>
      <c r="F22" s="15">
        <f>+F$18-F$21</f>
        <v>0</v>
      </c>
      <c r="G22" s="15">
        <f>+G$18-G$21</f>
        <v>0</v>
      </c>
      <c r="H22" s="15">
        <f>+H$18-H$21</f>
        <v>0</v>
      </c>
      <c r="I22" s="15">
        <f>+I$18-I$21</f>
        <v>0</v>
      </c>
      <c r="J22" s="15">
        <f>+J$18-J$21</f>
        <v>0</v>
      </c>
      <c r="K22" s="15">
        <f>+K$18-K$21</f>
        <v>0</v>
      </c>
      <c r="L22" s="15">
        <f>+L$18-L$21</f>
        <v>0</v>
      </c>
      <c r="M22" s="15">
        <f>+M$18-M$21</f>
        <v>0</v>
      </c>
      <c r="N22" s="15">
        <f>+N$18-N$21</f>
        <v>0</v>
      </c>
      <c r="P22" s="15">
        <f>+P$18-P$21</f>
        <v>0</v>
      </c>
      <c r="Q22" s="15">
        <f>+Q$18-Q$21</f>
        <v>0</v>
      </c>
      <c r="R22" s="15">
        <f>+R$18-R$21</f>
        <v>0</v>
      </c>
      <c r="S22" s="15">
        <f>+S$18-S$21</f>
        <v>0</v>
      </c>
      <c r="T22" s="15">
        <f>+T$18-T$21</f>
        <v>0</v>
      </c>
      <c r="U22" s="15">
        <f>+U$18-U$21</f>
        <v>0</v>
      </c>
      <c r="V22" s="15">
        <f>+V$18-V$21</f>
        <v>0</v>
      </c>
      <c r="W22" s="15">
        <f>+W$18-W$21</f>
        <v>0</v>
      </c>
      <c r="X22" s="15">
        <f>+X$18-X$21</f>
        <v>0</v>
      </c>
      <c r="Y22" s="15">
        <f>+Y$18-Y$21</f>
        <v>0</v>
      </c>
      <c r="Z22" s="15">
        <f>+Z$18-Z$21</f>
        <v>0</v>
      </c>
      <c r="AA22" s="15">
        <f>+AA$18-AA$21</f>
        <v>0</v>
      </c>
      <c r="AB22" s="15">
        <f>+AB$18-AB$21</f>
        <v>0</v>
      </c>
      <c r="AC22" s="15">
        <f>+AC$18-AC$21</f>
        <v>0</v>
      </c>
      <c r="AD22" s="15">
        <f>+AD$18-AD$21</f>
        <v>0</v>
      </c>
      <c r="AE22" s="15">
        <f>+AE$18-AE$21</f>
        <v>0</v>
      </c>
      <c r="AF22" s="15">
        <f>+AF$18-AF$21</f>
        <v>0</v>
      </c>
      <c r="AG22" s="15">
        <f>+AG$18-AG$21</f>
        <v>0</v>
      </c>
      <c r="AH22" s="15">
        <f>+AH$18-AH$21</f>
        <v>0</v>
      </c>
      <c r="AI22" s="15">
        <f>+AI$18-AI$21</f>
        <v>0</v>
      </c>
      <c r="AJ22" s="15">
        <f>+AJ$18-AJ$21</f>
        <v>0</v>
      </c>
      <c r="AK22" s="15">
        <f>+AK$18-AK$21</f>
        <v>0</v>
      </c>
      <c r="AL22" s="15">
        <f>+AL$18-AL$21</f>
        <v>0</v>
      </c>
      <c r="AM22" s="15">
        <f>+AM$18-AM$21</f>
        <v>0</v>
      </c>
      <c r="AN22" s="15">
        <f>+AN$18-AN$21</f>
        <v>0</v>
      </c>
      <c r="AO22" s="15">
        <f>+AO$18-AO$21</f>
        <v>0</v>
      </c>
      <c r="AP22" s="15">
        <f>+AP$18-AP$21</f>
        <v>0</v>
      </c>
      <c r="AQ22" s="15">
        <f>+AQ$18-AQ$21</f>
        <v>0</v>
      </c>
      <c r="AR22" s="15">
        <f>+AR$18-AR$21</f>
        <v>0</v>
      </c>
      <c r="AS22" s="15">
        <f>+AS$18-AS$21</f>
        <v>0</v>
      </c>
      <c r="AT22" s="15">
        <f>+AT$18-AT$21</f>
        <v>0</v>
      </c>
      <c r="AU22" s="15">
        <f>+AU$18-AU$21</f>
        <v>0</v>
      </c>
      <c r="AV22" s="15">
        <f>+AV$18-AV$21</f>
        <v>0</v>
      </c>
      <c r="AW22" s="15">
        <f>+AW$18-AW$21</f>
        <v>0</v>
      </c>
      <c r="AX22" s="15">
        <f>+AX$18-AX$21</f>
        <v>0</v>
      </c>
      <c r="AY22" s="15">
        <f>+AY$18-AY$21</f>
        <v>0</v>
      </c>
      <c r="AZ22" s="15">
        <f>+AZ$18-AZ$21</f>
        <v>0</v>
      </c>
      <c r="BA22" s="15">
        <f>+BA$18-BA$21</f>
        <v>0</v>
      </c>
      <c r="BB22" s="15">
        <f>+BB$18-BB$21</f>
        <v>0</v>
      </c>
      <c r="BC22" s="15">
        <f>+BC$18-BC$21</f>
        <v>0</v>
      </c>
      <c r="BD22" s="15">
        <f>+BD$18-BD$21</f>
        <v>0</v>
      </c>
      <c r="BE22" s="15">
        <f>+BE$18-BE$21</f>
        <v>0</v>
      </c>
      <c r="BF22" s="15">
        <f>+BF$18-BF$21</f>
        <v>0</v>
      </c>
      <c r="BG22" s="15">
        <f>+BG$18-BG$21</f>
        <v>0</v>
      </c>
      <c r="BH22" s="15">
        <f>+BH$18-BH$21</f>
        <v>0</v>
      </c>
      <c r="BI22" s="15">
        <f>+BI$18-BI$21</f>
        <v>0</v>
      </c>
      <c r="BJ22" s="15">
        <f>+BJ$18-BJ$21</f>
        <v>0</v>
      </c>
      <c r="BK22" s="15">
        <f>+BK$18-BK$21</f>
        <v>0</v>
      </c>
      <c r="BL22" s="15">
        <f>+BL$18-BL$21</f>
        <v>0</v>
      </c>
      <c r="BM22" s="15">
        <f>+BM$18-BM$21</f>
        <v>0</v>
      </c>
      <c r="BN22" s="15">
        <f>+BN$18-BN$21</f>
        <v>0</v>
      </c>
      <c r="BO22" s="15">
        <f>+BO$18-BO$21</f>
        <v>0</v>
      </c>
      <c r="BP22" s="15">
        <f>+BP$18-BP$21</f>
        <v>0</v>
      </c>
      <c r="BQ22" s="15">
        <f>+BQ$18-BQ$21</f>
        <v>0</v>
      </c>
      <c r="BR22" s="15">
        <f>+BR$18-BR$21</f>
        <v>0</v>
      </c>
      <c r="BS22" s="15">
        <f>+BS$18-BS$21</f>
        <v>0</v>
      </c>
      <c r="BT22" s="15">
        <f>+BT$18-BT$21</f>
        <v>0</v>
      </c>
      <c r="BU22" s="15">
        <f>+BU$18-BU$21</f>
        <v>0</v>
      </c>
      <c r="BV22" s="15">
        <f>+BV$18-BV$21</f>
        <v>0</v>
      </c>
      <c r="BW22" s="15">
        <f>+BW$18-BW$21</f>
        <v>0</v>
      </c>
      <c r="BX22" s="15">
        <f>+BX$18-BX$21</f>
        <v>0</v>
      </c>
      <c r="BY22" s="15">
        <f>+BY$18-BY$21</f>
        <v>0</v>
      </c>
      <c r="BZ22" s="15">
        <f>+BZ$18-BZ$21</f>
        <v>0</v>
      </c>
      <c r="CA22" s="15">
        <f>+CA$18-CA$21</f>
        <v>0</v>
      </c>
      <c r="CB22" s="15">
        <f>+CB$18-CB$21</f>
        <v>0</v>
      </c>
      <c r="CC22" s="15">
        <f>+CC$18-CC$21</f>
        <v>0</v>
      </c>
      <c r="CD22" s="15">
        <f>+CD$18-CD$21</f>
        <v>0</v>
      </c>
      <c r="CE22" s="15">
        <f>+CE$18-CE$21</f>
        <v>0</v>
      </c>
      <c r="CF22" s="15">
        <f>+CF$18-CF$21</f>
        <v>0</v>
      </c>
      <c r="CG22" s="15">
        <f>+CG$18-CG$21</f>
        <v>0</v>
      </c>
      <c r="CH22" s="15">
        <f>+CH$18-CH$21</f>
        <v>0</v>
      </c>
      <c r="CI22" s="15">
        <f>+CI$18-CI$21</f>
        <v>0</v>
      </c>
      <c r="CJ22" s="15">
        <f>+CJ$18-CJ$21</f>
        <v>0</v>
      </c>
      <c r="CK22" s="15">
        <f>+CK$18-CK$21</f>
        <v>0</v>
      </c>
      <c r="CL22" s="15">
        <f>+CL$18-CL$21</f>
        <v>0</v>
      </c>
      <c r="CM22" s="15">
        <f>+CM$18-CM$21</f>
        <v>0</v>
      </c>
      <c r="CN22" s="15">
        <f>+CN$18-CN$21</f>
        <v>0</v>
      </c>
      <c r="CO22" s="15">
        <f>+CO$18-CO$21</f>
        <v>0</v>
      </c>
      <c r="CP22" s="15">
        <f>+CP$18-CP$21</f>
        <v>0</v>
      </c>
      <c r="CQ22" s="15">
        <f>+CQ$18-CQ$21</f>
        <v>0</v>
      </c>
      <c r="CR22" s="15">
        <f>+CR$18-CR$21</f>
        <v>0</v>
      </c>
      <c r="CS22" s="15">
        <f>+CS$18-CS$21</f>
        <v>0</v>
      </c>
      <c r="CT22" s="15">
        <f>+CT$18-CT$21</f>
        <v>0</v>
      </c>
      <c r="CU22" s="15">
        <f>+CU$18-CU$21</f>
        <v>0</v>
      </c>
      <c r="CV22" s="15">
        <f>+CV$18-CV$21</f>
        <v>0</v>
      </c>
      <c r="CW22" s="15">
        <f>+CW$18-CW$21</f>
        <v>0</v>
      </c>
      <c r="CX22" s="15">
        <f>+CX$18-CX$21</f>
        <v>0</v>
      </c>
      <c r="CY22" s="15">
        <f>+CY$18-CY$21</f>
        <v>0</v>
      </c>
      <c r="CZ22" s="15">
        <f>+CZ$18-CZ$21</f>
        <v>0</v>
      </c>
      <c r="DA22" s="15">
        <f>+DA$18-DA$21</f>
        <v>0</v>
      </c>
      <c r="DB22" s="15">
        <f>+DB$18-DB$21</f>
        <v>0</v>
      </c>
      <c r="DC22" s="15">
        <f>+DC$18-DC$21</f>
        <v>0</v>
      </c>
      <c r="DD22" s="15">
        <f>+DD$18-DD$21</f>
        <v>0</v>
      </c>
      <c r="DE22" s="15">
        <f>+DE$18-DE$21</f>
        <v>0</v>
      </c>
      <c r="DF22" s="15">
        <f>+DF$18-DF$21</f>
        <v>0</v>
      </c>
      <c r="DG22" s="15">
        <f>+DG$18-DG$21</f>
        <v>0</v>
      </c>
      <c r="DH22" s="15">
        <f>+DH$18-DH$21</f>
        <v>0</v>
      </c>
      <c r="DI22" s="15">
        <f>+DI$18-DI$21</f>
        <v>0</v>
      </c>
      <c r="DJ22" s="15">
        <f>+DJ$18-DJ$21</f>
        <v>0</v>
      </c>
      <c r="DK22" s="15">
        <f>+DK$18-DK$21</f>
        <v>0</v>
      </c>
      <c r="DL22" s="15">
        <f>+DL$18-DL$21</f>
        <v>0</v>
      </c>
      <c r="DM22" s="15">
        <f>+DM$18-DM$21</f>
        <v>0</v>
      </c>
      <c r="DN22" s="15">
        <f>+DN$18-DN$21</f>
        <v>0</v>
      </c>
      <c r="DO22" s="15">
        <f>+DO$18-DO$21</f>
        <v>0</v>
      </c>
      <c r="DP22" s="15">
        <f>+DP$18-DP$21</f>
        <v>0</v>
      </c>
      <c r="DQ22" s="15">
        <f>+DQ$18-DQ$21</f>
        <v>0</v>
      </c>
      <c r="DR22" s="15">
        <f>+DR$18-DR$21</f>
        <v>0</v>
      </c>
      <c r="DS22" s="15">
        <f>+DS$18-DS$21</f>
        <v>0</v>
      </c>
      <c r="DT22" s="15">
        <f>+DT$18-DT$21</f>
        <v>0</v>
      </c>
      <c r="DU22" s="15">
        <f>+DU$18-DU$21</f>
        <v>0</v>
      </c>
      <c r="DV22" s="15">
        <f>+DV$18-DV$21</f>
        <v>0</v>
      </c>
      <c r="DW22" s="15">
        <f>+DW$18-DW$21</f>
        <v>0</v>
      </c>
      <c r="DX22" s="15">
        <f>+DX$18-DX$21</f>
        <v>0</v>
      </c>
      <c r="DY22" s="15">
        <f>+DY$18-DY$21</f>
        <v>0</v>
      </c>
      <c r="DZ22" s="15">
        <f>+DZ$18-DZ$21</f>
        <v>0</v>
      </c>
      <c r="EA22" s="15">
        <f>+EA$18-EA$21</f>
        <v>0</v>
      </c>
      <c r="EB22" s="15">
        <f>+EB$18-EB$21</f>
        <v>0</v>
      </c>
      <c r="EC22" s="15">
        <f>+EC$18-EC$21</f>
        <v>0</v>
      </c>
      <c r="ED22" s="15">
        <f>+ED$18-ED$21</f>
        <v>0</v>
      </c>
      <c r="EE22" s="15">
        <f>+EE$18-EE$21</f>
        <v>0</v>
      </c>
    </row>
    <row r="23" spans="2:135">
      <c r="B23" s="24" t="s">
        <v>167</v>
      </c>
      <c r="F23" s="23">
        <f>F22/F$8</f>
        <v>0</v>
      </c>
      <c r="G23" s="23">
        <f>G22/G$8</f>
        <v>0</v>
      </c>
      <c r="H23" s="23">
        <f>H22/H$8</f>
        <v>0</v>
      </c>
      <c r="I23" s="23">
        <f>I22/I$8</f>
        <v>0</v>
      </c>
      <c r="J23" s="23">
        <f>J22/J$8</f>
        <v>0</v>
      </c>
      <c r="K23" s="23">
        <f>K22/K$8</f>
        <v>0</v>
      </c>
      <c r="L23" s="23">
        <f>L22/L$8</f>
        <v>0</v>
      </c>
      <c r="M23" s="23">
        <f>M22/M$8</f>
        <v>0</v>
      </c>
      <c r="N23" s="23">
        <f>N22/N$8</f>
        <v>0</v>
      </c>
      <c r="Q23" s="23">
        <f>Q22/Q$8</f>
        <v>0</v>
      </c>
      <c r="R23" s="23">
        <f>R22/R$8</f>
        <v>0</v>
      </c>
      <c r="S23" s="23">
        <f>S22/S$8</f>
        <v>0</v>
      </c>
      <c r="T23" s="23">
        <f>T22/T$8</f>
        <v>0</v>
      </c>
      <c r="U23" s="23">
        <f>U22/U$8</f>
        <v>0</v>
      </c>
      <c r="V23" s="23">
        <f>V22/V$8</f>
        <v>0</v>
      </c>
      <c r="W23" s="23">
        <f>W22/W$8</f>
        <v>0</v>
      </c>
      <c r="X23" s="23">
        <f>X22/X$8</f>
        <v>0</v>
      </c>
      <c r="Y23" s="23">
        <f>Y22/Y$8</f>
        <v>0</v>
      </c>
      <c r="Z23" s="23">
        <f>Z22/Z$8</f>
        <v>0</v>
      </c>
      <c r="AA23" s="23">
        <f>AA22/AA$8</f>
        <v>0</v>
      </c>
      <c r="AB23" s="23">
        <f>AB22/AB$8</f>
        <v>0</v>
      </c>
      <c r="AC23" s="23">
        <f>AC22/AC$8</f>
        <v>0</v>
      </c>
      <c r="AD23" s="23">
        <f>AD22/AD$8</f>
        <v>0</v>
      </c>
      <c r="AE23" s="23">
        <f>AE22/AE$8</f>
        <v>0</v>
      </c>
      <c r="AF23" s="23">
        <f>AF22/AF$8</f>
        <v>0</v>
      </c>
      <c r="AG23" s="23">
        <f>AG22/AG$8</f>
        <v>0</v>
      </c>
      <c r="AH23" s="23">
        <f>AH22/AH$8</f>
        <v>0</v>
      </c>
      <c r="AI23" s="23">
        <f>AI22/AI$8</f>
        <v>0</v>
      </c>
      <c r="AJ23" s="23">
        <f>AJ22/AJ$8</f>
        <v>0</v>
      </c>
      <c r="AK23" s="23">
        <f>AK22/AK$8</f>
        <v>0</v>
      </c>
      <c r="AL23" s="23">
        <f>AL22/AL$8</f>
        <v>0</v>
      </c>
      <c r="AM23" s="23">
        <f>AM22/AM$8</f>
        <v>0</v>
      </c>
      <c r="AN23" s="23">
        <f>AN22/AN$8</f>
        <v>0</v>
      </c>
      <c r="AO23" s="23">
        <f>AO22/AO$8</f>
        <v>0</v>
      </c>
      <c r="AP23" s="23">
        <f>AP22/AP$8</f>
        <v>0</v>
      </c>
      <c r="AQ23" s="23">
        <f>AQ22/AQ$8</f>
        <v>0</v>
      </c>
      <c r="AR23" s="23">
        <f>AR22/AR$8</f>
        <v>0</v>
      </c>
      <c r="AS23" s="23">
        <f>AS22/AS$8</f>
        <v>0</v>
      </c>
      <c r="AT23" s="23">
        <f>AT22/AT$8</f>
        <v>0</v>
      </c>
      <c r="AU23" s="23">
        <f>AU22/AU$8</f>
        <v>0</v>
      </c>
      <c r="AV23" s="23">
        <f>AV22/AV$8</f>
        <v>0</v>
      </c>
      <c r="AW23" s="23">
        <f>AW22/AW$8</f>
        <v>0</v>
      </c>
      <c r="AX23" s="23">
        <f>AX22/AX$8</f>
        <v>0</v>
      </c>
      <c r="AY23" s="23">
        <f>AY22/AY$8</f>
        <v>0</v>
      </c>
      <c r="AZ23" s="23">
        <f>AZ22/AZ$8</f>
        <v>0</v>
      </c>
      <c r="BA23" s="23">
        <f>BA22/BA$8</f>
        <v>0</v>
      </c>
      <c r="BB23" s="23">
        <f>BB22/BB$8</f>
        <v>0</v>
      </c>
      <c r="BC23" s="23">
        <f>BC22/BC$8</f>
        <v>0</v>
      </c>
      <c r="BD23" s="23">
        <f>BD22/BD$8</f>
        <v>0</v>
      </c>
      <c r="BE23" s="23">
        <f>BE22/BE$8</f>
        <v>0</v>
      </c>
      <c r="BF23" s="23">
        <f>BF22/BF$8</f>
        <v>0</v>
      </c>
      <c r="BG23" s="23">
        <f>BG22/BG$8</f>
        <v>0</v>
      </c>
      <c r="BH23" s="23">
        <f>BH22/BH$8</f>
        <v>0</v>
      </c>
      <c r="BI23" s="23">
        <f>BI22/BI$8</f>
        <v>0</v>
      </c>
      <c r="BJ23" s="23">
        <f>BJ22/BJ$8</f>
        <v>0</v>
      </c>
      <c r="BK23" s="23">
        <f>BK22/BK$8</f>
        <v>0</v>
      </c>
      <c r="BL23" s="23">
        <f>BL22/BL$8</f>
        <v>0</v>
      </c>
      <c r="BM23" s="23">
        <f>BM22/BM$8</f>
        <v>0</v>
      </c>
      <c r="BN23" s="23">
        <f>BN22/BN$8</f>
        <v>0</v>
      </c>
      <c r="BO23" s="23">
        <f>BO22/BO$8</f>
        <v>0</v>
      </c>
      <c r="BP23" s="23">
        <f>BP22/BP$8</f>
        <v>0</v>
      </c>
      <c r="BQ23" s="23">
        <f>BQ22/BQ$8</f>
        <v>0</v>
      </c>
      <c r="BR23" s="23">
        <f>BR22/BR$8</f>
        <v>0</v>
      </c>
      <c r="BS23" s="23">
        <f>BS22/BS$8</f>
        <v>0</v>
      </c>
      <c r="BT23" s="23">
        <f>BT22/BT$8</f>
        <v>0</v>
      </c>
      <c r="BU23" s="23">
        <f>BU22/BU$8</f>
        <v>0</v>
      </c>
      <c r="BV23" s="23">
        <f>BV22/BV$8</f>
        <v>0</v>
      </c>
      <c r="BW23" s="23">
        <f>BW22/BW$8</f>
        <v>0</v>
      </c>
      <c r="BX23" s="23">
        <f>BX22/BX$8</f>
        <v>0</v>
      </c>
      <c r="BY23" s="23">
        <f>BY22/BY$8</f>
        <v>0</v>
      </c>
      <c r="BZ23" s="23">
        <f>BZ22/BZ$8</f>
        <v>0</v>
      </c>
      <c r="CA23" s="23">
        <f>CA22/CA$8</f>
        <v>0</v>
      </c>
      <c r="CB23" s="23">
        <f>CB22/CB$8</f>
        <v>0</v>
      </c>
      <c r="CC23" s="23">
        <f>CC22/CC$8</f>
        <v>0</v>
      </c>
      <c r="CD23" s="23">
        <f>CD22/CD$8</f>
        <v>0</v>
      </c>
      <c r="CE23" s="23">
        <f>CE22/CE$8</f>
        <v>0</v>
      </c>
      <c r="CF23" s="23">
        <f>CF22/CF$8</f>
        <v>0</v>
      </c>
      <c r="CG23" s="23">
        <f>CG22/CG$8</f>
        <v>0</v>
      </c>
      <c r="CH23" s="23">
        <f>CH22/CH$8</f>
        <v>0</v>
      </c>
      <c r="CI23" s="23">
        <f>CI22/CI$8</f>
        <v>0</v>
      </c>
      <c r="CJ23" s="23">
        <f>CJ22/CJ$8</f>
        <v>0</v>
      </c>
      <c r="CK23" s="23">
        <f>CK22/CK$8</f>
        <v>0</v>
      </c>
      <c r="CL23" s="23">
        <f>CL22/CL$8</f>
        <v>0</v>
      </c>
      <c r="CM23" s="23">
        <f>CM22/CM$8</f>
        <v>0</v>
      </c>
      <c r="CN23" s="23">
        <f>CN22/CN$8</f>
        <v>0</v>
      </c>
      <c r="CO23" s="23">
        <f>CO22/CO$8</f>
        <v>0</v>
      </c>
      <c r="CP23" s="23">
        <f>CP22/CP$8</f>
        <v>0</v>
      </c>
      <c r="CQ23" s="23">
        <f>CQ22/CQ$8</f>
        <v>0</v>
      </c>
      <c r="CR23" s="23">
        <f>CR22/CR$8</f>
        <v>0</v>
      </c>
      <c r="CS23" s="23">
        <f>CS22/CS$8</f>
        <v>0</v>
      </c>
      <c r="CT23" s="23">
        <f>CT22/CT$8</f>
        <v>0</v>
      </c>
      <c r="CU23" s="23">
        <f>CU22/CU$8</f>
        <v>0</v>
      </c>
      <c r="CV23" s="23">
        <f>CV22/CV$8</f>
        <v>0</v>
      </c>
      <c r="CW23" s="23">
        <f>CW22/CW$8</f>
        <v>0</v>
      </c>
      <c r="CX23" s="23">
        <f>CX22/CX$8</f>
        <v>0</v>
      </c>
      <c r="CY23" s="23">
        <f>CY22/CY$8</f>
        <v>0</v>
      </c>
      <c r="CZ23" s="23">
        <f>CZ22/CZ$8</f>
        <v>0</v>
      </c>
      <c r="DA23" s="23">
        <f>DA22/DA$8</f>
        <v>0</v>
      </c>
      <c r="DB23" s="23">
        <f>DB22/DB$8</f>
        <v>0</v>
      </c>
      <c r="DC23" s="23">
        <f>DC22/DC$8</f>
        <v>0</v>
      </c>
      <c r="DD23" s="23">
        <f>DD22/DD$8</f>
        <v>0</v>
      </c>
      <c r="DE23" s="23">
        <f>DE22/DE$8</f>
        <v>0</v>
      </c>
      <c r="DF23" s="23">
        <f>DF22/DF$8</f>
        <v>0</v>
      </c>
      <c r="DG23" s="23">
        <f>DG22/DG$8</f>
        <v>0</v>
      </c>
      <c r="DH23" s="23">
        <f>DH22/DH$8</f>
        <v>0</v>
      </c>
      <c r="DI23" s="23">
        <f>DI22/DI$8</f>
        <v>0</v>
      </c>
      <c r="DJ23" s="23">
        <f>DJ22/DJ$8</f>
        <v>0</v>
      </c>
      <c r="DK23" s="23">
        <f>DK22/DK$8</f>
        <v>0</v>
      </c>
      <c r="DL23" s="23">
        <f>DL22/DL$8</f>
        <v>0</v>
      </c>
      <c r="DM23" s="23">
        <f>DM22/DM$8</f>
        <v>0</v>
      </c>
      <c r="DN23" s="23">
        <f>DN22/DN$8</f>
        <v>0</v>
      </c>
      <c r="DO23" s="23">
        <f>DO22/DO$8</f>
        <v>0</v>
      </c>
      <c r="DP23" s="23">
        <f>DP22/DP$8</f>
        <v>0</v>
      </c>
      <c r="DQ23" s="23">
        <f>DQ22/DQ$8</f>
        <v>0</v>
      </c>
      <c r="DR23" s="23">
        <f>DR22/DR$8</f>
        <v>0</v>
      </c>
      <c r="DS23" s="23">
        <f>DS22/DS$8</f>
        <v>0</v>
      </c>
      <c r="DT23" s="23">
        <f>DT22/DT$8</f>
        <v>0</v>
      </c>
      <c r="DU23" s="23">
        <f>DU22/DU$8</f>
        <v>0</v>
      </c>
    </row>
    <row r="25" spans="2:135">
      <c r="B25" s="5" t="s">
        <v>176</v>
      </c>
      <c r="E25" s="14">
        <f>SUMIFS($P$25:$EF$25, $P$6:$EF$6, "&gt;=" &amp; DATE(YEAR(E6),1,1), $P$6:$EF$6, "&lt;=" &amp; DATE(YEAR(E6),12,31))</f>
        <v>0</v>
      </c>
      <c r="F25" s="14">
        <f>SUMIFS($P$25:$EF$25, $P$6:$EF$6, "&gt;=" &amp; DATE(YEAR(F6),1,1), $P$6:$EF$6, "&lt;=" &amp; DATE(YEAR(F6),12,31))</f>
        <v>0</v>
      </c>
      <c r="G25" s="14">
        <f>SUMIFS($P$25:$EF$25, $P$6:$EF$6, "&gt;=" &amp; DATE(YEAR(G6),1,1), $P$6:$EF$6, "&lt;=" &amp; DATE(YEAR(G6),12,31))</f>
        <v>0</v>
      </c>
      <c r="H25" s="14">
        <f>SUMIFS($P$25:$EF$25, $P$6:$EF$6, "&gt;=" &amp; DATE(YEAR(H6),1,1), $P$6:$EF$6, "&lt;=" &amp; DATE(YEAR(H6),12,31))</f>
        <v>0</v>
      </c>
      <c r="I25" s="14">
        <f>SUMIFS($P$25:$EF$25, $P$6:$EF$6, "&gt;=" &amp; DATE(YEAR(I6),1,1), $P$6:$EF$6, "&lt;=" &amp; DATE(YEAR(I6),12,31))</f>
        <v>0</v>
      </c>
      <c r="J25" s="14">
        <f>SUMIFS($P$25:$EF$25, $P$6:$EF$6, "&gt;=" &amp; DATE(YEAR(J6),1,1), $P$6:$EF$6, "&lt;=" &amp; DATE(YEAR(J6),12,31))</f>
        <v>0</v>
      </c>
      <c r="K25" s="14">
        <f>SUMIFS($P$25:$EF$25, $P$6:$EF$6, "&gt;=" &amp; DATE(YEAR(K6),1,1), $P$6:$EF$6, "&lt;=" &amp; DATE(YEAR(K6),12,31))</f>
        <v>0</v>
      </c>
      <c r="L25" s="14">
        <f>SUMIFS($P$25:$EF$25, $P$6:$EF$6, "&gt;=" &amp; DATE(YEAR(L6),1,1), $P$6:$EF$6, "&lt;=" &amp; DATE(YEAR(L6),12,31))</f>
        <v>0</v>
      </c>
      <c r="M25" s="14">
        <f>SUMIFS($P$25:$EF$25, $P$6:$EF$6, "&gt;=" &amp; DATE(YEAR(M6),1,1), $P$6:$EF$6, "&lt;=" &amp; DATE(YEAR(M6),12,31))</f>
        <v>0</v>
      </c>
      <c r="N25" s="14">
        <f>SUMIFS($P$25:$EF$25, $P$6:$EF$6, "&gt;=" &amp; DATE(YEAR(N6),1,1), $P$6:$EF$6, "&lt;=" &amp; DATE(YEAR(N6),12,31))</f>
        <v>0</v>
      </c>
      <c r="P25" s="20">
        <f>'Sales Forecast'!U$31</f>
        <v>0</v>
      </c>
      <c r="Q25" s="20">
        <f>'Sales Forecast'!V$31</f>
        <v>0</v>
      </c>
      <c r="R25" s="20">
        <f>'Sales Forecast'!W$31</f>
        <v>0</v>
      </c>
      <c r="S25" s="20">
        <f>'Sales Forecast'!X$31</f>
        <v>0</v>
      </c>
      <c r="T25" s="20">
        <f>'Sales Forecast'!Y$31</f>
        <v>0</v>
      </c>
      <c r="U25" s="20">
        <f>'Sales Forecast'!Z$31</f>
        <v>0</v>
      </c>
      <c r="V25" s="20">
        <f>'Sales Forecast'!AA$31</f>
        <v>0</v>
      </c>
      <c r="W25" s="20">
        <f>'Sales Forecast'!AB$31</f>
        <v>0</v>
      </c>
      <c r="X25" s="20">
        <f>'Sales Forecast'!AC$31</f>
        <v>0</v>
      </c>
      <c r="Y25" s="20">
        <f>'Sales Forecast'!AD$31</f>
        <v>0</v>
      </c>
      <c r="Z25" s="20">
        <f>'Sales Forecast'!AE$31</f>
        <v>0</v>
      </c>
      <c r="AA25" s="20">
        <f>'Sales Forecast'!AF$31</f>
        <v>0</v>
      </c>
      <c r="AB25" s="20">
        <f>'Sales Forecast'!AG$31</f>
        <v>0</v>
      </c>
      <c r="AC25" s="20">
        <f>'Sales Forecast'!AH$31</f>
        <v>0</v>
      </c>
      <c r="AD25" s="20">
        <f>'Sales Forecast'!AI$31</f>
        <v>0</v>
      </c>
      <c r="AE25" s="20">
        <f>'Sales Forecast'!AJ$31</f>
        <v>0</v>
      </c>
      <c r="AF25" s="20">
        <f>'Sales Forecast'!AK$31</f>
        <v>0</v>
      </c>
      <c r="AG25" s="20">
        <f>'Sales Forecast'!AL$31</f>
        <v>0</v>
      </c>
      <c r="AH25" s="20">
        <f>'Sales Forecast'!AM$31</f>
        <v>0</v>
      </c>
      <c r="AI25" s="20">
        <f>'Sales Forecast'!AN$31</f>
        <v>0</v>
      </c>
      <c r="AJ25" s="20">
        <f>'Sales Forecast'!AO$31</f>
        <v>0</v>
      </c>
      <c r="AK25" s="20">
        <f>'Sales Forecast'!AP$31</f>
        <v>0</v>
      </c>
      <c r="AL25" s="20">
        <f>'Sales Forecast'!AQ$31</f>
        <v>0</v>
      </c>
      <c r="AM25" s="20">
        <f>'Sales Forecast'!AR$31</f>
        <v>0</v>
      </c>
      <c r="AN25" s="20">
        <f>'Sales Forecast'!AS$31</f>
        <v>0</v>
      </c>
      <c r="AO25" s="20">
        <f>'Sales Forecast'!AT$31</f>
        <v>0</v>
      </c>
      <c r="AP25" s="20">
        <f>'Sales Forecast'!AU$31</f>
        <v>0</v>
      </c>
      <c r="AQ25" s="20">
        <f>'Sales Forecast'!AV$31</f>
        <v>0</v>
      </c>
      <c r="AR25" s="20">
        <f>'Sales Forecast'!AW$31</f>
        <v>0</v>
      </c>
      <c r="AS25" s="20">
        <f>'Sales Forecast'!AX$31</f>
        <v>0</v>
      </c>
      <c r="AT25" s="20">
        <f>'Sales Forecast'!AY$31</f>
        <v>0</v>
      </c>
      <c r="AU25" s="20">
        <f>'Sales Forecast'!AZ$31</f>
        <v>0</v>
      </c>
      <c r="AV25" s="20">
        <f>'Sales Forecast'!BA$31</f>
        <v>0</v>
      </c>
      <c r="AW25" s="20">
        <f>'Sales Forecast'!BB$31</f>
        <v>0</v>
      </c>
      <c r="AX25" s="20">
        <f>'Sales Forecast'!BC$31</f>
        <v>0</v>
      </c>
      <c r="AY25" s="20">
        <f>'Sales Forecast'!BD$31</f>
        <v>0</v>
      </c>
      <c r="AZ25" s="20">
        <f>'Sales Forecast'!BE$31</f>
        <v>0</v>
      </c>
      <c r="BA25" s="20">
        <f>'Sales Forecast'!BF$31</f>
        <v>0</v>
      </c>
      <c r="BB25" s="20">
        <f>'Sales Forecast'!BG$31</f>
        <v>0</v>
      </c>
      <c r="BC25" s="20">
        <f>'Sales Forecast'!BH$31</f>
        <v>0</v>
      </c>
      <c r="BD25" s="20">
        <f>'Sales Forecast'!BI$31</f>
        <v>0</v>
      </c>
      <c r="BE25" s="20">
        <f>'Sales Forecast'!BJ$31</f>
        <v>0</v>
      </c>
      <c r="BF25" s="20">
        <f>'Sales Forecast'!BK$31</f>
        <v>0</v>
      </c>
      <c r="BG25" s="20">
        <f>'Sales Forecast'!BL$31</f>
        <v>0</v>
      </c>
      <c r="BH25" s="20">
        <f>'Sales Forecast'!BM$31</f>
        <v>0</v>
      </c>
      <c r="BI25" s="20">
        <f>'Sales Forecast'!BN$31</f>
        <v>0</v>
      </c>
      <c r="BJ25" s="20">
        <f>'Sales Forecast'!BO$31</f>
        <v>0</v>
      </c>
      <c r="BK25" s="20">
        <f>'Sales Forecast'!BP$31</f>
        <v>0</v>
      </c>
      <c r="BL25" s="20">
        <f>'Sales Forecast'!BQ$31</f>
        <v>0</v>
      </c>
      <c r="BM25" s="20">
        <f>'Sales Forecast'!BR$31</f>
        <v>0</v>
      </c>
      <c r="BN25" s="20">
        <f>'Sales Forecast'!BS$31</f>
        <v>0</v>
      </c>
      <c r="BO25" s="20">
        <f>'Sales Forecast'!BT$31</f>
        <v>0</v>
      </c>
      <c r="BP25" s="20">
        <f>'Sales Forecast'!BU$31</f>
        <v>0</v>
      </c>
      <c r="BQ25" s="20">
        <f>'Sales Forecast'!BV$31</f>
        <v>0</v>
      </c>
      <c r="BR25" s="20">
        <f>'Sales Forecast'!BW$31</f>
        <v>0</v>
      </c>
      <c r="BS25" s="20">
        <f>'Sales Forecast'!BX$31</f>
        <v>0</v>
      </c>
      <c r="BT25" s="20">
        <f>'Sales Forecast'!BY$31</f>
        <v>0</v>
      </c>
      <c r="BU25" s="20">
        <f>'Sales Forecast'!BZ$31</f>
        <v>0</v>
      </c>
      <c r="BV25" s="20">
        <f>'Sales Forecast'!CA$31</f>
        <v>0</v>
      </c>
      <c r="BW25" s="20">
        <f>'Sales Forecast'!CB$31</f>
        <v>0</v>
      </c>
      <c r="BX25" s="20">
        <f>'Sales Forecast'!CC$31</f>
        <v>0</v>
      </c>
      <c r="BY25" s="20">
        <f>'Sales Forecast'!CD$31</f>
        <v>0</v>
      </c>
      <c r="BZ25" s="20">
        <f>'Sales Forecast'!CE$31</f>
        <v>0</v>
      </c>
      <c r="CA25" s="20">
        <f>'Sales Forecast'!CF$31</f>
        <v>0</v>
      </c>
      <c r="CB25" s="20">
        <f>'Sales Forecast'!CG$31</f>
        <v>0</v>
      </c>
      <c r="CC25" s="20">
        <f>'Sales Forecast'!CH$31</f>
        <v>0</v>
      </c>
      <c r="CD25" s="20">
        <f>'Sales Forecast'!CI$31</f>
        <v>0</v>
      </c>
      <c r="CE25" s="20">
        <f>'Sales Forecast'!CJ$31</f>
        <v>0</v>
      </c>
      <c r="CF25" s="20">
        <f>'Sales Forecast'!CK$31</f>
        <v>0</v>
      </c>
      <c r="CG25" s="20">
        <f>'Sales Forecast'!CL$31</f>
        <v>0</v>
      </c>
      <c r="CH25" s="20">
        <f>'Sales Forecast'!CM$31</f>
        <v>0</v>
      </c>
      <c r="CI25" s="20">
        <f>'Sales Forecast'!CN$31</f>
        <v>0</v>
      </c>
      <c r="CJ25" s="20">
        <f>'Sales Forecast'!CO$31</f>
        <v>0</v>
      </c>
      <c r="CK25" s="20">
        <f>'Sales Forecast'!CP$31</f>
        <v>0</v>
      </c>
      <c r="CL25" s="20">
        <f>'Sales Forecast'!CQ$31</f>
        <v>0</v>
      </c>
      <c r="CM25" s="20">
        <f>'Sales Forecast'!CR$31</f>
        <v>0</v>
      </c>
      <c r="CN25" s="20">
        <f>'Sales Forecast'!CS$31</f>
        <v>0</v>
      </c>
      <c r="CO25" s="20">
        <f>'Sales Forecast'!CT$31</f>
        <v>0</v>
      </c>
      <c r="CP25" s="20">
        <f>'Sales Forecast'!CU$31</f>
        <v>0</v>
      </c>
      <c r="CQ25" s="20">
        <f>'Sales Forecast'!CV$31</f>
        <v>0</v>
      </c>
      <c r="CR25" s="20">
        <f>'Sales Forecast'!CW$31</f>
        <v>0</v>
      </c>
      <c r="CS25" s="20">
        <f>'Sales Forecast'!CX$31</f>
        <v>0</v>
      </c>
      <c r="CT25" s="20">
        <f>'Sales Forecast'!CY$31</f>
        <v>0</v>
      </c>
      <c r="CU25" s="20">
        <f>'Sales Forecast'!CZ$31</f>
        <v>0</v>
      </c>
      <c r="CV25" s="20">
        <f>'Sales Forecast'!DA$31</f>
        <v>0</v>
      </c>
      <c r="CW25" s="20">
        <f>'Sales Forecast'!DB$31</f>
        <v>0</v>
      </c>
      <c r="CX25" s="20">
        <f>'Sales Forecast'!DC$31</f>
        <v>0</v>
      </c>
      <c r="CY25" s="20">
        <f>'Sales Forecast'!DD$31</f>
        <v>0</v>
      </c>
      <c r="CZ25" s="20">
        <f>'Sales Forecast'!DE$31</f>
        <v>0</v>
      </c>
      <c r="DA25" s="20">
        <f>'Sales Forecast'!DF$31</f>
        <v>0</v>
      </c>
      <c r="DB25" s="20">
        <f>'Sales Forecast'!DG$31</f>
        <v>0</v>
      </c>
      <c r="DC25" s="20">
        <f>'Sales Forecast'!DH$31</f>
        <v>0</v>
      </c>
      <c r="DD25" s="20">
        <f>'Sales Forecast'!DI$31</f>
        <v>0</v>
      </c>
      <c r="DE25" s="20">
        <f>'Sales Forecast'!DJ$31</f>
        <v>0</v>
      </c>
      <c r="DF25" s="20">
        <f>'Sales Forecast'!DK$31</f>
        <v>0</v>
      </c>
      <c r="DG25" s="20">
        <f>'Sales Forecast'!DL$31</f>
        <v>0</v>
      </c>
      <c r="DH25" s="20">
        <f>'Sales Forecast'!DM$31</f>
        <v>0</v>
      </c>
      <c r="DI25" s="20">
        <f>'Sales Forecast'!DN$31</f>
        <v>0</v>
      </c>
      <c r="DJ25" s="20">
        <f>'Sales Forecast'!DO$31</f>
        <v>0</v>
      </c>
      <c r="DK25" s="20">
        <f>'Sales Forecast'!DP$31</f>
        <v>0</v>
      </c>
      <c r="DL25" s="20">
        <f>'Sales Forecast'!DQ$31</f>
        <v>0</v>
      </c>
      <c r="DM25" s="20">
        <f>'Sales Forecast'!DR$31</f>
        <v>0</v>
      </c>
      <c r="DN25" s="20">
        <f>'Sales Forecast'!DS$31</f>
        <v>0</v>
      </c>
      <c r="DO25" s="20">
        <f>'Sales Forecast'!DT$31</f>
        <v>0</v>
      </c>
      <c r="DP25" s="20">
        <f>'Sales Forecast'!DU$31</f>
        <v>0</v>
      </c>
      <c r="DQ25" s="20">
        <f>'Sales Forecast'!DV$31</f>
        <v>0</v>
      </c>
      <c r="DR25" s="20">
        <f>'Sales Forecast'!DW$31</f>
        <v>0</v>
      </c>
      <c r="DS25" s="20">
        <f>'Sales Forecast'!DX$31</f>
        <v>0</v>
      </c>
      <c r="DT25" s="20">
        <f>'Sales Forecast'!DY$31</f>
        <v>0</v>
      </c>
      <c r="DU25" s="20">
        <f>'Sales Forecast'!DZ$31</f>
        <v>0</v>
      </c>
      <c r="DV25" s="20">
        <f>'Sales Forecast'!EA$31</f>
        <v>0</v>
      </c>
      <c r="DW25" s="20">
        <f>'Sales Forecast'!EB$31</f>
        <v>0</v>
      </c>
      <c r="DX25" s="20">
        <f>'Sales Forecast'!EC$31</f>
        <v>0</v>
      </c>
      <c r="DY25" s="20">
        <f>'Sales Forecast'!ED$31</f>
        <v>0</v>
      </c>
      <c r="DZ25" s="20">
        <f>'Sales Forecast'!EE$31</f>
        <v>0</v>
      </c>
      <c r="EA25" s="20">
        <f>'Sales Forecast'!EF$31</f>
        <v>0</v>
      </c>
      <c r="EB25" s="20">
        <f>'Sales Forecast'!EG$31</f>
        <v>0</v>
      </c>
      <c r="EC25" s="20">
        <f>'Sales Forecast'!EH$31</f>
        <v>0</v>
      </c>
      <c r="ED25" s="20">
        <f>'Sales Forecast'!EI$31</f>
        <v>0</v>
      </c>
      <c r="EE25" s="20">
        <f>'Sales Forecast'!EJ$31</f>
        <v>0</v>
      </c>
    </row>
    <row r="26" spans="2:135">
      <c r="B26" s="5" t="s">
        <v>178</v>
      </c>
      <c r="C26" s="25">
        <v>0.21</v>
      </c>
      <c r="E26" s="14">
        <f>SUMIFS($P$26:$EF$26, $P$6:$EF$6, "&gt;=" &amp; DATE(YEAR(E6),1,1), $P$6:$EF$6, "&lt;=" &amp; DATE(YEAR(E6),12,31))</f>
        <v>0</v>
      </c>
      <c r="F26" s="14">
        <f>SUMIFS($P$26:$EF$26, $P$6:$EF$6, "&gt;=" &amp; DATE(YEAR(F6),1,1), $P$6:$EF$6, "&lt;=" &amp; DATE(YEAR(F6),12,31))</f>
        <v>0</v>
      </c>
      <c r="G26" s="14">
        <f>SUMIFS($P$26:$EF$26, $P$6:$EF$6, "&gt;=" &amp; DATE(YEAR(G6),1,1), $P$6:$EF$6, "&lt;=" &amp; DATE(YEAR(G6),12,31))</f>
        <v>0</v>
      </c>
      <c r="H26" s="14">
        <f>SUMIFS($P$26:$EF$26, $P$6:$EF$6, "&gt;=" &amp; DATE(YEAR(H6),1,1), $P$6:$EF$6, "&lt;=" &amp; DATE(YEAR(H6),12,31))</f>
        <v>0</v>
      </c>
      <c r="I26" s="14">
        <f>SUMIFS($P$26:$EF$26, $P$6:$EF$6, "&gt;=" &amp; DATE(YEAR(I6),1,1), $P$6:$EF$6, "&lt;=" &amp; DATE(YEAR(I6),12,31))</f>
        <v>0</v>
      </c>
      <c r="J26" s="14">
        <f>SUMIFS($P$26:$EF$26, $P$6:$EF$6, "&gt;=" &amp; DATE(YEAR(J6),1,1), $P$6:$EF$6, "&lt;=" &amp; DATE(YEAR(J6),12,31))</f>
        <v>0</v>
      </c>
      <c r="K26" s="14">
        <f>SUMIFS($P$26:$EF$26, $P$6:$EF$6, "&gt;=" &amp; DATE(YEAR(K6),1,1), $P$6:$EF$6, "&lt;=" &amp; DATE(YEAR(K6),12,31))</f>
        <v>0</v>
      </c>
      <c r="L26" s="14">
        <f>SUMIFS($P$26:$EF$26, $P$6:$EF$6, "&gt;=" &amp; DATE(YEAR(L6),1,1), $P$6:$EF$6, "&lt;=" &amp; DATE(YEAR(L6),12,31))</f>
        <v>0</v>
      </c>
      <c r="M26" s="14">
        <f>SUMIFS($P$26:$EF$26, $P$6:$EF$6, "&gt;=" &amp; DATE(YEAR(M6),1,1), $P$6:$EF$6, "&lt;=" &amp; DATE(YEAR(M6),12,31))</f>
        <v>0</v>
      </c>
      <c r="N26" s="14">
        <f>SUMIFS($P$26:$EF$26, $P$6:$EF$6, "&gt;=" &amp; DATE(YEAR(N6),1,1), $P$6:$EF$6, "&lt;=" &amp; DATE(YEAR(N6),12,31))</f>
        <v>0</v>
      </c>
      <c r="P26" s="14">
        <f>$C$26*P18</f>
        <v>0</v>
      </c>
      <c r="Q26" s="14">
        <f>$C$26*Q18</f>
        <v>0</v>
      </c>
      <c r="R26" s="14">
        <f>$C$26*R18</f>
        <v>0</v>
      </c>
      <c r="S26" s="14">
        <f>$C$26*S18</f>
        <v>0</v>
      </c>
      <c r="T26" s="14">
        <f>$C$26*T18</f>
        <v>0</v>
      </c>
      <c r="U26" s="14">
        <f>$C$26*U18</f>
        <v>0</v>
      </c>
      <c r="V26" s="14">
        <f>$C$26*V18</f>
        <v>0</v>
      </c>
      <c r="W26" s="14">
        <f>$C$26*W18</f>
        <v>0</v>
      </c>
      <c r="X26" s="14">
        <f>$C$26*X18</f>
        <v>0</v>
      </c>
      <c r="Y26" s="14">
        <f>$C$26*Y18</f>
        <v>0</v>
      </c>
      <c r="Z26" s="14">
        <f>$C$26*Z18</f>
        <v>0</v>
      </c>
      <c r="AA26" s="14">
        <f>$C$26*AA18</f>
        <v>0</v>
      </c>
      <c r="AB26" s="14">
        <f>$C$26*AB18</f>
        <v>0</v>
      </c>
      <c r="AC26" s="14">
        <f>$C$26*AC18</f>
        <v>0</v>
      </c>
      <c r="AD26" s="14">
        <f>$C$26*AD18</f>
        <v>0</v>
      </c>
      <c r="AE26" s="14">
        <f>$C$26*AE18</f>
        <v>0</v>
      </c>
      <c r="AF26" s="14">
        <f>$C$26*AF18</f>
        <v>0</v>
      </c>
      <c r="AG26" s="14">
        <f>$C$26*AG18</f>
        <v>0</v>
      </c>
      <c r="AH26" s="14">
        <f>$C$26*AH18</f>
        <v>0</v>
      </c>
      <c r="AI26" s="14">
        <f>$C$26*AI18</f>
        <v>0</v>
      </c>
      <c r="AJ26" s="14">
        <f>$C$26*AJ18</f>
        <v>0</v>
      </c>
      <c r="AK26" s="14">
        <f>$C$26*AK18</f>
        <v>0</v>
      </c>
      <c r="AL26" s="14">
        <f>$C$26*AL18</f>
        <v>0</v>
      </c>
      <c r="AM26" s="14">
        <f>$C$26*AM18</f>
        <v>0</v>
      </c>
      <c r="AN26" s="14">
        <f>$C$26*AN18</f>
        <v>0</v>
      </c>
      <c r="AO26" s="14">
        <f>$C$26*AO18</f>
        <v>0</v>
      </c>
      <c r="AP26" s="14">
        <f>$C$26*AP18</f>
        <v>0</v>
      </c>
      <c r="AQ26" s="14">
        <f>$C$26*AQ18</f>
        <v>0</v>
      </c>
      <c r="AR26" s="14">
        <f>$C$26*AR18</f>
        <v>0</v>
      </c>
      <c r="AS26" s="14">
        <f>$C$26*AS18</f>
        <v>0</v>
      </c>
      <c r="AT26" s="14">
        <f>$C$26*AT18</f>
        <v>0</v>
      </c>
      <c r="AU26" s="14">
        <f>$C$26*AU18</f>
        <v>0</v>
      </c>
      <c r="AV26" s="14">
        <f>$C$26*AV18</f>
        <v>0</v>
      </c>
      <c r="AW26" s="14">
        <f>$C$26*AW18</f>
        <v>0</v>
      </c>
      <c r="AX26" s="14">
        <f>$C$26*AX18</f>
        <v>0</v>
      </c>
      <c r="AY26" s="14">
        <f>$C$26*AY18</f>
        <v>0</v>
      </c>
      <c r="AZ26" s="14">
        <f>$C$26*AZ18</f>
        <v>0</v>
      </c>
      <c r="BA26" s="14">
        <f>$C$26*BA18</f>
        <v>0</v>
      </c>
      <c r="BB26" s="14">
        <f>$C$26*BB18</f>
        <v>0</v>
      </c>
      <c r="BC26" s="14">
        <f>$C$26*BC18</f>
        <v>0</v>
      </c>
      <c r="BD26" s="14">
        <f>$C$26*BD18</f>
        <v>0</v>
      </c>
      <c r="BE26" s="14">
        <f>$C$26*BE18</f>
        <v>0</v>
      </c>
      <c r="BF26" s="14">
        <f>$C$26*BF18</f>
        <v>0</v>
      </c>
      <c r="BG26" s="14">
        <f>$C$26*BG18</f>
        <v>0</v>
      </c>
      <c r="BH26" s="14">
        <f>$C$26*BH18</f>
        <v>0</v>
      </c>
      <c r="BI26" s="14">
        <f>$C$26*BI18</f>
        <v>0</v>
      </c>
      <c r="BJ26" s="14">
        <f>$C$26*BJ18</f>
        <v>0</v>
      </c>
      <c r="BK26" s="14">
        <f>$C$26*BK18</f>
        <v>0</v>
      </c>
      <c r="BL26" s="14">
        <f>$C$26*BL18</f>
        <v>0</v>
      </c>
      <c r="BM26" s="14">
        <f>$C$26*BM18</f>
        <v>0</v>
      </c>
      <c r="BN26" s="14">
        <f>$C$26*BN18</f>
        <v>0</v>
      </c>
      <c r="BO26" s="14">
        <f>$C$26*BO18</f>
        <v>0</v>
      </c>
      <c r="BP26" s="14">
        <f>$C$26*BP18</f>
        <v>0</v>
      </c>
      <c r="BQ26" s="14">
        <f>$C$26*BQ18</f>
        <v>0</v>
      </c>
      <c r="BR26" s="14">
        <f>$C$26*BR18</f>
        <v>0</v>
      </c>
      <c r="BS26" s="14">
        <f>$C$26*BS18</f>
        <v>0</v>
      </c>
      <c r="BT26" s="14">
        <f>$C$26*BT18</f>
        <v>0</v>
      </c>
      <c r="BU26" s="14">
        <f>$C$26*BU18</f>
        <v>0</v>
      </c>
      <c r="BV26" s="14">
        <f>$C$26*BV18</f>
        <v>0</v>
      </c>
      <c r="BW26" s="14">
        <f>$C$26*BW18</f>
        <v>0</v>
      </c>
      <c r="BX26" s="14">
        <f>$C$26*BX18</f>
        <v>0</v>
      </c>
      <c r="BY26" s="14">
        <f>$C$26*BY18</f>
        <v>0</v>
      </c>
      <c r="BZ26" s="14">
        <f>$C$26*BZ18</f>
        <v>0</v>
      </c>
      <c r="CA26" s="14">
        <f>$C$26*CA18</f>
        <v>0</v>
      </c>
      <c r="CB26" s="14">
        <f>$C$26*CB18</f>
        <v>0</v>
      </c>
      <c r="CC26" s="14">
        <f>$C$26*CC18</f>
        <v>0</v>
      </c>
      <c r="CD26" s="14">
        <f>$C$26*CD18</f>
        <v>0</v>
      </c>
      <c r="CE26" s="14">
        <f>$C$26*CE18</f>
        <v>0</v>
      </c>
      <c r="CF26" s="14">
        <f>$C$26*CF18</f>
        <v>0</v>
      </c>
      <c r="CG26" s="14">
        <f>$C$26*CG18</f>
        <v>0</v>
      </c>
      <c r="CH26" s="14">
        <f>$C$26*CH18</f>
        <v>0</v>
      </c>
      <c r="CI26" s="14">
        <f>$C$26*CI18</f>
        <v>0</v>
      </c>
      <c r="CJ26" s="14">
        <f>$C$26*CJ18</f>
        <v>0</v>
      </c>
      <c r="CK26" s="14">
        <f>$C$26*CK18</f>
        <v>0</v>
      </c>
      <c r="CL26" s="14">
        <f>$C$26*CL18</f>
        <v>0</v>
      </c>
      <c r="CM26" s="14">
        <f>$C$26*CM18</f>
        <v>0</v>
      </c>
      <c r="CN26" s="14">
        <f>$C$26*CN18</f>
        <v>0</v>
      </c>
      <c r="CO26" s="14">
        <f>$C$26*CO18</f>
        <v>0</v>
      </c>
      <c r="CP26" s="14">
        <f>$C$26*CP18</f>
        <v>0</v>
      </c>
      <c r="CQ26" s="14">
        <f>$C$26*CQ18</f>
        <v>0</v>
      </c>
      <c r="CR26" s="14">
        <f>$C$26*CR18</f>
        <v>0</v>
      </c>
      <c r="CS26" s="14">
        <f>$C$26*CS18</f>
        <v>0</v>
      </c>
      <c r="CT26" s="14">
        <f>$C$26*CT18</f>
        <v>0</v>
      </c>
      <c r="CU26" s="14">
        <f>$C$26*CU18</f>
        <v>0</v>
      </c>
      <c r="CV26" s="14">
        <f>$C$26*CV18</f>
        <v>0</v>
      </c>
      <c r="CW26" s="14">
        <f>$C$26*CW18</f>
        <v>0</v>
      </c>
      <c r="CX26" s="14">
        <f>$C$26*CX18</f>
        <v>0</v>
      </c>
      <c r="CY26" s="14">
        <f>$C$26*CY18</f>
        <v>0</v>
      </c>
      <c r="CZ26" s="14">
        <f>$C$26*CZ18</f>
        <v>0</v>
      </c>
      <c r="DA26" s="14">
        <f>$C$26*DA18</f>
        <v>0</v>
      </c>
      <c r="DB26" s="14">
        <f>$C$26*DB18</f>
        <v>0</v>
      </c>
      <c r="DC26" s="14">
        <f>$C$26*DC18</f>
        <v>0</v>
      </c>
      <c r="DD26" s="14">
        <f>$C$26*DD18</f>
        <v>0</v>
      </c>
      <c r="DE26" s="14">
        <f>$C$26*DE18</f>
        <v>0</v>
      </c>
      <c r="DF26" s="14">
        <f>$C$26*DF18</f>
        <v>0</v>
      </c>
      <c r="DG26" s="14">
        <f>$C$26*DG18</f>
        <v>0</v>
      </c>
      <c r="DH26" s="14">
        <f>$C$26*DH18</f>
        <v>0</v>
      </c>
      <c r="DI26" s="14">
        <f>$C$26*DI18</f>
        <v>0</v>
      </c>
      <c r="DJ26" s="14">
        <f>$C$26*DJ18</f>
        <v>0</v>
      </c>
      <c r="DK26" s="14">
        <f>$C$26*DK18</f>
        <v>0</v>
      </c>
      <c r="DL26" s="14">
        <f>$C$26*DL18</f>
        <v>0</v>
      </c>
      <c r="DM26" s="14">
        <f>$C$26*DM18</f>
        <v>0</v>
      </c>
      <c r="DN26" s="14">
        <f>$C$26*DN18</f>
        <v>0</v>
      </c>
      <c r="DO26" s="14">
        <f>$C$26*DO18</f>
        <v>0</v>
      </c>
      <c r="DP26" s="14">
        <f>$C$26*DP18</f>
        <v>0</v>
      </c>
      <c r="DQ26" s="14">
        <f>$C$26*DQ18</f>
        <v>0</v>
      </c>
      <c r="DR26" s="14">
        <f>$C$26*DR18</f>
        <v>0</v>
      </c>
      <c r="DS26" s="14">
        <f>$C$26*DS18</f>
        <v>0</v>
      </c>
      <c r="DT26" s="14">
        <f>$C$26*DT18</f>
        <v>0</v>
      </c>
      <c r="DU26" s="14">
        <f>$C$26*DU18</f>
        <v>0</v>
      </c>
      <c r="DV26" s="14">
        <f>$C$26*DV18</f>
        <v>0</v>
      </c>
      <c r="DW26" s="14">
        <f>$C$26*DW18</f>
        <v>0</v>
      </c>
      <c r="DX26" s="14">
        <f>$C$26*DX18</f>
        <v>0</v>
      </c>
      <c r="DY26" s="14">
        <f>$C$26*DY18</f>
        <v>0</v>
      </c>
      <c r="DZ26" s="14">
        <f>$C$26*DZ18</f>
        <v>0</v>
      </c>
      <c r="EA26" s="14">
        <f>$C$26*EA18</f>
        <v>0</v>
      </c>
      <c r="EB26" s="14">
        <f>$C$26*EB18</f>
        <v>0</v>
      </c>
      <c r="EC26" s="14">
        <f>$C$26*EC18</f>
        <v>0</v>
      </c>
      <c r="ED26" s="14">
        <f>$C$26*ED18</f>
        <v>0</v>
      </c>
      <c r="EE26" s="14">
        <f>$C$26*EE18</f>
        <v>0</v>
      </c>
    </row>
    <row r="27" spans="2:135">
      <c r="B27" s="3" t="s">
        <v>179</v>
      </c>
      <c r="E27" s="15">
        <f>+E$22-E$25-E$26</f>
        <v>0</v>
      </c>
      <c r="F27" s="15">
        <f>+F$22-F$25-F$26</f>
        <v>0</v>
      </c>
      <c r="G27" s="15">
        <f>+G$22-G$25-G$26</f>
        <v>0</v>
      </c>
      <c r="H27" s="15">
        <f>+H$22-H$25-H$26</f>
        <v>0</v>
      </c>
      <c r="I27" s="15">
        <f>+I$22-I$25-I$26</f>
        <v>0</v>
      </c>
      <c r="J27" s="15">
        <f>+J$22-J$25-J$26</f>
        <v>0</v>
      </c>
      <c r="K27" s="15">
        <f>+K$22-K$25-K$26</f>
        <v>0</v>
      </c>
      <c r="L27" s="15">
        <f>+L$22-L$25-L$26</f>
        <v>0</v>
      </c>
      <c r="M27" s="15">
        <f>+M$22-M$25-M$26</f>
        <v>0</v>
      </c>
      <c r="N27" s="15">
        <f>+N$22-N$25-N$26</f>
        <v>0</v>
      </c>
      <c r="P27" s="15">
        <f>+P$22-P$25-P$26</f>
        <v>0</v>
      </c>
      <c r="Q27" s="15">
        <f>+Q$22-Q$25-Q$26</f>
        <v>0</v>
      </c>
      <c r="R27" s="15">
        <f>+R$22-R$25-R$26</f>
        <v>0</v>
      </c>
      <c r="S27" s="15">
        <f>+S$22-S$25-S$26</f>
        <v>0</v>
      </c>
      <c r="T27" s="15">
        <f>+T$22-T$25-T$26</f>
        <v>0</v>
      </c>
      <c r="U27" s="15">
        <f>+U$22-U$25-U$26</f>
        <v>0</v>
      </c>
      <c r="V27" s="15">
        <f>+V$22-V$25-V$26</f>
        <v>0</v>
      </c>
      <c r="W27" s="15">
        <f>+W$22-W$25-W$26</f>
        <v>0</v>
      </c>
      <c r="X27" s="15">
        <f>+X$22-X$25-X$26</f>
        <v>0</v>
      </c>
      <c r="Y27" s="15">
        <f>+Y$22-Y$25-Y$26</f>
        <v>0</v>
      </c>
      <c r="Z27" s="15">
        <f>+Z$22-Z$25-Z$26</f>
        <v>0</v>
      </c>
      <c r="AA27" s="15">
        <f>+AA$22-AA$25-AA$26</f>
        <v>0</v>
      </c>
      <c r="AB27" s="15">
        <f>+AB$22-AB$25-AB$26</f>
        <v>0</v>
      </c>
      <c r="AC27" s="15">
        <f>+AC$22-AC$25-AC$26</f>
        <v>0</v>
      </c>
      <c r="AD27" s="15">
        <f>+AD$22-AD$25-AD$26</f>
        <v>0</v>
      </c>
      <c r="AE27" s="15">
        <f>+AE$22-AE$25-AE$26</f>
        <v>0</v>
      </c>
      <c r="AF27" s="15">
        <f>+AF$22-AF$25-AF$26</f>
        <v>0</v>
      </c>
      <c r="AG27" s="15">
        <f>+AG$22-AG$25-AG$26</f>
        <v>0</v>
      </c>
      <c r="AH27" s="15">
        <f>+AH$22-AH$25-AH$26</f>
        <v>0</v>
      </c>
      <c r="AI27" s="15">
        <f>+AI$22-AI$25-AI$26</f>
        <v>0</v>
      </c>
      <c r="AJ27" s="15">
        <f>+AJ$22-AJ$25-AJ$26</f>
        <v>0</v>
      </c>
      <c r="AK27" s="15">
        <f>+AK$22-AK$25-AK$26</f>
        <v>0</v>
      </c>
      <c r="AL27" s="15">
        <f>+AL$22-AL$25-AL$26</f>
        <v>0</v>
      </c>
      <c r="AM27" s="15">
        <f>+AM$22-AM$25-AM$26</f>
        <v>0</v>
      </c>
      <c r="AN27" s="15">
        <f>+AN$22-AN$25-AN$26</f>
        <v>0</v>
      </c>
      <c r="AO27" s="15">
        <f>+AO$22-AO$25-AO$26</f>
        <v>0</v>
      </c>
      <c r="AP27" s="15">
        <f>+AP$22-AP$25-AP$26</f>
        <v>0</v>
      </c>
      <c r="AQ27" s="15">
        <f>+AQ$22-AQ$25-AQ$26</f>
        <v>0</v>
      </c>
      <c r="AR27" s="15">
        <f>+AR$22-AR$25-AR$26</f>
        <v>0</v>
      </c>
      <c r="AS27" s="15">
        <f>+AS$22-AS$25-AS$26</f>
        <v>0</v>
      </c>
      <c r="AT27" s="15">
        <f>+AT$22-AT$25-AT$26</f>
        <v>0</v>
      </c>
      <c r="AU27" s="15">
        <f>+AU$22-AU$25-AU$26</f>
        <v>0</v>
      </c>
      <c r="AV27" s="15">
        <f>+AV$22-AV$25-AV$26</f>
        <v>0</v>
      </c>
      <c r="AW27" s="15">
        <f>+AW$22-AW$25-AW$26</f>
        <v>0</v>
      </c>
      <c r="AX27" s="15">
        <f>+AX$22-AX$25-AX$26</f>
        <v>0</v>
      </c>
      <c r="AY27" s="15">
        <f>+AY$22-AY$25-AY$26</f>
        <v>0</v>
      </c>
      <c r="AZ27" s="15">
        <f>+AZ$22-AZ$25-AZ$26</f>
        <v>0</v>
      </c>
      <c r="BA27" s="15">
        <f>+BA$22-BA$25-BA$26</f>
        <v>0</v>
      </c>
      <c r="BB27" s="15">
        <f>+BB$22-BB$25-BB$26</f>
        <v>0</v>
      </c>
      <c r="BC27" s="15">
        <f>+BC$22-BC$25-BC$26</f>
        <v>0</v>
      </c>
      <c r="BD27" s="15">
        <f>+BD$22-BD$25-BD$26</f>
        <v>0</v>
      </c>
      <c r="BE27" s="15">
        <f>+BE$22-BE$25-BE$26</f>
        <v>0</v>
      </c>
      <c r="BF27" s="15">
        <f>+BF$22-BF$25-BF$26</f>
        <v>0</v>
      </c>
      <c r="BG27" s="15">
        <f>+BG$22-BG$25-BG$26</f>
        <v>0</v>
      </c>
      <c r="BH27" s="15">
        <f>+BH$22-BH$25-BH$26</f>
        <v>0</v>
      </c>
      <c r="BI27" s="15">
        <f>+BI$22-BI$25-BI$26</f>
        <v>0</v>
      </c>
      <c r="BJ27" s="15">
        <f>+BJ$22-BJ$25-BJ$26</f>
        <v>0</v>
      </c>
      <c r="BK27" s="15">
        <f>+BK$22-BK$25-BK$26</f>
        <v>0</v>
      </c>
      <c r="BL27" s="15">
        <f>+BL$22-BL$25-BL$26</f>
        <v>0</v>
      </c>
      <c r="BM27" s="15">
        <f>+BM$22-BM$25-BM$26</f>
        <v>0</v>
      </c>
      <c r="BN27" s="15">
        <f>+BN$22-BN$25-BN$26</f>
        <v>0</v>
      </c>
      <c r="BO27" s="15">
        <f>+BO$22-BO$25-BO$26</f>
        <v>0</v>
      </c>
      <c r="BP27" s="15">
        <f>+BP$22-BP$25-BP$26</f>
        <v>0</v>
      </c>
      <c r="BQ27" s="15">
        <f>+BQ$22-BQ$25-BQ$26</f>
        <v>0</v>
      </c>
      <c r="BR27" s="15">
        <f>+BR$22-BR$25-BR$26</f>
        <v>0</v>
      </c>
      <c r="BS27" s="15">
        <f>+BS$22-BS$25-BS$26</f>
        <v>0</v>
      </c>
      <c r="BT27" s="15">
        <f>+BT$22-BT$25-BT$26</f>
        <v>0</v>
      </c>
      <c r="BU27" s="15">
        <f>+BU$22-BU$25-BU$26</f>
        <v>0</v>
      </c>
      <c r="BV27" s="15">
        <f>+BV$22-BV$25-BV$26</f>
        <v>0</v>
      </c>
      <c r="BW27" s="15">
        <f>+BW$22-BW$25-BW$26</f>
        <v>0</v>
      </c>
      <c r="BX27" s="15">
        <f>+BX$22-BX$25-BX$26</f>
        <v>0</v>
      </c>
      <c r="BY27" s="15">
        <f>+BY$22-BY$25-BY$26</f>
        <v>0</v>
      </c>
      <c r="BZ27" s="15">
        <f>+BZ$22-BZ$25-BZ$26</f>
        <v>0</v>
      </c>
      <c r="CA27" s="15">
        <f>+CA$22-CA$25-CA$26</f>
        <v>0</v>
      </c>
      <c r="CB27" s="15">
        <f>+CB$22-CB$25-CB$26</f>
        <v>0</v>
      </c>
      <c r="CC27" s="15">
        <f>+CC$22-CC$25-CC$26</f>
        <v>0</v>
      </c>
      <c r="CD27" s="15">
        <f>+CD$22-CD$25-CD$26</f>
        <v>0</v>
      </c>
      <c r="CE27" s="15">
        <f>+CE$22-CE$25-CE$26</f>
        <v>0</v>
      </c>
      <c r="CF27" s="15">
        <f>+CF$22-CF$25-CF$26</f>
        <v>0</v>
      </c>
      <c r="CG27" s="15">
        <f>+CG$22-CG$25-CG$26</f>
        <v>0</v>
      </c>
      <c r="CH27" s="15">
        <f>+CH$22-CH$25-CH$26</f>
        <v>0</v>
      </c>
      <c r="CI27" s="15">
        <f>+CI$22-CI$25-CI$26</f>
        <v>0</v>
      </c>
      <c r="CJ27" s="15">
        <f>+CJ$22-CJ$25-CJ$26</f>
        <v>0</v>
      </c>
      <c r="CK27" s="15">
        <f>+CK$22-CK$25-CK$26</f>
        <v>0</v>
      </c>
      <c r="CL27" s="15">
        <f>+CL$22-CL$25-CL$26</f>
        <v>0</v>
      </c>
      <c r="CM27" s="15">
        <f>+CM$22-CM$25-CM$26</f>
        <v>0</v>
      </c>
      <c r="CN27" s="15">
        <f>+CN$22-CN$25-CN$26</f>
        <v>0</v>
      </c>
      <c r="CO27" s="15">
        <f>+CO$22-CO$25-CO$26</f>
        <v>0</v>
      </c>
      <c r="CP27" s="15">
        <f>+CP$22-CP$25-CP$26</f>
        <v>0</v>
      </c>
      <c r="CQ27" s="15">
        <f>+CQ$22-CQ$25-CQ$26</f>
        <v>0</v>
      </c>
      <c r="CR27" s="15">
        <f>+CR$22-CR$25-CR$26</f>
        <v>0</v>
      </c>
      <c r="CS27" s="15">
        <f>+CS$22-CS$25-CS$26</f>
        <v>0</v>
      </c>
      <c r="CT27" s="15">
        <f>+CT$22-CT$25-CT$26</f>
        <v>0</v>
      </c>
      <c r="CU27" s="15">
        <f>+CU$22-CU$25-CU$26</f>
        <v>0</v>
      </c>
      <c r="CV27" s="15">
        <f>+CV$22-CV$25-CV$26</f>
        <v>0</v>
      </c>
      <c r="CW27" s="15">
        <f>+CW$22-CW$25-CW$26</f>
        <v>0</v>
      </c>
      <c r="CX27" s="15">
        <f>+CX$22-CX$25-CX$26</f>
        <v>0</v>
      </c>
      <c r="CY27" s="15">
        <f>+CY$22-CY$25-CY$26</f>
        <v>0</v>
      </c>
      <c r="CZ27" s="15">
        <f>+CZ$22-CZ$25-CZ$26</f>
        <v>0</v>
      </c>
      <c r="DA27" s="15">
        <f>+DA$22-DA$25-DA$26</f>
        <v>0</v>
      </c>
      <c r="DB27" s="15">
        <f>+DB$22-DB$25-DB$26</f>
        <v>0</v>
      </c>
      <c r="DC27" s="15">
        <f>+DC$22-DC$25-DC$26</f>
        <v>0</v>
      </c>
      <c r="DD27" s="15">
        <f>+DD$22-DD$25-DD$26</f>
        <v>0</v>
      </c>
      <c r="DE27" s="15">
        <f>+DE$22-DE$25-DE$26</f>
        <v>0</v>
      </c>
      <c r="DF27" s="15">
        <f>+DF$22-DF$25-DF$26</f>
        <v>0</v>
      </c>
      <c r="DG27" s="15">
        <f>+DG$22-DG$25-DG$26</f>
        <v>0</v>
      </c>
      <c r="DH27" s="15">
        <f>+DH$22-DH$25-DH$26</f>
        <v>0</v>
      </c>
      <c r="DI27" s="15">
        <f>+DI$22-DI$25-DI$26</f>
        <v>0</v>
      </c>
      <c r="DJ27" s="15">
        <f>+DJ$22-DJ$25-DJ$26</f>
        <v>0</v>
      </c>
      <c r="DK27" s="15">
        <f>+DK$22-DK$25-DK$26</f>
        <v>0</v>
      </c>
      <c r="DL27" s="15">
        <f>+DL$22-DL$25-DL$26</f>
        <v>0</v>
      </c>
      <c r="DM27" s="15">
        <f>+DM$22-DM$25-DM$26</f>
        <v>0</v>
      </c>
      <c r="DN27" s="15">
        <f>+DN$22-DN$25-DN$26</f>
        <v>0</v>
      </c>
      <c r="DO27" s="15">
        <f>+DO$22-DO$25-DO$26</f>
        <v>0</v>
      </c>
      <c r="DP27" s="15">
        <f>+DP$22-DP$25-DP$26</f>
        <v>0</v>
      </c>
      <c r="DQ27" s="15">
        <f>+DQ$22-DQ$25-DQ$26</f>
        <v>0</v>
      </c>
      <c r="DR27" s="15">
        <f>+DR$22-DR$25-DR$26</f>
        <v>0</v>
      </c>
      <c r="DS27" s="15">
        <f>+DS$22-DS$25-DS$26</f>
        <v>0</v>
      </c>
      <c r="DT27" s="15">
        <f>+DT$22-DT$25-DT$26</f>
        <v>0</v>
      </c>
      <c r="DU27" s="15">
        <f>+DU$22-DU$25-DU$26</f>
        <v>0</v>
      </c>
      <c r="DV27" s="15">
        <f>+DV$22-DV$25-DV$26</f>
        <v>0</v>
      </c>
      <c r="DW27" s="15">
        <f>+DW$22-DW$25-DW$26</f>
        <v>0</v>
      </c>
      <c r="DX27" s="15">
        <f>+DX$22-DX$25-DX$26</f>
        <v>0</v>
      </c>
      <c r="DY27" s="15">
        <f>+DY$22-DY$25-DY$26</f>
        <v>0</v>
      </c>
      <c r="DZ27" s="15">
        <f>+DZ$22-DZ$25-DZ$26</f>
        <v>0</v>
      </c>
      <c r="EA27" s="15">
        <f>+EA$22-EA$25-EA$26</f>
        <v>0</v>
      </c>
      <c r="EB27" s="15">
        <f>+EB$22-EB$25-EB$26</f>
        <v>0</v>
      </c>
      <c r="EC27" s="15">
        <f>+EC$22-EC$25-EC$26</f>
        <v>0</v>
      </c>
      <c r="ED27" s="15">
        <f>+ED$22-ED$25-ED$26</f>
        <v>0</v>
      </c>
      <c r="EE27" s="15">
        <f>+EE$22-EE$25-EE$26</f>
        <v>0</v>
      </c>
    </row>
    <row r="28" spans="2:135">
      <c r="B28" s="24" t="s">
        <v>167</v>
      </c>
      <c r="F28" s="23">
        <f>F27/F$8</f>
        <v>0</v>
      </c>
      <c r="G28" s="23">
        <f>G27/G$8</f>
        <v>0</v>
      </c>
      <c r="H28" s="23">
        <f>H27/H$8</f>
        <v>0</v>
      </c>
      <c r="I28" s="23">
        <f>I27/I$8</f>
        <v>0</v>
      </c>
      <c r="J28" s="23">
        <f>J27/J$8</f>
        <v>0</v>
      </c>
      <c r="K28" s="23">
        <f>K27/K$8</f>
        <v>0</v>
      </c>
      <c r="L28" s="23">
        <f>L27/L$8</f>
        <v>0</v>
      </c>
      <c r="M28" s="23">
        <f>M27/M$8</f>
        <v>0</v>
      </c>
      <c r="N28" s="23">
        <f>N27/N$8</f>
        <v>0</v>
      </c>
      <c r="Q28" s="23">
        <f>Q27/Q$8</f>
        <v>0</v>
      </c>
      <c r="R28" s="23">
        <f>R27/R$8</f>
        <v>0</v>
      </c>
      <c r="S28" s="23">
        <f>S27/S$8</f>
        <v>0</v>
      </c>
      <c r="T28" s="23">
        <f>T27/T$8</f>
        <v>0</v>
      </c>
      <c r="U28" s="23">
        <f>U27/U$8</f>
        <v>0</v>
      </c>
      <c r="V28" s="23">
        <f>V27/V$8</f>
        <v>0</v>
      </c>
      <c r="W28" s="23">
        <f>W27/W$8</f>
        <v>0</v>
      </c>
      <c r="X28" s="23">
        <f>X27/X$8</f>
        <v>0</v>
      </c>
      <c r="Y28" s="23">
        <f>Y27/Y$8</f>
        <v>0</v>
      </c>
      <c r="Z28" s="23">
        <f>Z27/Z$8</f>
        <v>0</v>
      </c>
      <c r="AA28" s="23">
        <f>AA27/AA$8</f>
        <v>0</v>
      </c>
      <c r="AB28" s="23">
        <f>AB27/AB$8</f>
        <v>0</v>
      </c>
      <c r="AC28" s="23">
        <f>AC27/AC$8</f>
        <v>0</v>
      </c>
      <c r="AD28" s="23">
        <f>AD27/AD$8</f>
        <v>0</v>
      </c>
      <c r="AE28" s="23">
        <f>AE27/AE$8</f>
        <v>0</v>
      </c>
      <c r="AF28" s="23">
        <f>AF27/AF$8</f>
        <v>0</v>
      </c>
      <c r="AG28" s="23">
        <f>AG27/AG$8</f>
        <v>0</v>
      </c>
      <c r="AH28" s="23">
        <f>AH27/AH$8</f>
        <v>0</v>
      </c>
      <c r="AI28" s="23">
        <f>AI27/AI$8</f>
        <v>0</v>
      </c>
      <c r="AJ28" s="23">
        <f>AJ27/AJ$8</f>
        <v>0</v>
      </c>
      <c r="AK28" s="23">
        <f>AK27/AK$8</f>
        <v>0</v>
      </c>
      <c r="AL28" s="23">
        <f>AL27/AL$8</f>
        <v>0</v>
      </c>
      <c r="AM28" s="23">
        <f>AM27/AM$8</f>
        <v>0</v>
      </c>
      <c r="AN28" s="23">
        <f>AN27/AN$8</f>
        <v>0</v>
      </c>
      <c r="AO28" s="23">
        <f>AO27/AO$8</f>
        <v>0</v>
      </c>
      <c r="AP28" s="23">
        <f>AP27/AP$8</f>
        <v>0</v>
      </c>
      <c r="AQ28" s="23">
        <f>AQ27/AQ$8</f>
        <v>0</v>
      </c>
      <c r="AR28" s="23">
        <f>AR27/AR$8</f>
        <v>0</v>
      </c>
      <c r="AS28" s="23">
        <f>AS27/AS$8</f>
        <v>0</v>
      </c>
      <c r="AT28" s="23">
        <f>AT27/AT$8</f>
        <v>0</v>
      </c>
      <c r="AU28" s="23">
        <f>AU27/AU$8</f>
        <v>0</v>
      </c>
      <c r="AV28" s="23">
        <f>AV27/AV$8</f>
        <v>0</v>
      </c>
      <c r="AW28" s="23">
        <f>AW27/AW$8</f>
        <v>0</v>
      </c>
      <c r="AX28" s="23">
        <f>AX27/AX$8</f>
        <v>0</v>
      </c>
      <c r="AY28" s="23">
        <f>AY27/AY$8</f>
        <v>0</v>
      </c>
      <c r="AZ28" s="23">
        <f>AZ27/AZ$8</f>
        <v>0</v>
      </c>
      <c r="BA28" s="23">
        <f>BA27/BA$8</f>
        <v>0</v>
      </c>
      <c r="BB28" s="23">
        <f>BB27/BB$8</f>
        <v>0</v>
      </c>
      <c r="BC28" s="23">
        <f>BC27/BC$8</f>
        <v>0</v>
      </c>
      <c r="BD28" s="23">
        <f>BD27/BD$8</f>
        <v>0</v>
      </c>
      <c r="BE28" s="23">
        <f>BE27/BE$8</f>
        <v>0</v>
      </c>
      <c r="BF28" s="23">
        <f>BF27/BF$8</f>
        <v>0</v>
      </c>
      <c r="BG28" s="23">
        <f>BG27/BG$8</f>
        <v>0</v>
      </c>
      <c r="BH28" s="23">
        <f>BH27/BH$8</f>
        <v>0</v>
      </c>
      <c r="BI28" s="23">
        <f>BI27/BI$8</f>
        <v>0</v>
      </c>
      <c r="BJ28" s="23">
        <f>BJ27/BJ$8</f>
        <v>0</v>
      </c>
      <c r="BK28" s="23">
        <f>BK27/BK$8</f>
        <v>0</v>
      </c>
      <c r="BL28" s="23">
        <f>BL27/BL$8</f>
        <v>0</v>
      </c>
      <c r="BM28" s="23">
        <f>BM27/BM$8</f>
        <v>0</v>
      </c>
      <c r="BN28" s="23">
        <f>BN27/BN$8</f>
        <v>0</v>
      </c>
      <c r="BO28" s="23">
        <f>BO27/BO$8</f>
        <v>0</v>
      </c>
      <c r="BP28" s="23">
        <f>BP27/BP$8</f>
        <v>0</v>
      </c>
      <c r="BQ28" s="23">
        <f>BQ27/BQ$8</f>
        <v>0</v>
      </c>
      <c r="BR28" s="23">
        <f>BR27/BR$8</f>
        <v>0</v>
      </c>
      <c r="BS28" s="23">
        <f>BS27/BS$8</f>
        <v>0</v>
      </c>
      <c r="BT28" s="23">
        <f>BT27/BT$8</f>
        <v>0</v>
      </c>
      <c r="BU28" s="23">
        <f>BU27/BU$8</f>
        <v>0</v>
      </c>
      <c r="BV28" s="23">
        <f>BV27/BV$8</f>
        <v>0</v>
      </c>
      <c r="BW28" s="23">
        <f>BW27/BW$8</f>
        <v>0</v>
      </c>
      <c r="BX28" s="23">
        <f>BX27/BX$8</f>
        <v>0</v>
      </c>
      <c r="BY28" s="23">
        <f>BY27/BY$8</f>
        <v>0</v>
      </c>
      <c r="BZ28" s="23">
        <f>BZ27/BZ$8</f>
        <v>0</v>
      </c>
      <c r="CA28" s="23">
        <f>CA27/CA$8</f>
        <v>0</v>
      </c>
      <c r="CB28" s="23">
        <f>CB27/CB$8</f>
        <v>0</v>
      </c>
      <c r="CC28" s="23">
        <f>CC27/CC$8</f>
        <v>0</v>
      </c>
      <c r="CD28" s="23">
        <f>CD27/CD$8</f>
        <v>0</v>
      </c>
      <c r="CE28" s="23">
        <f>CE27/CE$8</f>
        <v>0</v>
      </c>
      <c r="CF28" s="23">
        <f>CF27/CF$8</f>
        <v>0</v>
      </c>
      <c r="CG28" s="23">
        <f>CG27/CG$8</f>
        <v>0</v>
      </c>
      <c r="CH28" s="23">
        <f>CH27/CH$8</f>
        <v>0</v>
      </c>
      <c r="CI28" s="23">
        <f>CI27/CI$8</f>
        <v>0</v>
      </c>
      <c r="CJ28" s="23">
        <f>CJ27/CJ$8</f>
        <v>0</v>
      </c>
      <c r="CK28" s="23">
        <f>CK27/CK$8</f>
        <v>0</v>
      </c>
      <c r="CL28" s="23">
        <f>CL27/CL$8</f>
        <v>0</v>
      </c>
      <c r="CM28" s="23">
        <f>CM27/CM$8</f>
        <v>0</v>
      </c>
      <c r="CN28" s="23">
        <f>CN27/CN$8</f>
        <v>0</v>
      </c>
      <c r="CO28" s="23">
        <f>CO27/CO$8</f>
        <v>0</v>
      </c>
      <c r="CP28" s="23">
        <f>CP27/CP$8</f>
        <v>0</v>
      </c>
      <c r="CQ28" s="23">
        <f>CQ27/CQ$8</f>
        <v>0</v>
      </c>
      <c r="CR28" s="23">
        <f>CR27/CR$8</f>
        <v>0</v>
      </c>
      <c r="CS28" s="23">
        <f>CS27/CS$8</f>
        <v>0</v>
      </c>
      <c r="CT28" s="23">
        <f>CT27/CT$8</f>
        <v>0</v>
      </c>
      <c r="CU28" s="23">
        <f>CU27/CU$8</f>
        <v>0</v>
      </c>
      <c r="CV28" s="23">
        <f>CV27/CV$8</f>
        <v>0</v>
      </c>
      <c r="CW28" s="23">
        <f>CW27/CW$8</f>
        <v>0</v>
      </c>
      <c r="CX28" s="23">
        <f>CX27/CX$8</f>
        <v>0</v>
      </c>
      <c r="CY28" s="23">
        <f>CY27/CY$8</f>
        <v>0</v>
      </c>
      <c r="CZ28" s="23">
        <f>CZ27/CZ$8</f>
        <v>0</v>
      </c>
      <c r="DA28" s="23">
        <f>DA27/DA$8</f>
        <v>0</v>
      </c>
      <c r="DB28" s="23">
        <f>DB27/DB$8</f>
        <v>0</v>
      </c>
      <c r="DC28" s="23">
        <f>DC27/DC$8</f>
        <v>0</v>
      </c>
      <c r="DD28" s="23">
        <f>DD27/DD$8</f>
        <v>0</v>
      </c>
      <c r="DE28" s="23">
        <f>DE27/DE$8</f>
        <v>0</v>
      </c>
      <c r="DF28" s="23">
        <f>DF27/DF$8</f>
        <v>0</v>
      </c>
      <c r="DG28" s="23">
        <f>DG27/DG$8</f>
        <v>0</v>
      </c>
      <c r="DH28" s="23">
        <f>DH27/DH$8</f>
        <v>0</v>
      </c>
      <c r="DI28" s="23">
        <f>DI27/DI$8</f>
        <v>0</v>
      </c>
      <c r="DJ28" s="23">
        <f>DJ27/DJ$8</f>
        <v>0</v>
      </c>
      <c r="DK28" s="23">
        <f>DK27/DK$8</f>
        <v>0</v>
      </c>
      <c r="DL28" s="23">
        <f>DL27/DL$8</f>
        <v>0</v>
      </c>
      <c r="DM28" s="23">
        <f>DM27/DM$8</f>
        <v>0</v>
      </c>
      <c r="DN28" s="23">
        <f>DN27/DN$8</f>
        <v>0</v>
      </c>
      <c r="DO28" s="23">
        <f>DO27/DO$8</f>
        <v>0</v>
      </c>
      <c r="DP28" s="23">
        <f>DP27/DP$8</f>
        <v>0</v>
      </c>
      <c r="DQ28" s="23">
        <f>DQ27/DQ$8</f>
        <v>0</v>
      </c>
      <c r="DR28" s="23">
        <f>DR27/DR$8</f>
        <v>0</v>
      </c>
      <c r="DS28" s="23">
        <f>DS27/DS$8</f>
        <v>0</v>
      </c>
      <c r="DT28" s="23">
        <f>DT27/DT$8</f>
        <v>0</v>
      </c>
      <c r="DU28" s="23">
        <f>DU27/DU$8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EE17"/>
  <sheetViews>
    <sheetView workbookViewId="0"/>
  </sheetViews>
  <sheetFormatPr defaultRowHeight="15"/>
  <cols>
    <col min="1" max="1" width="5.7109375" customWidth="1"/>
    <col min="2" max="2" width="25.7109375" customWidth="1"/>
    <col min="4" max="15" width="10.7109375" customWidth="1"/>
  </cols>
  <sheetData>
    <row r="2" spans="2:135">
      <c r="B2" s="1" t="s">
        <v>180</v>
      </c>
    </row>
    <row r="3" spans="2:135" ht="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r="5" spans="2:135">
      <c r="E5" s="3" t="s">
        <v>61</v>
      </c>
      <c r="P5" s="3" t="s">
        <v>62</v>
      </c>
    </row>
    <row r="6" spans="2:135">
      <c r="E6" s="5" t="s">
        <v>63</v>
      </c>
      <c r="F6" s="5" t="s">
        <v>64</v>
      </c>
      <c r="G6" s="5" t="s">
        <v>65</v>
      </c>
      <c r="H6" s="5" t="s">
        <v>66</v>
      </c>
      <c r="I6" s="5" t="s">
        <v>67</v>
      </c>
      <c r="J6" s="5" t="s">
        <v>68</v>
      </c>
      <c r="K6" s="5" t="s">
        <v>69</v>
      </c>
      <c r="L6" s="5" t="s">
        <v>70</v>
      </c>
      <c r="M6" s="5" t="s">
        <v>71</v>
      </c>
      <c r="N6" s="5" t="s">
        <v>72</v>
      </c>
      <c r="P6" s="5" t="s">
        <v>63</v>
      </c>
      <c r="Q6" s="5" t="s">
        <v>63</v>
      </c>
      <c r="R6" s="5" t="s">
        <v>63</v>
      </c>
      <c r="S6" s="5" t="s">
        <v>63</v>
      </c>
      <c r="T6" s="5" t="s">
        <v>63</v>
      </c>
      <c r="U6" s="5" t="s">
        <v>63</v>
      </c>
      <c r="V6" s="5" t="s">
        <v>63</v>
      </c>
      <c r="W6" s="5" t="s">
        <v>63</v>
      </c>
      <c r="X6" s="5" t="s">
        <v>63</v>
      </c>
      <c r="Y6" s="5" t="s">
        <v>63</v>
      </c>
      <c r="Z6" s="5" t="s">
        <v>63</v>
      </c>
      <c r="AA6" s="5" t="s">
        <v>63</v>
      </c>
      <c r="AB6" s="5" t="s">
        <v>64</v>
      </c>
      <c r="AC6" s="5" t="s">
        <v>64</v>
      </c>
      <c r="AD6" s="5" t="s">
        <v>64</v>
      </c>
      <c r="AE6" s="5" t="s">
        <v>64</v>
      </c>
      <c r="AF6" s="5" t="s">
        <v>64</v>
      </c>
      <c r="AG6" s="5" t="s">
        <v>64</v>
      </c>
      <c r="AH6" s="5" t="s">
        <v>64</v>
      </c>
      <c r="AI6" s="5" t="s">
        <v>64</v>
      </c>
      <c r="AJ6" s="5" t="s">
        <v>64</v>
      </c>
      <c r="AK6" s="5" t="s">
        <v>64</v>
      </c>
      <c r="AL6" s="5" t="s">
        <v>64</v>
      </c>
      <c r="AM6" s="5" t="s">
        <v>64</v>
      </c>
      <c r="AN6" s="5" t="s">
        <v>65</v>
      </c>
      <c r="AO6" s="5" t="s">
        <v>65</v>
      </c>
      <c r="AP6" s="5" t="s">
        <v>65</v>
      </c>
      <c r="AQ6" s="5" t="s">
        <v>65</v>
      </c>
      <c r="AR6" s="5" t="s">
        <v>65</v>
      </c>
      <c r="AS6" s="5" t="s">
        <v>65</v>
      </c>
      <c r="AT6" s="5" t="s">
        <v>65</v>
      </c>
      <c r="AU6" s="5" t="s">
        <v>65</v>
      </c>
      <c r="AV6" s="5" t="s">
        <v>65</v>
      </c>
      <c r="AW6" s="5" t="s">
        <v>65</v>
      </c>
      <c r="AX6" s="5" t="s">
        <v>65</v>
      </c>
      <c r="AY6" s="5" t="s">
        <v>65</v>
      </c>
      <c r="AZ6" s="5" t="s">
        <v>66</v>
      </c>
      <c r="BA6" s="5" t="s">
        <v>66</v>
      </c>
      <c r="BB6" s="5" t="s">
        <v>66</v>
      </c>
      <c r="BC6" s="5" t="s">
        <v>66</v>
      </c>
      <c r="BD6" s="5" t="s">
        <v>66</v>
      </c>
      <c r="BE6" s="5" t="s">
        <v>66</v>
      </c>
      <c r="BF6" s="5" t="s">
        <v>66</v>
      </c>
      <c r="BG6" s="5" t="s">
        <v>66</v>
      </c>
      <c r="BH6" s="5" t="s">
        <v>66</v>
      </c>
      <c r="BI6" s="5" t="s">
        <v>66</v>
      </c>
      <c r="BJ6" s="5" t="s">
        <v>66</v>
      </c>
      <c r="BK6" s="5" t="s">
        <v>66</v>
      </c>
      <c r="BL6" s="5" t="s">
        <v>67</v>
      </c>
      <c r="BM6" s="5" t="s">
        <v>67</v>
      </c>
      <c r="BN6" s="5" t="s">
        <v>67</v>
      </c>
      <c r="BO6" s="5" t="s">
        <v>67</v>
      </c>
      <c r="BP6" s="5" t="s">
        <v>67</v>
      </c>
      <c r="BQ6" s="5" t="s">
        <v>67</v>
      </c>
      <c r="BR6" s="5" t="s">
        <v>67</v>
      </c>
      <c r="BS6" s="5" t="s">
        <v>67</v>
      </c>
      <c r="BT6" s="5" t="s">
        <v>67</v>
      </c>
      <c r="BU6" s="5" t="s">
        <v>67</v>
      </c>
      <c r="BV6" s="5" t="s">
        <v>67</v>
      </c>
      <c r="BW6" s="5" t="s">
        <v>67</v>
      </c>
      <c r="BX6" s="5" t="s">
        <v>68</v>
      </c>
      <c r="BY6" s="5" t="s">
        <v>68</v>
      </c>
      <c r="BZ6" s="5" t="s">
        <v>68</v>
      </c>
      <c r="CA6" s="5" t="s">
        <v>68</v>
      </c>
      <c r="CB6" s="5" t="s">
        <v>68</v>
      </c>
      <c r="CC6" s="5" t="s">
        <v>68</v>
      </c>
      <c r="CD6" s="5" t="s">
        <v>68</v>
      </c>
      <c r="CE6" s="5" t="s">
        <v>68</v>
      </c>
      <c r="CF6" s="5" t="s">
        <v>68</v>
      </c>
      <c r="CG6" s="5" t="s">
        <v>68</v>
      </c>
      <c r="CH6" s="5" t="s">
        <v>68</v>
      </c>
      <c r="CI6" s="5" t="s">
        <v>68</v>
      </c>
      <c r="CJ6" s="5" t="s">
        <v>69</v>
      </c>
      <c r="CK6" s="5" t="s">
        <v>69</v>
      </c>
      <c r="CL6" s="5" t="s">
        <v>69</v>
      </c>
      <c r="CM6" s="5" t="s">
        <v>69</v>
      </c>
      <c r="CN6" s="5" t="s">
        <v>69</v>
      </c>
      <c r="CO6" s="5" t="s">
        <v>69</v>
      </c>
      <c r="CP6" s="5" t="s">
        <v>69</v>
      </c>
      <c r="CQ6" s="5" t="s">
        <v>69</v>
      </c>
      <c r="CR6" s="5" t="s">
        <v>69</v>
      </c>
      <c r="CS6" s="5" t="s">
        <v>69</v>
      </c>
      <c r="CT6" s="5" t="s">
        <v>69</v>
      </c>
      <c r="CU6" s="5" t="s">
        <v>69</v>
      </c>
      <c r="CV6" s="5" t="s">
        <v>70</v>
      </c>
      <c r="CW6" s="5" t="s">
        <v>70</v>
      </c>
      <c r="CX6" s="5" t="s">
        <v>70</v>
      </c>
      <c r="CY6" s="5" t="s">
        <v>70</v>
      </c>
      <c r="CZ6" s="5" t="s">
        <v>70</v>
      </c>
      <c r="DA6" s="5" t="s">
        <v>70</v>
      </c>
      <c r="DB6" s="5" t="s">
        <v>70</v>
      </c>
      <c r="DC6" s="5" t="s">
        <v>70</v>
      </c>
      <c r="DD6" s="5" t="s">
        <v>70</v>
      </c>
      <c r="DE6" s="5" t="s">
        <v>70</v>
      </c>
      <c r="DF6" s="5" t="s">
        <v>70</v>
      </c>
      <c r="DG6" s="5" t="s">
        <v>70</v>
      </c>
      <c r="DH6" s="5" t="s">
        <v>71</v>
      </c>
      <c r="DI6" s="5" t="s">
        <v>71</v>
      </c>
      <c r="DJ6" s="5" t="s">
        <v>71</v>
      </c>
      <c r="DK6" s="5" t="s">
        <v>71</v>
      </c>
      <c r="DL6" s="5" t="s">
        <v>71</v>
      </c>
      <c r="DM6" s="5" t="s">
        <v>71</v>
      </c>
      <c r="DN6" s="5" t="s">
        <v>71</v>
      </c>
      <c r="DO6" s="5" t="s">
        <v>71</v>
      </c>
      <c r="DP6" s="5" t="s">
        <v>71</v>
      </c>
      <c r="DQ6" s="5" t="s">
        <v>71</v>
      </c>
      <c r="DR6" s="5" t="s">
        <v>71</v>
      </c>
      <c r="DS6" s="5" t="s">
        <v>71</v>
      </c>
      <c r="DT6" s="5" t="s">
        <v>72</v>
      </c>
      <c r="DU6" s="5" t="s">
        <v>72</v>
      </c>
      <c r="DV6" s="5" t="s">
        <v>72</v>
      </c>
      <c r="DW6" s="5" t="s">
        <v>72</v>
      </c>
      <c r="DX6" s="5" t="s">
        <v>72</v>
      </c>
      <c r="DY6" s="5" t="s">
        <v>72</v>
      </c>
      <c r="DZ6" s="5" t="s">
        <v>72</v>
      </c>
      <c r="EA6" s="5" t="s">
        <v>72</v>
      </c>
      <c r="EB6" s="5" t="s">
        <v>72</v>
      </c>
      <c r="EC6" s="5" t="s">
        <v>72</v>
      </c>
      <c r="ED6" s="5" t="s">
        <v>72</v>
      </c>
      <c r="EE6" s="5" t="s">
        <v>72</v>
      </c>
    </row>
    <row r="7" spans="2:135">
      <c r="E7" s="12"/>
      <c r="F7" s="12"/>
      <c r="G7" s="12"/>
      <c r="H7" s="12"/>
      <c r="I7" s="12"/>
      <c r="J7" s="12"/>
      <c r="K7" s="12"/>
      <c r="L7" s="12"/>
      <c r="M7" s="12"/>
      <c r="N7" s="12"/>
      <c r="P7" s="12" t="s">
        <v>73</v>
      </c>
      <c r="Q7" s="12" t="s">
        <v>74</v>
      </c>
      <c r="R7" s="12" t="s">
        <v>75</v>
      </c>
      <c r="S7" s="12" t="s">
        <v>76</v>
      </c>
      <c r="T7" s="12" t="s">
        <v>77</v>
      </c>
      <c r="U7" s="12" t="s">
        <v>78</v>
      </c>
      <c r="V7" s="12" t="s">
        <v>79</v>
      </c>
      <c r="W7" s="12" t="s">
        <v>80</v>
      </c>
      <c r="X7" s="12" t="s">
        <v>81</v>
      </c>
      <c r="Y7" s="12" t="s">
        <v>82</v>
      </c>
      <c r="Z7" s="12" t="s">
        <v>83</v>
      </c>
      <c r="AA7" s="12" t="s">
        <v>84</v>
      </c>
      <c r="AB7" s="12" t="s">
        <v>73</v>
      </c>
      <c r="AC7" s="12" t="s">
        <v>74</v>
      </c>
      <c r="AD7" s="12" t="s">
        <v>75</v>
      </c>
      <c r="AE7" s="12" t="s">
        <v>76</v>
      </c>
      <c r="AF7" s="12" t="s">
        <v>77</v>
      </c>
      <c r="AG7" s="12" t="s">
        <v>78</v>
      </c>
      <c r="AH7" s="12" t="s">
        <v>79</v>
      </c>
      <c r="AI7" s="12" t="s">
        <v>80</v>
      </c>
      <c r="AJ7" s="12" t="s">
        <v>81</v>
      </c>
      <c r="AK7" s="12" t="s">
        <v>82</v>
      </c>
      <c r="AL7" s="12" t="s">
        <v>83</v>
      </c>
      <c r="AM7" s="12" t="s">
        <v>84</v>
      </c>
      <c r="AN7" s="12" t="s">
        <v>73</v>
      </c>
      <c r="AO7" s="12" t="s">
        <v>74</v>
      </c>
      <c r="AP7" s="12" t="s">
        <v>75</v>
      </c>
      <c r="AQ7" s="12" t="s">
        <v>76</v>
      </c>
      <c r="AR7" s="12" t="s">
        <v>77</v>
      </c>
      <c r="AS7" s="12" t="s">
        <v>78</v>
      </c>
      <c r="AT7" s="12" t="s">
        <v>79</v>
      </c>
      <c r="AU7" s="12" t="s">
        <v>80</v>
      </c>
      <c r="AV7" s="12" t="s">
        <v>81</v>
      </c>
      <c r="AW7" s="12" t="s">
        <v>82</v>
      </c>
      <c r="AX7" s="12" t="s">
        <v>83</v>
      </c>
      <c r="AY7" s="12" t="s">
        <v>84</v>
      </c>
      <c r="AZ7" s="12" t="s">
        <v>73</v>
      </c>
      <c r="BA7" s="12" t="s">
        <v>74</v>
      </c>
      <c r="BB7" s="12" t="s">
        <v>75</v>
      </c>
      <c r="BC7" s="12" t="s">
        <v>76</v>
      </c>
      <c r="BD7" s="12" t="s">
        <v>77</v>
      </c>
      <c r="BE7" s="12" t="s">
        <v>78</v>
      </c>
      <c r="BF7" s="12" t="s">
        <v>79</v>
      </c>
      <c r="BG7" s="12" t="s">
        <v>80</v>
      </c>
      <c r="BH7" s="12" t="s">
        <v>81</v>
      </c>
      <c r="BI7" s="12" t="s">
        <v>82</v>
      </c>
      <c r="BJ7" s="12" t="s">
        <v>83</v>
      </c>
      <c r="BK7" s="12" t="s">
        <v>84</v>
      </c>
      <c r="BL7" s="12" t="s">
        <v>73</v>
      </c>
      <c r="BM7" s="12" t="s">
        <v>74</v>
      </c>
      <c r="BN7" s="12" t="s">
        <v>75</v>
      </c>
      <c r="BO7" s="12" t="s">
        <v>76</v>
      </c>
      <c r="BP7" s="12" t="s">
        <v>77</v>
      </c>
      <c r="BQ7" s="12" t="s">
        <v>78</v>
      </c>
      <c r="BR7" s="12" t="s">
        <v>79</v>
      </c>
      <c r="BS7" s="12" t="s">
        <v>80</v>
      </c>
      <c r="BT7" s="12" t="s">
        <v>81</v>
      </c>
      <c r="BU7" s="12" t="s">
        <v>82</v>
      </c>
      <c r="BV7" s="12" t="s">
        <v>83</v>
      </c>
      <c r="BW7" s="12" t="s">
        <v>84</v>
      </c>
      <c r="BX7" s="12" t="s">
        <v>73</v>
      </c>
      <c r="BY7" s="12" t="s">
        <v>74</v>
      </c>
      <c r="BZ7" s="12" t="s">
        <v>75</v>
      </c>
      <c r="CA7" s="12" t="s">
        <v>76</v>
      </c>
      <c r="CB7" s="12" t="s">
        <v>77</v>
      </c>
      <c r="CC7" s="12" t="s">
        <v>78</v>
      </c>
      <c r="CD7" s="12" t="s">
        <v>79</v>
      </c>
      <c r="CE7" s="12" t="s">
        <v>80</v>
      </c>
      <c r="CF7" s="12" t="s">
        <v>81</v>
      </c>
      <c r="CG7" s="12" t="s">
        <v>82</v>
      </c>
      <c r="CH7" s="12" t="s">
        <v>83</v>
      </c>
      <c r="CI7" s="12" t="s">
        <v>84</v>
      </c>
      <c r="CJ7" s="12" t="s">
        <v>73</v>
      </c>
      <c r="CK7" s="12" t="s">
        <v>74</v>
      </c>
      <c r="CL7" s="12" t="s">
        <v>75</v>
      </c>
      <c r="CM7" s="12" t="s">
        <v>76</v>
      </c>
      <c r="CN7" s="12" t="s">
        <v>77</v>
      </c>
      <c r="CO7" s="12" t="s">
        <v>78</v>
      </c>
      <c r="CP7" s="12" t="s">
        <v>79</v>
      </c>
      <c r="CQ7" s="12" t="s">
        <v>80</v>
      </c>
      <c r="CR7" s="12" t="s">
        <v>81</v>
      </c>
      <c r="CS7" s="12" t="s">
        <v>82</v>
      </c>
      <c r="CT7" s="12" t="s">
        <v>83</v>
      </c>
      <c r="CU7" s="12" t="s">
        <v>84</v>
      </c>
      <c r="CV7" s="12" t="s">
        <v>73</v>
      </c>
      <c r="CW7" s="12" t="s">
        <v>74</v>
      </c>
      <c r="CX7" s="12" t="s">
        <v>75</v>
      </c>
      <c r="CY7" s="12" t="s">
        <v>76</v>
      </c>
      <c r="CZ7" s="12" t="s">
        <v>77</v>
      </c>
      <c r="DA7" s="12" t="s">
        <v>78</v>
      </c>
      <c r="DB7" s="12" t="s">
        <v>79</v>
      </c>
      <c r="DC7" s="12" t="s">
        <v>80</v>
      </c>
      <c r="DD7" s="12" t="s">
        <v>81</v>
      </c>
      <c r="DE7" s="12" t="s">
        <v>82</v>
      </c>
      <c r="DF7" s="12" t="s">
        <v>83</v>
      </c>
      <c r="DG7" s="12" t="s">
        <v>84</v>
      </c>
      <c r="DH7" s="12" t="s">
        <v>73</v>
      </c>
      <c r="DI7" s="12" t="s">
        <v>74</v>
      </c>
      <c r="DJ7" s="12" t="s">
        <v>75</v>
      </c>
      <c r="DK7" s="12" t="s">
        <v>76</v>
      </c>
      <c r="DL7" s="12" t="s">
        <v>77</v>
      </c>
      <c r="DM7" s="12" t="s">
        <v>78</v>
      </c>
      <c r="DN7" s="12" t="s">
        <v>79</v>
      </c>
      <c r="DO7" s="12" t="s">
        <v>80</v>
      </c>
      <c r="DP7" s="12" t="s">
        <v>81</v>
      </c>
      <c r="DQ7" s="12" t="s">
        <v>82</v>
      </c>
      <c r="DR7" s="12" t="s">
        <v>83</v>
      </c>
      <c r="DS7" s="12" t="s">
        <v>84</v>
      </c>
      <c r="DT7" s="12" t="s">
        <v>73</v>
      </c>
      <c r="DU7" s="12" t="s">
        <v>74</v>
      </c>
      <c r="DV7" s="12" t="s">
        <v>75</v>
      </c>
      <c r="DW7" s="12" t="s">
        <v>76</v>
      </c>
      <c r="DX7" s="12" t="s">
        <v>77</v>
      </c>
      <c r="DY7" s="12" t="s">
        <v>78</v>
      </c>
      <c r="DZ7" s="12" t="s">
        <v>79</v>
      </c>
      <c r="EA7" s="12" t="s">
        <v>80</v>
      </c>
      <c r="EB7" s="12" t="s">
        <v>81</v>
      </c>
      <c r="EC7" s="12" t="s">
        <v>82</v>
      </c>
      <c r="ED7" s="12" t="s">
        <v>83</v>
      </c>
      <c r="EE7" s="12" t="s">
        <v>84</v>
      </c>
    </row>
    <row r="8" spans="2:135">
      <c r="B8" s="5" t="s">
        <v>179</v>
      </c>
      <c r="E8" s="14">
        <f>sumif($O6:$ZZ6, E6, $O8:$ZZ8)</f>
        <v>0</v>
      </c>
      <c r="F8" s="14">
        <f>sumif($O6:$ZZ6, F6, $O8:$ZZ8)</f>
        <v>0</v>
      </c>
      <c r="G8" s="14">
        <f>sumif($O6:$ZZ6, G6, $O8:$ZZ8)</f>
        <v>0</v>
      </c>
      <c r="H8" s="14">
        <f>sumif($O6:$ZZ6, H6, $O8:$ZZ8)</f>
        <v>0</v>
      </c>
      <c r="I8" s="14">
        <f>sumif($O6:$ZZ6, I6, $O8:$ZZ8)</f>
        <v>0</v>
      </c>
      <c r="J8" s="14">
        <f>sumif($O6:$ZZ6, J6, $O8:$ZZ8)</f>
        <v>0</v>
      </c>
      <c r="K8" s="14">
        <f>sumif($O6:$ZZ6, K6, $O8:$ZZ8)</f>
        <v>0</v>
      </c>
      <c r="L8" s="14">
        <f>sumif($O6:$ZZ6, L6, $O8:$ZZ8)</f>
        <v>0</v>
      </c>
      <c r="M8" s="14">
        <f>sumif($O6:$ZZ6, M6, $O8:$ZZ8)</f>
        <v>0</v>
      </c>
      <c r="N8" s="14">
        <f>sumif($O6:$ZZ6, N6, $O8:$ZZ8)</f>
        <v>0</v>
      </c>
      <c r="P8" s="20">
        <f>'Unit_IS'!P$27</f>
        <v>0</v>
      </c>
      <c r="Q8" s="20">
        <f>'Unit_IS'!Q$27</f>
        <v>0</v>
      </c>
      <c r="R8" s="20">
        <f>'Unit_IS'!R$27</f>
        <v>0</v>
      </c>
      <c r="S8" s="20">
        <f>'Unit_IS'!S$27</f>
        <v>0</v>
      </c>
      <c r="T8" s="20">
        <f>'Unit_IS'!T$27</f>
        <v>0</v>
      </c>
      <c r="U8" s="20">
        <f>'Unit_IS'!U$27</f>
        <v>0</v>
      </c>
      <c r="V8" s="20">
        <f>'Unit_IS'!V$27</f>
        <v>0</v>
      </c>
      <c r="W8" s="20">
        <f>'Unit_IS'!W$27</f>
        <v>0</v>
      </c>
      <c r="X8" s="20">
        <f>'Unit_IS'!X$27</f>
        <v>0</v>
      </c>
      <c r="Y8" s="20">
        <f>'Unit_IS'!Y$27</f>
        <v>0</v>
      </c>
      <c r="Z8" s="20">
        <f>'Unit_IS'!Z$27</f>
        <v>0</v>
      </c>
      <c r="AA8" s="20">
        <f>'Unit_IS'!AA$27</f>
        <v>0</v>
      </c>
      <c r="AB8" s="20">
        <f>'Unit_IS'!AB$27</f>
        <v>0</v>
      </c>
      <c r="AC8" s="20">
        <f>'Unit_IS'!AC$27</f>
        <v>0</v>
      </c>
      <c r="AD8" s="20">
        <f>'Unit_IS'!AD$27</f>
        <v>0</v>
      </c>
      <c r="AE8" s="20">
        <f>'Unit_IS'!AE$27</f>
        <v>0</v>
      </c>
      <c r="AF8" s="20">
        <f>'Unit_IS'!AF$27</f>
        <v>0</v>
      </c>
      <c r="AG8" s="20">
        <f>'Unit_IS'!AG$27</f>
        <v>0</v>
      </c>
      <c r="AH8" s="20">
        <f>'Unit_IS'!AH$27</f>
        <v>0</v>
      </c>
      <c r="AI8" s="20">
        <f>'Unit_IS'!AI$27</f>
        <v>0</v>
      </c>
      <c r="AJ8" s="20">
        <f>'Unit_IS'!AJ$27</f>
        <v>0</v>
      </c>
      <c r="AK8" s="20">
        <f>'Unit_IS'!AK$27</f>
        <v>0</v>
      </c>
      <c r="AL8" s="20">
        <f>'Unit_IS'!AL$27</f>
        <v>0</v>
      </c>
      <c r="AM8" s="20">
        <f>'Unit_IS'!AM$27</f>
        <v>0</v>
      </c>
      <c r="AN8" s="20">
        <f>'Unit_IS'!AN$27</f>
        <v>0</v>
      </c>
      <c r="AO8" s="20">
        <f>'Unit_IS'!AO$27</f>
        <v>0</v>
      </c>
      <c r="AP8" s="20">
        <f>'Unit_IS'!AP$27</f>
        <v>0</v>
      </c>
      <c r="AQ8" s="20">
        <f>'Unit_IS'!AQ$27</f>
        <v>0</v>
      </c>
      <c r="AR8" s="20">
        <f>'Unit_IS'!AR$27</f>
        <v>0</v>
      </c>
      <c r="AS8" s="20">
        <f>'Unit_IS'!AS$27</f>
        <v>0</v>
      </c>
      <c r="AT8" s="20">
        <f>'Unit_IS'!AT$27</f>
        <v>0</v>
      </c>
      <c r="AU8" s="20">
        <f>'Unit_IS'!AU$27</f>
        <v>0</v>
      </c>
      <c r="AV8" s="20">
        <f>'Unit_IS'!AV$27</f>
        <v>0</v>
      </c>
      <c r="AW8" s="20">
        <f>'Unit_IS'!AW$27</f>
        <v>0</v>
      </c>
      <c r="AX8" s="20">
        <f>'Unit_IS'!AX$27</f>
        <v>0</v>
      </c>
      <c r="AY8" s="20">
        <f>'Unit_IS'!AY$27</f>
        <v>0</v>
      </c>
      <c r="AZ8" s="20">
        <f>'Unit_IS'!AZ$27</f>
        <v>0</v>
      </c>
      <c r="BA8" s="20">
        <f>'Unit_IS'!BA$27</f>
        <v>0</v>
      </c>
      <c r="BB8" s="20">
        <f>'Unit_IS'!BB$27</f>
        <v>0</v>
      </c>
      <c r="BC8" s="20">
        <f>'Unit_IS'!BC$27</f>
        <v>0</v>
      </c>
      <c r="BD8" s="20">
        <f>'Unit_IS'!BD$27</f>
        <v>0</v>
      </c>
      <c r="BE8" s="20">
        <f>'Unit_IS'!BE$27</f>
        <v>0</v>
      </c>
      <c r="BF8" s="20">
        <f>'Unit_IS'!BF$27</f>
        <v>0</v>
      </c>
      <c r="BG8" s="20">
        <f>'Unit_IS'!BG$27</f>
        <v>0</v>
      </c>
      <c r="BH8" s="20">
        <f>'Unit_IS'!BH$27</f>
        <v>0</v>
      </c>
      <c r="BI8" s="20">
        <f>'Unit_IS'!BI$27</f>
        <v>0</v>
      </c>
      <c r="BJ8" s="20">
        <f>'Unit_IS'!BJ$27</f>
        <v>0</v>
      </c>
      <c r="BK8" s="20">
        <f>'Unit_IS'!BK$27</f>
        <v>0</v>
      </c>
      <c r="BL8" s="20">
        <f>'Unit_IS'!BL$27</f>
        <v>0</v>
      </c>
      <c r="BM8" s="20">
        <f>'Unit_IS'!BM$27</f>
        <v>0</v>
      </c>
      <c r="BN8" s="20">
        <f>'Unit_IS'!BN$27</f>
        <v>0</v>
      </c>
      <c r="BO8" s="20">
        <f>'Unit_IS'!BO$27</f>
        <v>0</v>
      </c>
      <c r="BP8" s="20">
        <f>'Unit_IS'!BP$27</f>
        <v>0</v>
      </c>
      <c r="BQ8" s="20">
        <f>'Unit_IS'!BQ$27</f>
        <v>0</v>
      </c>
      <c r="BR8" s="20">
        <f>'Unit_IS'!BR$27</f>
        <v>0</v>
      </c>
      <c r="BS8" s="20">
        <f>'Unit_IS'!BS$27</f>
        <v>0</v>
      </c>
      <c r="BT8" s="20">
        <f>'Unit_IS'!BT$27</f>
        <v>0</v>
      </c>
      <c r="BU8" s="20">
        <f>'Unit_IS'!BU$27</f>
        <v>0</v>
      </c>
      <c r="BV8" s="20">
        <f>'Unit_IS'!BV$27</f>
        <v>0</v>
      </c>
      <c r="BW8" s="20">
        <f>'Unit_IS'!BW$27</f>
        <v>0</v>
      </c>
      <c r="BX8" s="20">
        <f>'Unit_IS'!BX$27</f>
        <v>0</v>
      </c>
      <c r="BY8" s="20">
        <f>'Unit_IS'!BY$27</f>
        <v>0</v>
      </c>
      <c r="BZ8" s="20">
        <f>'Unit_IS'!BZ$27</f>
        <v>0</v>
      </c>
      <c r="CA8" s="20">
        <f>'Unit_IS'!CA$27</f>
        <v>0</v>
      </c>
      <c r="CB8" s="20">
        <f>'Unit_IS'!CB$27</f>
        <v>0</v>
      </c>
      <c r="CC8" s="20">
        <f>'Unit_IS'!CC$27</f>
        <v>0</v>
      </c>
      <c r="CD8" s="20">
        <f>'Unit_IS'!CD$27</f>
        <v>0</v>
      </c>
      <c r="CE8" s="20">
        <f>'Unit_IS'!CE$27</f>
        <v>0</v>
      </c>
      <c r="CF8" s="20">
        <f>'Unit_IS'!CF$27</f>
        <v>0</v>
      </c>
      <c r="CG8" s="20">
        <f>'Unit_IS'!CG$27</f>
        <v>0</v>
      </c>
      <c r="CH8" s="20">
        <f>'Unit_IS'!CH$27</f>
        <v>0</v>
      </c>
      <c r="CI8" s="20">
        <f>'Unit_IS'!CI$27</f>
        <v>0</v>
      </c>
      <c r="CJ8" s="20">
        <f>'Unit_IS'!CJ$27</f>
        <v>0</v>
      </c>
      <c r="CK8" s="20">
        <f>'Unit_IS'!CK$27</f>
        <v>0</v>
      </c>
      <c r="CL8" s="20">
        <f>'Unit_IS'!CL$27</f>
        <v>0</v>
      </c>
      <c r="CM8" s="20">
        <f>'Unit_IS'!CM$27</f>
        <v>0</v>
      </c>
      <c r="CN8" s="20">
        <f>'Unit_IS'!CN$27</f>
        <v>0</v>
      </c>
      <c r="CO8" s="20">
        <f>'Unit_IS'!CO$27</f>
        <v>0</v>
      </c>
      <c r="CP8" s="20">
        <f>'Unit_IS'!CP$27</f>
        <v>0</v>
      </c>
      <c r="CQ8" s="20">
        <f>'Unit_IS'!CQ$27</f>
        <v>0</v>
      </c>
      <c r="CR8" s="20">
        <f>'Unit_IS'!CR$27</f>
        <v>0</v>
      </c>
      <c r="CS8" s="20">
        <f>'Unit_IS'!CS$27</f>
        <v>0</v>
      </c>
      <c r="CT8" s="20">
        <f>'Unit_IS'!CT$27</f>
        <v>0</v>
      </c>
      <c r="CU8" s="20">
        <f>'Unit_IS'!CU$27</f>
        <v>0</v>
      </c>
      <c r="CV8" s="20">
        <f>'Unit_IS'!CV$27</f>
        <v>0</v>
      </c>
      <c r="CW8" s="20">
        <f>'Unit_IS'!CW$27</f>
        <v>0</v>
      </c>
      <c r="CX8" s="20">
        <f>'Unit_IS'!CX$27</f>
        <v>0</v>
      </c>
      <c r="CY8" s="20">
        <f>'Unit_IS'!CY$27</f>
        <v>0</v>
      </c>
      <c r="CZ8" s="20">
        <f>'Unit_IS'!CZ$27</f>
        <v>0</v>
      </c>
      <c r="DA8" s="20">
        <f>'Unit_IS'!DA$27</f>
        <v>0</v>
      </c>
      <c r="DB8" s="20">
        <f>'Unit_IS'!DB$27</f>
        <v>0</v>
      </c>
      <c r="DC8" s="20">
        <f>'Unit_IS'!DC$27</f>
        <v>0</v>
      </c>
      <c r="DD8" s="20">
        <f>'Unit_IS'!DD$27</f>
        <v>0</v>
      </c>
      <c r="DE8" s="20">
        <f>'Unit_IS'!DE$27</f>
        <v>0</v>
      </c>
      <c r="DF8" s="20">
        <f>'Unit_IS'!DF$27</f>
        <v>0</v>
      </c>
      <c r="DG8" s="20">
        <f>'Unit_IS'!DG$27</f>
        <v>0</v>
      </c>
      <c r="DH8" s="20">
        <f>'Unit_IS'!DH$27</f>
        <v>0</v>
      </c>
      <c r="DI8" s="20">
        <f>'Unit_IS'!DI$27</f>
        <v>0</v>
      </c>
      <c r="DJ8" s="20">
        <f>'Unit_IS'!DJ$27</f>
        <v>0</v>
      </c>
      <c r="DK8" s="20">
        <f>'Unit_IS'!DK$27</f>
        <v>0</v>
      </c>
      <c r="DL8" s="20">
        <f>'Unit_IS'!DL$27</f>
        <v>0</v>
      </c>
      <c r="DM8" s="20">
        <f>'Unit_IS'!DM$27</f>
        <v>0</v>
      </c>
      <c r="DN8" s="20">
        <f>'Unit_IS'!DN$27</f>
        <v>0</v>
      </c>
      <c r="DO8" s="20">
        <f>'Unit_IS'!DO$27</f>
        <v>0</v>
      </c>
      <c r="DP8" s="20">
        <f>'Unit_IS'!DP$27</f>
        <v>0</v>
      </c>
      <c r="DQ8" s="20">
        <f>'Unit_IS'!DQ$27</f>
        <v>0</v>
      </c>
      <c r="DR8" s="20">
        <f>'Unit_IS'!DR$27</f>
        <v>0</v>
      </c>
      <c r="DS8" s="20">
        <f>'Unit_IS'!DS$27</f>
        <v>0</v>
      </c>
      <c r="DT8" s="20">
        <f>'Unit_IS'!DT$27</f>
        <v>0</v>
      </c>
      <c r="DU8" s="20">
        <f>'Unit_IS'!DU$27</f>
        <v>0</v>
      </c>
      <c r="DV8" s="20">
        <f>'Unit_IS'!DV$27</f>
        <v>0</v>
      </c>
      <c r="DW8" s="20">
        <f>'Unit_IS'!DW$27</f>
        <v>0</v>
      </c>
      <c r="DX8" s="20">
        <f>'Unit_IS'!DX$27</f>
        <v>0</v>
      </c>
      <c r="DY8" s="20">
        <f>'Unit_IS'!DY$27</f>
        <v>0</v>
      </c>
      <c r="DZ8" s="20">
        <f>'Unit_IS'!DZ$27</f>
        <v>0</v>
      </c>
      <c r="EA8" s="20">
        <f>'Unit_IS'!EA$27</f>
        <v>0</v>
      </c>
      <c r="EB8" s="20">
        <f>'Unit_IS'!EB$27</f>
        <v>0</v>
      </c>
      <c r="EC8" s="20">
        <f>'Unit_IS'!EC$27</f>
        <v>0</v>
      </c>
      <c r="ED8" s="20">
        <f>'Unit_IS'!ED$27</f>
        <v>0</v>
      </c>
      <c r="EE8" s="20">
        <f>'Unit_IS'!EE$27</f>
        <v>0</v>
      </c>
    </row>
    <row r="9" spans="2:135">
      <c r="B9" s="5" t="s">
        <v>174</v>
      </c>
      <c r="E9" s="14">
        <f>sumif($O6:$ZZ6, E6, $O9:$ZZ9)</f>
        <v>0</v>
      </c>
      <c r="F9" s="14">
        <f>sumif($O6:$ZZ6, F6, $O9:$ZZ9)</f>
        <v>0</v>
      </c>
      <c r="G9" s="14">
        <f>sumif($O6:$ZZ6, G6, $O9:$ZZ9)</f>
        <v>0</v>
      </c>
      <c r="H9" s="14">
        <f>sumif($O6:$ZZ6, H6, $O9:$ZZ9)</f>
        <v>0</v>
      </c>
      <c r="I9" s="14">
        <f>sumif($O6:$ZZ6, I6, $O9:$ZZ9)</f>
        <v>0</v>
      </c>
      <c r="J9" s="14">
        <f>sumif($O6:$ZZ6, J6, $O9:$ZZ9)</f>
        <v>0</v>
      </c>
      <c r="K9" s="14">
        <f>sumif($O6:$ZZ6, K6, $O9:$ZZ9)</f>
        <v>0</v>
      </c>
      <c r="L9" s="14">
        <f>sumif($O6:$ZZ6, L6, $O9:$ZZ9)</f>
        <v>0</v>
      </c>
      <c r="M9" s="14">
        <f>sumif($O6:$ZZ6, M6, $O9:$ZZ9)</f>
        <v>0</v>
      </c>
      <c r="N9" s="14">
        <f>sumif($O6:$ZZ6, N6, $O9:$ZZ9)</f>
        <v>0</v>
      </c>
      <c r="P9" s="20">
        <f>'OPEX_CAPEX'!U$31</f>
        <v>0</v>
      </c>
      <c r="Q9" s="20">
        <f>'OPEX_CAPEX'!V$31</f>
        <v>0</v>
      </c>
      <c r="R9" s="20">
        <f>'OPEX_CAPEX'!W$31</f>
        <v>0</v>
      </c>
      <c r="S9" s="20">
        <f>'OPEX_CAPEX'!X$31</f>
        <v>0</v>
      </c>
      <c r="T9" s="20">
        <f>'OPEX_CAPEX'!Y$31</f>
        <v>0</v>
      </c>
      <c r="U9" s="20">
        <f>'OPEX_CAPEX'!Z$31</f>
        <v>0</v>
      </c>
      <c r="V9" s="20">
        <f>'OPEX_CAPEX'!AA$31</f>
        <v>0</v>
      </c>
      <c r="W9" s="20">
        <f>'OPEX_CAPEX'!AB$31</f>
        <v>0</v>
      </c>
      <c r="X9" s="20">
        <f>'OPEX_CAPEX'!AC$31</f>
        <v>0</v>
      </c>
      <c r="Y9" s="20">
        <f>'OPEX_CAPEX'!AD$31</f>
        <v>0</v>
      </c>
      <c r="Z9" s="20">
        <f>'OPEX_CAPEX'!AE$31</f>
        <v>0</v>
      </c>
      <c r="AA9" s="20">
        <f>'OPEX_CAPEX'!AF$31</f>
        <v>0</v>
      </c>
      <c r="AB9" s="20">
        <f>'OPEX_CAPEX'!AG$31</f>
        <v>0</v>
      </c>
      <c r="AC9" s="20">
        <f>'OPEX_CAPEX'!AH$31</f>
        <v>0</v>
      </c>
      <c r="AD9" s="20">
        <f>'OPEX_CAPEX'!AI$31</f>
        <v>0</v>
      </c>
      <c r="AE9" s="20">
        <f>'OPEX_CAPEX'!AJ$31</f>
        <v>0</v>
      </c>
      <c r="AF9" s="20">
        <f>'OPEX_CAPEX'!AK$31</f>
        <v>0</v>
      </c>
      <c r="AG9" s="20">
        <f>'OPEX_CAPEX'!AL$31</f>
        <v>0</v>
      </c>
      <c r="AH9" s="20">
        <f>'OPEX_CAPEX'!AM$31</f>
        <v>0</v>
      </c>
      <c r="AI9" s="20">
        <f>'OPEX_CAPEX'!AN$31</f>
        <v>0</v>
      </c>
      <c r="AJ9" s="20">
        <f>'OPEX_CAPEX'!AO$31</f>
        <v>0</v>
      </c>
      <c r="AK9" s="20">
        <f>'OPEX_CAPEX'!AP$31</f>
        <v>0</v>
      </c>
      <c r="AL9" s="20">
        <f>'OPEX_CAPEX'!AQ$31</f>
        <v>0</v>
      </c>
      <c r="AM9" s="20">
        <f>'OPEX_CAPEX'!AR$31</f>
        <v>0</v>
      </c>
      <c r="AN9" s="20">
        <f>'OPEX_CAPEX'!AS$31</f>
        <v>0</v>
      </c>
      <c r="AO9" s="20">
        <f>'OPEX_CAPEX'!AT$31</f>
        <v>0</v>
      </c>
      <c r="AP9" s="20">
        <f>'OPEX_CAPEX'!AU$31</f>
        <v>0</v>
      </c>
      <c r="AQ9" s="20">
        <f>'OPEX_CAPEX'!AV$31</f>
        <v>0</v>
      </c>
      <c r="AR9" s="20">
        <f>'OPEX_CAPEX'!AW$31</f>
        <v>0</v>
      </c>
      <c r="AS9" s="20">
        <f>'OPEX_CAPEX'!AX$31</f>
        <v>0</v>
      </c>
      <c r="AT9" s="20">
        <f>'OPEX_CAPEX'!AY$31</f>
        <v>0</v>
      </c>
      <c r="AU9" s="20">
        <f>'OPEX_CAPEX'!AZ$31</f>
        <v>0</v>
      </c>
      <c r="AV9" s="20">
        <f>'OPEX_CAPEX'!BA$31</f>
        <v>0</v>
      </c>
      <c r="AW9" s="20">
        <f>'OPEX_CAPEX'!BB$31</f>
        <v>0</v>
      </c>
      <c r="AX9" s="20">
        <f>'OPEX_CAPEX'!BC$31</f>
        <v>0</v>
      </c>
      <c r="AY9" s="20">
        <f>'OPEX_CAPEX'!BD$31</f>
        <v>0</v>
      </c>
      <c r="AZ9" s="20">
        <f>'OPEX_CAPEX'!BE$31</f>
        <v>0</v>
      </c>
      <c r="BA9" s="20">
        <f>'OPEX_CAPEX'!BF$31</f>
        <v>0</v>
      </c>
      <c r="BB9" s="20">
        <f>'OPEX_CAPEX'!BG$31</f>
        <v>0</v>
      </c>
      <c r="BC9" s="20">
        <f>'OPEX_CAPEX'!BH$31</f>
        <v>0</v>
      </c>
      <c r="BD9" s="20">
        <f>'OPEX_CAPEX'!BI$31</f>
        <v>0</v>
      </c>
      <c r="BE9" s="20">
        <f>'OPEX_CAPEX'!BJ$31</f>
        <v>0</v>
      </c>
      <c r="BF9" s="20">
        <f>'OPEX_CAPEX'!BK$31</f>
        <v>0</v>
      </c>
      <c r="BG9" s="20">
        <f>'OPEX_CAPEX'!BL$31</f>
        <v>0</v>
      </c>
      <c r="BH9" s="20">
        <f>'OPEX_CAPEX'!BM$31</f>
        <v>0</v>
      </c>
      <c r="BI9" s="20">
        <f>'OPEX_CAPEX'!BN$31</f>
        <v>0</v>
      </c>
      <c r="BJ9" s="20">
        <f>'OPEX_CAPEX'!BO$31</f>
        <v>0</v>
      </c>
      <c r="BK9" s="20">
        <f>'OPEX_CAPEX'!BP$31</f>
        <v>0</v>
      </c>
      <c r="BL9" s="20">
        <f>'OPEX_CAPEX'!BQ$31</f>
        <v>0</v>
      </c>
      <c r="BM9" s="20">
        <f>'OPEX_CAPEX'!BR$31</f>
        <v>0</v>
      </c>
      <c r="BN9" s="20">
        <f>'OPEX_CAPEX'!BS$31</f>
        <v>0</v>
      </c>
      <c r="BO9" s="20">
        <f>'OPEX_CAPEX'!BT$31</f>
        <v>0</v>
      </c>
      <c r="BP9" s="20">
        <f>'OPEX_CAPEX'!BU$31</f>
        <v>0</v>
      </c>
      <c r="BQ9" s="20">
        <f>'OPEX_CAPEX'!BV$31</f>
        <v>0</v>
      </c>
      <c r="BR9" s="20">
        <f>'OPEX_CAPEX'!BW$31</f>
        <v>0</v>
      </c>
      <c r="BS9" s="20">
        <f>'OPEX_CAPEX'!BX$31</f>
        <v>0</v>
      </c>
      <c r="BT9" s="20">
        <f>'OPEX_CAPEX'!BY$31</f>
        <v>0</v>
      </c>
      <c r="BU9" s="20">
        <f>'OPEX_CAPEX'!BZ$31</f>
        <v>0</v>
      </c>
      <c r="BV9" s="20">
        <f>'OPEX_CAPEX'!CA$31</f>
        <v>0</v>
      </c>
      <c r="BW9" s="20">
        <f>'OPEX_CAPEX'!CB$31</f>
        <v>0</v>
      </c>
      <c r="BX9" s="20">
        <f>'OPEX_CAPEX'!CC$31</f>
        <v>0</v>
      </c>
      <c r="BY9" s="20">
        <f>'OPEX_CAPEX'!CD$31</f>
        <v>0</v>
      </c>
      <c r="BZ9" s="20">
        <f>'OPEX_CAPEX'!CE$31</f>
        <v>0</v>
      </c>
      <c r="CA9" s="20">
        <f>'OPEX_CAPEX'!CF$31</f>
        <v>0</v>
      </c>
      <c r="CB9" s="20">
        <f>'OPEX_CAPEX'!CG$31</f>
        <v>0</v>
      </c>
      <c r="CC9" s="20">
        <f>'OPEX_CAPEX'!CH$31</f>
        <v>0</v>
      </c>
      <c r="CD9" s="20">
        <f>'OPEX_CAPEX'!CI$31</f>
        <v>0</v>
      </c>
      <c r="CE9" s="20">
        <f>'OPEX_CAPEX'!CJ$31</f>
        <v>0</v>
      </c>
      <c r="CF9" s="20">
        <f>'OPEX_CAPEX'!CK$31</f>
        <v>0</v>
      </c>
      <c r="CG9" s="20">
        <f>'OPEX_CAPEX'!CL$31</f>
        <v>0</v>
      </c>
      <c r="CH9" s="20">
        <f>'OPEX_CAPEX'!CM$31</f>
        <v>0</v>
      </c>
      <c r="CI9" s="20">
        <f>'OPEX_CAPEX'!CN$31</f>
        <v>0</v>
      </c>
      <c r="CJ9" s="20">
        <f>'OPEX_CAPEX'!CO$31</f>
        <v>0</v>
      </c>
      <c r="CK9" s="20">
        <f>'OPEX_CAPEX'!CP$31</f>
        <v>0</v>
      </c>
      <c r="CL9" s="20">
        <f>'OPEX_CAPEX'!CQ$31</f>
        <v>0</v>
      </c>
      <c r="CM9" s="20">
        <f>'OPEX_CAPEX'!CR$31</f>
        <v>0</v>
      </c>
      <c r="CN9" s="20">
        <f>'OPEX_CAPEX'!CS$31</f>
        <v>0</v>
      </c>
      <c r="CO9" s="20">
        <f>'OPEX_CAPEX'!CT$31</f>
        <v>0</v>
      </c>
      <c r="CP9" s="20">
        <f>'OPEX_CAPEX'!CU$31</f>
        <v>0</v>
      </c>
      <c r="CQ9" s="20">
        <f>'OPEX_CAPEX'!CV$31</f>
        <v>0</v>
      </c>
      <c r="CR9" s="20">
        <f>'OPEX_CAPEX'!CW$31</f>
        <v>0</v>
      </c>
      <c r="CS9" s="20">
        <f>'OPEX_CAPEX'!CX$31</f>
        <v>0</v>
      </c>
      <c r="CT9" s="20">
        <f>'OPEX_CAPEX'!CY$31</f>
        <v>0</v>
      </c>
      <c r="CU9" s="20">
        <f>'OPEX_CAPEX'!CZ$31</f>
        <v>0</v>
      </c>
      <c r="CV9" s="20">
        <f>'OPEX_CAPEX'!DA$31</f>
        <v>0</v>
      </c>
      <c r="CW9" s="20">
        <f>'OPEX_CAPEX'!DB$31</f>
        <v>0</v>
      </c>
      <c r="CX9" s="20">
        <f>'OPEX_CAPEX'!DC$31</f>
        <v>0</v>
      </c>
      <c r="CY9" s="20">
        <f>'OPEX_CAPEX'!DD$31</f>
        <v>0</v>
      </c>
      <c r="CZ9" s="20">
        <f>'OPEX_CAPEX'!DE$31</f>
        <v>0</v>
      </c>
      <c r="DA9" s="20">
        <f>'OPEX_CAPEX'!DF$31</f>
        <v>0</v>
      </c>
      <c r="DB9" s="20">
        <f>'OPEX_CAPEX'!DG$31</f>
        <v>0</v>
      </c>
      <c r="DC9" s="20">
        <f>'OPEX_CAPEX'!DH$31</f>
        <v>0</v>
      </c>
      <c r="DD9" s="20">
        <f>'OPEX_CAPEX'!DI$31</f>
        <v>0</v>
      </c>
      <c r="DE9" s="20">
        <f>'OPEX_CAPEX'!DJ$31</f>
        <v>0</v>
      </c>
      <c r="DF9" s="20">
        <f>'OPEX_CAPEX'!DK$31</f>
        <v>0</v>
      </c>
      <c r="DG9" s="20">
        <f>'OPEX_CAPEX'!DL$31</f>
        <v>0</v>
      </c>
      <c r="DH9" s="20">
        <f>'OPEX_CAPEX'!DM$31</f>
        <v>0</v>
      </c>
      <c r="DI9" s="20">
        <f>'OPEX_CAPEX'!DN$31</f>
        <v>0</v>
      </c>
      <c r="DJ9" s="20">
        <f>'OPEX_CAPEX'!DO$31</f>
        <v>0</v>
      </c>
      <c r="DK9" s="20">
        <f>'OPEX_CAPEX'!DP$31</f>
        <v>0</v>
      </c>
      <c r="DL9" s="20">
        <f>'OPEX_CAPEX'!DQ$31</f>
        <v>0</v>
      </c>
      <c r="DM9" s="20">
        <f>'OPEX_CAPEX'!DR$31</f>
        <v>0</v>
      </c>
      <c r="DN9" s="20">
        <f>'OPEX_CAPEX'!DS$31</f>
        <v>0</v>
      </c>
      <c r="DO9" s="20">
        <f>'OPEX_CAPEX'!DT$31</f>
        <v>0</v>
      </c>
      <c r="DP9" s="20">
        <f>'OPEX_CAPEX'!DU$31</f>
        <v>0</v>
      </c>
      <c r="DQ9" s="20">
        <f>'OPEX_CAPEX'!DV$31</f>
        <v>0</v>
      </c>
      <c r="DR9" s="20">
        <f>'OPEX_CAPEX'!DW$31</f>
        <v>0</v>
      </c>
      <c r="DS9" s="20">
        <f>'OPEX_CAPEX'!DX$31</f>
        <v>0</v>
      </c>
      <c r="DT9" s="20">
        <f>'OPEX_CAPEX'!DY$31</f>
        <v>0</v>
      </c>
      <c r="DU9" s="20">
        <f>'OPEX_CAPEX'!DZ$31</f>
        <v>0</v>
      </c>
      <c r="DV9" s="20">
        <f>'OPEX_CAPEX'!EA$31</f>
        <v>0</v>
      </c>
      <c r="DW9" s="20">
        <f>'OPEX_CAPEX'!EB$31</f>
        <v>0</v>
      </c>
      <c r="DX9" s="20">
        <f>'OPEX_CAPEX'!EC$31</f>
        <v>0</v>
      </c>
      <c r="DY9" s="20">
        <f>'OPEX_CAPEX'!ED$31</f>
        <v>0</v>
      </c>
      <c r="DZ9" s="20">
        <f>'OPEX_CAPEX'!EE$31</f>
        <v>0</v>
      </c>
      <c r="EA9" s="20">
        <f>'OPEX_CAPEX'!EF$31</f>
        <v>0</v>
      </c>
      <c r="EB9" s="20">
        <f>'OPEX_CAPEX'!EG$31</f>
        <v>0</v>
      </c>
      <c r="EC9" s="20">
        <f>'OPEX_CAPEX'!EH$31</f>
        <v>0</v>
      </c>
      <c r="ED9" s="20">
        <f>'OPEX_CAPEX'!EI$31</f>
        <v>0</v>
      </c>
      <c r="EE9" s="20">
        <f>'OPEX_CAPEX'!EJ$31</f>
        <v>0</v>
      </c>
    </row>
    <row r="10" spans="2:135">
      <c r="B10" s="5" t="s">
        <v>130</v>
      </c>
      <c r="E10" s="14">
        <f>sumif($O6:$ZZ6, E6, $O10:$ZZ10)</f>
        <v>0</v>
      </c>
      <c r="F10" s="14">
        <f>sumif($O6:$ZZ6, F6, $O10:$ZZ10)</f>
        <v>0</v>
      </c>
      <c r="G10" s="14">
        <f>sumif($O6:$ZZ6, G6, $O10:$ZZ10)</f>
        <v>0</v>
      </c>
      <c r="H10" s="14">
        <f>sumif($O6:$ZZ6, H6, $O10:$ZZ10)</f>
        <v>0</v>
      </c>
      <c r="I10" s="14">
        <f>sumif($O6:$ZZ6, I6, $O10:$ZZ10)</f>
        <v>0</v>
      </c>
      <c r="J10" s="14">
        <f>sumif($O6:$ZZ6, J6, $O10:$ZZ10)</f>
        <v>0</v>
      </c>
      <c r="K10" s="14">
        <f>sumif($O6:$ZZ6, K6, $O10:$ZZ10)</f>
        <v>0</v>
      </c>
      <c r="L10" s="14">
        <f>sumif($O6:$ZZ6, L6, $O10:$ZZ10)</f>
        <v>0</v>
      </c>
      <c r="M10" s="14">
        <f>sumif($O6:$ZZ6, M6, $O10:$ZZ10)</f>
        <v>0</v>
      </c>
      <c r="N10" s="14">
        <f>sumif($O6:$ZZ6, N6, $O10:$ZZ10)</f>
        <v>0</v>
      </c>
      <c r="P10" s="20">
        <f>'OPEX_CAPEX'!U$22</f>
        <v>0</v>
      </c>
      <c r="Q10" s="20">
        <f>'OPEX_CAPEX'!V$22</f>
        <v>0</v>
      </c>
      <c r="R10" s="20">
        <f>'OPEX_CAPEX'!W$22</f>
        <v>0</v>
      </c>
      <c r="S10" s="20">
        <f>'OPEX_CAPEX'!X$22</f>
        <v>0</v>
      </c>
      <c r="T10" s="20">
        <f>'OPEX_CAPEX'!Y$22</f>
        <v>0</v>
      </c>
      <c r="U10" s="20">
        <f>'OPEX_CAPEX'!Z$22</f>
        <v>0</v>
      </c>
      <c r="V10" s="20">
        <f>'OPEX_CAPEX'!AA$22</f>
        <v>0</v>
      </c>
      <c r="W10" s="20">
        <f>'OPEX_CAPEX'!AB$22</f>
        <v>0</v>
      </c>
      <c r="X10" s="20">
        <f>'OPEX_CAPEX'!AC$22</f>
        <v>0</v>
      </c>
      <c r="Y10" s="20">
        <f>'OPEX_CAPEX'!AD$22</f>
        <v>0</v>
      </c>
      <c r="Z10" s="20">
        <f>'OPEX_CAPEX'!AE$22</f>
        <v>0</v>
      </c>
      <c r="AA10" s="20">
        <f>'OPEX_CAPEX'!AF$22</f>
        <v>0</v>
      </c>
      <c r="AB10" s="20">
        <f>'OPEX_CAPEX'!AG$22</f>
        <v>0</v>
      </c>
      <c r="AC10" s="20">
        <f>'OPEX_CAPEX'!AH$22</f>
        <v>0</v>
      </c>
      <c r="AD10" s="20">
        <f>'OPEX_CAPEX'!AI$22</f>
        <v>0</v>
      </c>
      <c r="AE10" s="20">
        <f>'OPEX_CAPEX'!AJ$22</f>
        <v>0</v>
      </c>
      <c r="AF10" s="20">
        <f>'OPEX_CAPEX'!AK$22</f>
        <v>0</v>
      </c>
      <c r="AG10" s="20">
        <f>'OPEX_CAPEX'!AL$22</f>
        <v>0</v>
      </c>
      <c r="AH10" s="20">
        <f>'OPEX_CAPEX'!AM$22</f>
        <v>0</v>
      </c>
      <c r="AI10" s="20">
        <f>'OPEX_CAPEX'!AN$22</f>
        <v>0</v>
      </c>
      <c r="AJ10" s="20">
        <f>'OPEX_CAPEX'!AO$22</f>
        <v>0</v>
      </c>
      <c r="AK10" s="20">
        <f>'OPEX_CAPEX'!AP$22</f>
        <v>0</v>
      </c>
      <c r="AL10" s="20">
        <f>'OPEX_CAPEX'!AQ$22</f>
        <v>0</v>
      </c>
      <c r="AM10" s="20">
        <f>'OPEX_CAPEX'!AR$22</f>
        <v>0</v>
      </c>
      <c r="AN10" s="20">
        <f>'OPEX_CAPEX'!AS$22</f>
        <v>0</v>
      </c>
      <c r="AO10" s="20">
        <f>'OPEX_CAPEX'!AT$22</f>
        <v>0</v>
      </c>
      <c r="AP10" s="20">
        <f>'OPEX_CAPEX'!AU$22</f>
        <v>0</v>
      </c>
      <c r="AQ10" s="20">
        <f>'OPEX_CAPEX'!AV$22</f>
        <v>0</v>
      </c>
      <c r="AR10" s="20">
        <f>'OPEX_CAPEX'!AW$22</f>
        <v>0</v>
      </c>
      <c r="AS10" s="20">
        <f>'OPEX_CAPEX'!AX$22</f>
        <v>0</v>
      </c>
      <c r="AT10" s="20">
        <f>'OPEX_CAPEX'!AY$22</f>
        <v>0</v>
      </c>
      <c r="AU10" s="20">
        <f>'OPEX_CAPEX'!AZ$22</f>
        <v>0</v>
      </c>
      <c r="AV10" s="20">
        <f>'OPEX_CAPEX'!BA$22</f>
        <v>0</v>
      </c>
      <c r="AW10" s="20">
        <f>'OPEX_CAPEX'!BB$22</f>
        <v>0</v>
      </c>
      <c r="AX10" s="20">
        <f>'OPEX_CAPEX'!BC$22</f>
        <v>0</v>
      </c>
      <c r="AY10" s="20">
        <f>'OPEX_CAPEX'!BD$22</f>
        <v>0</v>
      </c>
      <c r="AZ10" s="20">
        <f>'OPEX_CAPEX'!BE$22</f>
        <v>0</v>
      </c>
      <c r="BA10" s="20">
        <f>'OPEX_CAPEX'!BF$22</f>
        <v>0</v>
      </c>
      <c r="BB10" s="20">
        <f>'OPEX_CAPEX'!BG$22</f>
        <v>0</v>
      </c>
      <c r="BC10" s="20">
        <f>'OPEX_CAPEX'!BH$22</f>
        <v>0</v>
      </c>
      <c r="BD10" s="20">
        <f>'OPEX_CAPEX'!BI$22</f>
        <v>0</v>
      </c>
      <c r="BE10" s="20">
        <f>'OPEX_CAPEX'!BJ$22</f>
        <v>0</v>
      </c>
      <c r="BF10" s="20">
        <f>'OPEX_CAPEX'!BK$22</f>
        <v>0</v>
      </c>
      <c r="BG10" s="20">
        <f>'OPEX_CAPEX'!BL$22</f>
        <v>0</v>
      </c>
      <c r="BH10" s="20">
        <f>'OPEX_CAPEX'!BM$22</f>
        <v>0</v>
      </c>
      <c r="BI10" s="20">
        <f>'OPEX_CAPEX'!BN$22</f>
        <v>0</v>
      </c>
      <c r="BJ10" s="20">
        <f>'OPEX_CAPEX'!BO$22</f>
        <v>0</v>
      </c>
      <c r="BK10" s="20">
        <f>'OPEX_CAPEX'!BP$22</f>
        <v>0</v>
      </c>
      <c r="BL10" s="20">
        <f>'OPEX_CAPEX'!BQ$22</f>
        <v>0</v>
      </c>
      <c r="BM10" s="20">
        <f>'OPEX_CAPEX'!BR$22</f>
        <v>0</v>
      </c>
      <c r="BN10" s="20">
        <f>'OPEX_CAPEX'!BS$22</f>
        <v>0</v>
      </c>
      <c r="BO10" s="20">
        <f>'OPEX_CAPEX'!BT$22</f>
        <v>0</v>
      </c>
      <c r="BP10" s="20">
        <f>'OPEX_CAPEX'!BU$22</f>
        <v>0</v>
      </c>
      <c r="BQ10" s="20">
        <f>'OPEX_CAPEX'!BV$22</f>
        <v>0</v>
      </c>
      <c r="BR10" s="20">
        <f>'OPEX_CAPEX'!BW$22</f>
        <v>0</v>
      </c>
      <c r="BS10" s="20">
        <f>'OPEX_CAPEX'!BX$22</f>
        <v>0</v>
      </c>
      <c r="BT10" s="20">
        <f>'OPEX_CAPEX'!BY$22</f>
        <v>0</v>
      </c>
      <c r="BU10" s="20">
        <f>'OPEX_CAPEX'!BZ$22</f>
        <v>0</v>
      </c>
      <c r="BV10" s="20">
        <f>'OPEX_CAPEX'!CA$22</f>
        <v>0</v>
      </c>
      <c r="BW10" s="20">
        <f>'OPEX_CAPEX'!CB$22</f>
        <v>0</v>
      </c>
      <c r="BX10" s="20">
        <f>'OPEX_CAPEX'!CC$22</f>
        <v>0</v>
      </c>
      <c r="BY10" s="20">
        <f>'OPEX_CAPEX'!CD$22</f>
        <v>0</v>
      </c>
      <c r="BZ10" s="20">
        <f>'OPEX_CAPEX'!CE$22</f>
        <v>0</v>
      </c>
      <c r="CA10" s="20">
        <f>'OPEX_CAPEX'!CF$22</f>
        <v>0</v>
      </c>
      <c r="CB10" s="20">
        <f>'OPEX_CAPEX'!CG$22</f>
        <v>0</v>
      </c>
      <c r="CC10" s="20">
        <f>'OPEX_CAPEX'!CH$22</f>
        <v>0</v>
      </c>
      <c r="CD10" s="20">
        <f>'OPEX_CAPEX'!CI$22</f>
        <v>0</v>
      </c>
      <c r="CE10" s="20">
        <f>'OPEX_CAPEX'!CJ$22</f>
        <v>0</v>
      </c>
      <c r="CF10" s="20">
        <f>'OPEX_CAPEX'!CK$22</f>
        <v>0</v>
      </c>
      <c r="CG10" s="20">
        <f>'OPEX_CAPEX'!CL$22</f>
        <v>0</v>
      </c>
      <c r="CH10" s="20">
        <f>'OPEX_CAPEX'!CM$22</f>
        <v>0</v>
      </c>
      <c r="CI10" s="20">
        <f>'OPEX_CAPEX'!CN$22</f>
        <v>0</v>
      </c>
      <c r="CJ10" s="20">
        <f>'OPEX_CAPEX'!CO$22</f>
        <v>0</v>
      </c>
      <c r="CK10" s="20">
        <f>'OPEX_CAPEX'!CP$22</f>
        <v>0</v>
      </c>
      <c r="CL10" s="20">
        <f>'OPEX_CAPEX'!CQ$22</f>
        <v>0</v>
      </c>
      <c r="CM10" s="20">
        <f>'OPEX_CAPEX'!CR$22</f>
        <v>0</v>
      </c>
      <c r="CN10" s="20">
        <f>'OPEX_CAPEX'!CS$22</f>
        <v>0</v>
      </c>
      <c r="CO10" s="20">
        <f>'OPEX_CAPEX'!CT$22</f>
        <v>0</v>
      </c>
      <c r="CP10" s="20">
        <f>'OPEX_CAPEX'!CU$22</f>
        <v>0</v>
      </c>
      <c r="CQ10" s="20">
        <f>'OPEX_CAPEX'!CV$22</f>
        <v>0</v>
      </c>
      <c r="CR10" s="20">
        <f>'OPEX_CAPEX'!CW$22</f>
        <v>0</v>
      </c>
      <c r="CS10" s="20">
        <f>'OPEX_CAPEX'!CX$22</f>
        <v>0</v>
      </c>
      <c r="CT10" s="20">
        <f>'OPEX_CAPEX'!CY$22</f>
        <v>0</v>
      </c>
      <c r="CU10" s="20">
        <f>'OPEX_CAPEX'!CZ$22</f>
        <v>0</v>
      </c>
      <c r="CV10" s="20">
        <f>'OPEX_CAPEX'!DA$22</f>
        <v>0</v>
      </c>
      <c r="CW10" s="20">
        <f>'OPEX_CAPEX'!DB$22</f>
        <v>0</v>
      </c>
      <c r="CX10" s="20">
        <f>'OPEX_CAPEX'!DC$22</f>
        <v>0</v>
      </c>
      <c r="CY10" s="20">
        <f>'OPEX_CAPEX'!DD$22</f>
        <v>0</v>
      </c>
      <c r="CZ10" s="20">
        <f>'OPEX_CAPEX'!DE$22</f>
        <v>0</v>
      </c>
      <c r="DA10" s="20">
        <f>'OPEX_CAPEX'!DF$22</f>
        <v>0</v>
      </c>
      <c r="DB10" s="20">
        <f>'OPEX_CAPEX'!DG$22</f>
        <v>0</v>
      </c>
      <c r="DC10" s="20">
        <f>'OPEX_CAPEX'!DH$22</f>
        <v>0</v>
      </c>
      <c r="DD10" s="20">
        <f>'OPEX_CAPEX'!DI$22</f>
        <v>0</v>
      </c>
      <c r="DE10" s="20">
        <f>'OPEX_CAPEX'!DJ$22</f>
        <v>0</v>
      </c>
      <c r="DF10" s="20">
        <f>'OPEX_CAPEX'!DK$22</f>
        <v>0</v>
      </c>
      <c r="DG10" s="20">
        <f>'OPEX_CAPEX'!DL$22</f>
        <v>0</v>
      </c>
      <c r="DH10" s="20">
        <f>'OPEX_CAPEX'!DM$22</f>
        <v>0</v>
      </c>
      <c r="DI10" s="20">
        <f>'OPEX_CAPEX'!DN$22</f>
        <v>0</v>
      </c>
      <c r="DJ10" s="20">
        <f>'OPEX_CAPEX'!DO$22</f>
        <v>0</v>
      </c>
      <c r="DK10" s="20">
        <f>'OPEX_CAPEX'!DP$22</f>
        <v>0</v>
      </c>
      <c r="DL10" s="20">
        <f>'OPEX_CAPEX'!DQ$22</f>
        <v>0</v>
      </c>
      <c r="DM10" s="20">
        <f>'OPEX_CAPEX'!DR$22</f>
        <v>0</v>
      </c>
      <c r="DN10" s="20">
        <f>'OPEX_CAPEX'!DS$22</f>
        <v>0</v>
      </c>
      <c r="DO10" s="20">
        <f>'OPEX_CAPEX'!DT$22</f>
        <v>0</v>
      </c>
      <c r="DP10" s="20">
        <f>'OPEX_CAPEX'!DU$22</f>
        <v>0</v>
      </c>
      <c r="DQ10" s="20">
        <f>'OPEX_CAPEX'!DV$22</f>
        <v>0</v>
      </c>
      <c r="DR10" s="20">
        <f>'OPEX_CAPEX'!DW$22</f>
        <v>0</v>
      </c>
      <c r="DS10" s="20">
        <f>'OPEX_CAPEX'!DX$22</f>
        <v>0</v>
      </c>
      <c r="DT10" s="20">
        <f>'OPEX_CAPEX'!DY$22</f>
        <v>0</v>
      </c>
      <c r="DU10" s="20">
        <f>'OPEX_CAPEX'!DZ$22</f>
        <v>0</v>
      </c>
      <c r="DV10" s="20">
        <f>'OPEX_CAPEX'!EA$22</f>
        <v>0</v>
      </c>
      <c r="DW10" s="20">
        <f>'OPEX_CAPEX'!EB$22</f>
        <v>0</v>
      </c>
      <c r="DX10" s="20">
        <f>'OPEX_CAPEX'!EC$22</f>
        <v>0</v>
      </c>
      <c r="DY10" s="20">
        <f>'OPEX_CAPEX'!ED$22</f>
        <v>0</v>
      </c>
      <c r="DZ10" s="20">
        <f>'OPEX_CAPEX'!EE$22</f>
        <v>0</v>
      </c>
      <c r="EA10" s="20">
        <f>'OPEX_CAPEX'!EF$22</f>
        <v>0</v>
      </c>
      <c r="EB10" s="20">
        <f>'OPEX_CAPEX'!EG$22</f>
        <v>0</v>
      </c>
      <c r="EC10" s="20">
        <f>'OPEX_CAPEX'!EH$22</f>
        <v>0</v>
      </c>
      <c r="ED10" s="20">
        <f>'OPEX_CAPEX'!EI$22</f>
        <v>0</v>
      </c>
      <c r="EE10" s="20">
        <f>'OPEX_CAPEX'!EJ$22</f>
        <v>0</v>
      </c>
    </row>
    <row r="11" spans="2:135">
      <c r="B11" s="5" t="s">
        <v>181</v>
      </c>
    </row>
    <row r="12" spans="2:135">
      <c r="B12" s="5" t="s">
        <v>182</v>
      </c>
    </row>
    <row r="13" spans="2:135">
      <c r="B13" s="5" t="s">
        <v>183</v>
      </c>
    </row>
    <row r="14" spans="2:135">
      <c r="B14" s="5" t="s">
        <v>184</v>
      </c>
    </row>
    <row r="15" spans="2:135">
      <c r="B15" s="5" t="s">
        <v>185</v>
      </c>
    </row>
    <row r="16" spans="2:135">
      <c r="B16" s="5" t="s">
        <v>186</v>
      </c>
    </row>
    <row r="17" spans="2:2">
      <c r="B17" s="5" t="s">
        <v>187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J5"/>
  <sheetViews>
    <sheetView workbookViewId="0"/>
  </sheetViews>
  <sheetFormatPr defaultRowHeight="15"/>
  <cols>
    <col min="1" max="1" width="5.7109375" customWidth="1"/>
    <col min="2" max="2" width="20.7109375" customWidth="1"/>
    <col min="3" max="3" width="15.7109375" customWidth="1"/>
    <col min="4" max="4" width="10.7109375" customWidth="1"/>
    <col min="5" max="10" width="15.7109375" customWidth="1"/>
  </cols>
  <sheetData>
    <row r="2" spans="2:10">
      <c r="B2" s="1" t="s">
        <v>188</v>
      </c>
    </row>
    <row r="3" spans="2:10" ht="5" customHeight="1">
      <c r="B3" s="2"/>
      <c r="C3" s="2"/>
      <c r="D3" s="2"/>
      <c r="E3" s="2"/>
      <c r="F3" s="2"/>
      <c r="G3" s="2"/>
      <c r="H3" s="2"/>
      <c r="I3" s="2"/>
      <c r="J3" s="2"/>
    </row>
    <row r="5" spans="2:10">
      <c r="B5" s="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Revenue COGS Build</vt:lpstr>
      <vt:lpstr>Customer Flow</vt:lpstr>
      <vt:lpstr>Unit Employees</vt:lpstr>
      <vt:lpstr>OPEX_CAPEX</vt:lpstr>
      <vt:lpstr>Sales Forecast</vt:lpstr>
      <vt:lpstr>Unit_IS</vt:lpstr>
      <vt:lpstr>Unit_CF</vt:lpstr>
      <vt:lpstr>Valuation Comps</vt:lpstr>
      <vt:lpstr>Roll Out</vt:lpstr>
      <vt:lpstr>Consolidated_IS</vt:lpstr>
      <vt:lpstr>Consolidated_CF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2024-11-23T19:03:30Z</dcterms:created>
  <dcterms:modified xsi:type="dcterms:W3CDTF">2024-11-23T19:03:30Z</dcterms:modified>
</cp:coreProperties>
</file>