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_COGS_Build" sheetId="1" r:id="rId1"/>
    <sheet name="Unit Employees" sheetId="2" r:id="rId2"/>
    <sheet name="OPEX_CAPEX" sheetId="3" r:id="rId3"/>
    <sheet name="Unit_IS" sheetId="4" r:id="rId4"/>
    <sheet name="Unit_CF" sheetId="5" r:id="rId5"/>
    <sheet name="Valuation Comps" sheetId="6" r:id="rId6"/>
    <sheet name="Roll Out" sheetId="7" r:id="rId7"/>
    <sheet name="Consolidated_IS" sheetId="8" r:id="rId8"/>
    <sheet name="Consolidated_CF" sheetId="9" r:id="rId9"/>
    <sheet name="Cell_Reference_Debug" sheetId="10" r:id="rId10"/>
  </sheets>
  <calcPr calcId="124519" fullCalcOnLoad="1"/>
</workbook>
</file>

<file path=xl/sharedStrings.xml><?xml version="1.0" encoding="utf-8"?>
<sst xmlns="http://schemas.openxmlformats.org/spreadsheetml/2006/main" count="1468" uniqueCount="271">
  <si>
    <t>Revenue and COGS Build</t>
  </si>
  <si>
    <t>Revenue Build</t>
  </si>
  <si>
    <t>Name</t>
  </si>
  <si>
    <t>Price</t>
  </si>
  <si>
    <t>Monthly Transactions</t>
  </si>
  <si>
    <t>Total Monthly Revenue</t>
  </si>
  <si>
    <t>Price Notes</t>
  </si>
  <si>
    <t>Frequency Notes</t>
  </si>
  <si>
    <t>Price Source</t>
  </si>
  <si>
    <t>Frequency Source</t>
  </si>
  <si>
    <t>Construction Management</t>
  </si>
  <si>
    <t>Pricing derived from industry standard practices.</t>
  </si>
  <si>
    <t>Assumption based on current contract levels.</t>
  </si>
  <si>
    <t>Environmental Remediation</t>
  </si>
  <si>
    <t>Cost based on project-specific assessments.</t>
  </si>
  <si>
    <t>Derived from historical project counts.</t>
  </si>
  <si>
    <t>Site Restoration</t>
  </si>
  <si>
    <t>Based on competitive pricing models.</t>
  </si>
  <si>
    <t>Average volume from past site projects.</t>
  </si>
  <si>
    <t>Civil Engineering Services</t>
  </si>
  <si>
    <t>Pricing is aligned with market analysis.</t>
  </si>
  <si>
    <t>Calculated from active contracts.</t>
  </si>
  <si>
    <t>Heavy Equipment Rental</t>
  </si>
  <si>
    <t>Based on equipment usage fees.</t>
  </si>
  <si>
    <t>Frequent rentals based on project demands.</t>
  </si>
  <si>
    <t>Total</t>
  </si>
  <si>
    <t>COGS Build</t>
  </si>
  <si>
    <t>Cost</t>
  </si>
  <si>
    <t>Total Monthly Cost</t>
  </si>
  <si>
    <t>Cost Notes</t>
  </si>
  <si>
    <t>Cost Source</t>
  </si>
  <si>
    <t>Subcontractor Costs</t>
  </si>
  <si>
    <t>Costs reflect average contract values for subcontracting work.</t>
  </si>
  <si>
    <t>Contracts are typically issued on a monthly basis as work is completed.</t>
  </si>
  <si>
    <t>Labor and Payroll Taxes</t>
  </si>
  <si>
    <t>Labor costs include wages and mandatory taxes.</t>
  </si>
  <si>
    <t>Labor payments are processed bi-weekly.</t>
  </si>
  <si>
    <t>Materials and Supplies</t>
  </si>
  <si>
    <t>Costs based on project material requirements.</t>
  </si>
  <si>
    <t>Materials are purchased and used on a project basis.</t>
  </si>
  <si>
    <t>Equipment Rental</t>
  </si>
  <si>
    <t>Equipment rental costs assessed based on project duration.</t>
  </si>
  <si>
    <t>Rentals are typically billed monthly.</t>
  </si>
  <si>
    <t>Transportation and Logistics</t>
  </si>
  <si>
    <t>Logistical costs for transporting equipment to job sites.</t>
  </si>
  <si>
    <t>Transport needs are determined by project demand.</t>
  </si>
  <si>
    <t>Unit Employees</t>
  </si>
  <si>
    <t>Annual Model</t>
  </si>
  <si>
    <t>Monthly Model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</si>
  <si>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</si>
  <si>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</si>
  <si>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</si>
  <si>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</si>
  <si>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</si>
  <si>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</si>
  <si>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</si>
  <si>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</si>
  <si>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</si>
  <si>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</si>
  <si>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</si>
  <si>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</si>
  <si>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</si>
  <si>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</si>
  <si>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</si>
  <si>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</si>
  <si>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</si>
  <si>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</si>
  <si>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</si>
  <si>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</si>
  <si>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</si>
  <si>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</si>
  <si>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Role</t>
  </si>
  <si>
    <t>Number</t>
  </si>
  <si>
    <t>Wage</t>
  </si>
  <si>
    <t>Wage Type</t>
  </si>
  <si>
    <t>Monthly Hours</t>
  </si>
  <si>
    <t>Monthly Wage</t>
  </si>
  <si>
    <t>Notes</t>
  </si>
  <si>
    <t>Project Manager</t>
  </si>
  <si>
    <t>salary</t>
  </si>
  <si>
    <t>Wage: Wage based on market rates and company benchmarks.
Hours: Full-time roles typically work 40 hours a week.</t>
  </si>
  <si>
    <t xml:space="preserve"> </t>
  </si>
  <si>
    <t>Site Superintendent</t>
  </si>
  <si>
    <t>Wage: Compensation based on industry experience and project complexity.
Hours: Standard work month is calculated based on typical hours.</t>
  </si>
  <si>
    <t>Field Staff</t>
  </si>
  <si>
    <t>Wage: Wages established according to operational requirements.
Hours: Field staff work a consistent schedule to meet project needs.</t>
  </si>
  <si>
    <t>Quality Control/Safety Officer</t>
  </si>
  <si>
    <t>Wage: Compensation encapsulates responsibilities to maintain safety and quality standards.
Hours: Standard hours associated with compliance roles.</t>
  </si>
  <si>
    <t>Administrative Personnel</t>
  </si>
  <si>
    <t>Wage: Administrative wages informed by market ranges.
Hours: Typical work month is based on full-time hourly calculations.</t>
  </si>
  <si>
    <t>Sources</t>
  </si>
  <si>
    <t>Wage: CIM - Page 20
Hours: CIM - Page 21</t>
  </si>
  <si>
    <t>Operating and Capital Expenditures</t>
  </si>
  <si>
    <t>Pro Forma</t>
  </si>
  <si>
    <t>Monthly Pro Forma</t>
  </si>
  <si>
    <t>Operating Expenditures</t>
  </si>
  <si>
    <t>Expense</t>
  </si>
  <si>
    <t>Amount</t>
  </si>
  <si>
    <t>Frequency</t>
  </si>
  <si>
    <t>Notes/Assumptions</t>
  </si>
  <si>
    <t>Salaries and Wages</t>
  </si>
  <si>
    <t>Annual</t>
  </si>
  <si>
    <t>Amount: Includes salaries for all employees.
Frequency: Assumption based on company payroll schedule.</t>
  </si>
  <si>
    <t>Rent</t>
  </si>
  <si>
    <t>Amount: Assumed based on current lease agreements.
Frequency: Standard annual rental expenses.</t>
  </si>
  <si>
    <t>Utilities</t>
  </si>
  <si>
    <t>Amount: Estimated utility costs across all facilities.
Frequency: Estimated based on past utility bills.</t>
  </si>
  <si>
    <t>Insurance</t>
  </si>
  <si>
    <t>Amount: Covers all insurance policies for business operations.
Frequency: Standard insurance policy renewals.</t>
  </si>
  <si>
    <t>Office Supplies</t>
  </si>
  <si>
    <t>Amount: Recurring costs for office supplies and miscellaneous items.
Frequency: Estimated from previous years' spending.</t>
  </si>
  <si>
    <t>Capital Expenditures</t>
  </si>
  <si>
    <t>Depreciation Life</t>
  </si>
  <si>
    <t>Purchase Date</t>
  </si>
  <si>
    <t>Tools and Equipment</t>
  </si>
  <si>
    <t xml:space="preserve">Amount: Estimated capital expenditure for 2017 to enhance operational capacity.
Timing: </t>
  </si>
  <si>
    <t>Leasehold Improvements</t>
  </si>
  <si>
    <t xml:space="preserve">Amount: Estimated for necessary upgrades to facilities to support increased staff.
Timing: </t>
  </si>
  <si>
    <t xml:space="preserve">Amount: Projected expenditure to accommodate large-scale contracts.
Timing: </t>
  </si>
  <si>
    <t>Upgrading Software Systems</t>
  </si>
  <si>
    <t xml:space="preserve">Amount: Funding for advanced project management and operational software.
Timing: </t>
  </si>
  <si>
    <t>New Vehicles Purchase</t>
  </si>
  <si>
    <t xml:space="preserve">Amount: Acquisition to expand transportation capacity for project teams.
Timing: </t>
  </si>
  <si>
    <t>Depreciation Calculations</t>
  </si>
  <si>
    <t>Monthly Depreciation</t>
  </si>
  <si>
    <t>Amount: -No Source- Frequency: -No Source-</t>
  </si>
  <si>
    <t>Unit Model - Income Statement</t>
  </si>
  <si>
    <t>Annual Pro Forma</t>
  </si>
  <si>
    <t>Revenue</t>
  </si>
  <si>
    <t>Total Revenue</t>
  </si>
  <si>
    <t>% Growth</t>
  </si>
  <si>
    <t>Direct Costs</t>
  </si>
  <si>
    <t>Total Direct Costs</t>
  </si>
  <si>
    <t>Margin (%)</t>
  </si>
  <si>
    <t>Gross Profit</t>
  </si>
  <si>
    <t>SG&amp;A</t>
  </si>
  <si>
    <t>Employee Salaries</t>
  </si>
  <si>
    <t>R&amp;D</t>
  </si>
  <si>
    <t>EBITDA</t>
  </si>
  <si>
    <t>Depreciation</t>
  </si>
  <si>
    <t>EBIT</t>
  </si>
  <si>
    <t>Interest</t>
  </si>
  <si>
    <t>Taxes</t>
  </si>
  <si>
    <t>Net Income</t>
  </si>
  <si>
    <t>Unit Model - Statement of Cash Flows</t>
  </si>
  <si>
    <t>Change in Working Capital</t>
  </si>
  <si>
    <t>Unit Cash Flow</t>
  </si>
  <si>
    <t>Accounts Recieavable</t>
  </si>
  <si>
    <t>Inventory</t>
  </si>
  <si>
    <t>Accounts Payable</t>
  </si>
  <si>
    <t>NWC_Change</t>
  </si>
  <si>
    <t>Fixed Assets</t>
  </si>
  <si>
    <t>Valuation Comparables</t>
  </si>
  <si>
    <t>Company Name</t>
  </si>
  <si>
    <t>Enterprise Value ($M)</t>
  </si>
  <si>
    <t>Market Cap ($M)</t>
  </si>
  <si>
    <t>EBITDA ($M)</t>
  </si>
  <si>
    <t>Equity Beta</t>
  </si>
  <si>
    <t>Asset Beta</t>
  </si>
  <si>
    <t>EV/EBITDA</t>
  </si>
  <si>
    <t>Source</t>
  </si>
  <si>
    <t>Source Date</t>
  </si>
  <si>
    <t>Bechtel</t>
  </si>
  <si>
    <t>-</t>
  </si>
  <si>
    <t>7000</t>
  </si>
  <si>
    <t>1.2</t>
  </si>
  <si>
    <t>10x</t>
  </si>
  <si>
    <t>-No Source-</t>
  </si>
  <si>
    <t>Industry leader metrics for comparison.</t>
  </si>
  <si>
    <t>Fluor Corporation</t>
  </si>
  <si>
    <t>5000</t>
  </si>
  <si>
    <t>1.3</t>
  </si>
  <si>
    <t>9.5x</t>
  </si>
  <si>
    <t>Key player metrics reflecting heavy civil sector performance.</t>
  </si>
  <si>
    <t>Granite Construction Inc.</t>
  </si>
  <si>
    <t>3000</t>
  </si>
  <si>
    <t>1.1</t>
  </si>
  <si>
    <t>8.7x</t>
  </si>
  <si>
    <t>Provides a good benchmark for mid-sized contractors.</t>
  </si>
  <si>
    <t>Kiewit Corporation</t>
  </si>
  <si>
    <t>8000</t>
  </si>
  <si>
    <t>1.4</t>
  </si>
  <si>
    <t>12x</t>
  </si>
  <si>
    <t>Strong competitor metrics relevant to large-scale projects.</t>
  </si>
  <si>
    <t>Vinci</t>
  </si>
  <si>
    <t>9000</t>
  </si>
  <si>
    <t>1.0</t>
  </si>
  <si>
    <t>11.5x</t>
  </si>
  <si>
    <t>International perspective for comparative analysis.</t>
  </si>
  <si>
    <t>Median</t>
  </si>
  <si>
    <t>Average</t>
  </si>
  <si>
    <t>Roll Out Schedule</t>
  </si>
  <si>
    <t>Projected</t>
  </si>
  <si>
    <t>Schedule of New Units</t>
  </si>
  <si>
    <t>Year</t>
  </si>
  <si>
    <t>New Units</t>
  </si>
  <si>
    <t>Consolidated Income Statement</t>
  </si>
  <si>
    <t>Historical</t>
  </si>
  <si>
    <t>Cell Reference Debug Page</t>
  </si>
  <si>
    <t>Sheet</t>
  </si>
  <si>
    <t>Key Path</t>
  </si>
  <si>
    <t>Row</t>
  </si>
  <si>
    <t>Column</t>
  </si>
  <si>
    <t>Cell Reference</t>
  </si>
  <si>
    <t>Revenue_COGS_Build</t>
  </si>
  <si>
    <t>E8</t>
  </si>
  <si>
    <t>E9</t>
  </si>
  <si>
    <t>E10</t>
  </si>
  <si>
    <t>E11</t>
  </si>
  <si>
    <t>E12</t>
  </si>
  <si>
    <t>F13</t>
  </si>
  <si>
    <t>E18</t>
  </si>
  <si>
    <t>E19</t>
  </si>
  <si>
    <t>E20</t>
  </si>
  <si>
    <t>E21</t>
  </si>
  <si>
    <t>E22</t>
  </si>
  <si>
    <t>Total COGS</t>
  </si>
  <si>
    <t>F23</t>
  </si>
  <si>
    <t>Headers -&gt; Annual</t>
  </si>
  <si>
    <t>K7</t>
  </si>
  <si>
    <t>Headers -&gt; Monthly</t>
  </si>
  <si>
    <t>salaries</t>
  </si>
  <si>
    <t>W14</t>
  </si>
  <si>
    <t>OPEX_CAPEX</t>
  </si>
  <si>
    <t>I6</t>
  </si>
  <si>
    <t>SGA</t>
  </si>
  <si>
    <t>U13</t>
  </si>
  <si>
    <t>CAPEX</t>
  </si>
  <si>
    <t>U22</t>
  </si>
  <si>
    <t>U31</t>
  </si>
  <si>
    <t>Unit_IS</t>
  </si>
  <si>
    <t>C6</t>
  </si>
  <si>
    <t>E13</t>
  </si>
  <si>
    <t>E23</t>
  </si>
  <si>
    <t>E26</t>
  </si>
  <si>
    <t>E27</t>
  </si>
  <si>
    <t>E28</t>
  </si>
  <si>
    <t>E29</t>
  </si>
  <si>
    <t>E32</t>
  </si>
  <si>
    <t>E33</t>
  </si>
  <si>
    <t>E36</t>
  </si>
  <si>
    <t>E37</t>
  </si>
  <si>
    <t>Net_Income</t>
  </si>
  <si>
    <t>P38</t>
  </si>
  <si>
    <t>Unit_CF</t>
  </si>
  <si>
    <t>Roll Out</t>
  </si>
  <si>
    <t>B6</t>
  </si>
  <si>
    <t>Total_Revenue</t>
  </si>
  <si>
    <t>Total_Direct_Costs</t>
  </si>
  <si>
    <t>E47</t>
  </si>
  <si>
    <t>Total_Gross_Profit</t>
  </si>
  <si>
    <t>E61</t>
  </si>
  <si>
    <t>Total_SG&amp;A</t>
  </si>
  <si>
    <t>E75</t>
  </si>
  <si>
    <t>Total_Employee_Salaries</t>
  </si>
  <si>
    <t>E89</t>
  </si>
  <si>
    <t>Total_R&amp;D</t>
  </si>
  <si>
    <t>E103</t>
  </si>
  <si>
    <t>Total_EBITDA</t>
  </si>
  <si>
    <t>E117</t>
  </si>
  <si>
    <t>Total_Depreciation</t>
  </si>
  <si>
    <t>E131</t>
  </si>
  <si>
    <t>Total_EBIT</t>
  </si>
  <si>
    <t>E145</t>
  </si>
  <si>
    <t>Total_Interest</t>
  </si>
  <si>
    <t>E159</t>
  </si>
  <si>
    <t>Total_Net_Income</t>
  </si>
  <si>
    <t>E173</t>
  </si>
  <si>
    <t>Consolidated_IS</t>
  </si>
  <si>
    <t>F25</t>
  </si>
  <si>
    <t>Consolidated_CF</t>
  </si>
</sst>
</file>

<file path=xl/styles.xml><?xml version="1.0" encoding="utf-8"?>
<styleSheet xmlns="http://schemas.openxmlformats.org/spreadsheetml/2006/main">
  <numFmts count="4">
    <numFmt numFmtId="164" formatCode="@"/>
    <numFmt numFmtId="165" formatCode="$#,##0"/>
    <numFmt numFmtId="166" formatCode="YYYY"/>
    <numFmt numFmtId="167" formatCode="0%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i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4E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wrapText="1"/>
    </xf>
    <xf numFmtId="164" fontId="0" fillId="0" borderId="0" xfId="0" applyNumberFormat="1"/>
    <xf numFmtId="165" fontId="4" fillId="3" borderId="0" xfId="0" applyNumberFormat="1" applyFont="1" applyFill="1"/>
    <xf numFmtId="0" fontId="4" fillId="3" borderId="0" xfId="0" applyFont="1" applyFill="1"/>
    <xf numFmtId="165" fontId="0" fillId="0" borderId="0" xfId="0" applyNumberFormat="1"/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3" fillId="0" borderId="0" xfId="0" applyFont="1" applyAlignment="1">
      <alignment wrapText="1"/>
    </xf>
    <xf numFmtId="165" fontId="0" fillId="0" borderId="2" xfId="0" applyNumberFormat="1" applyBorder="1"/>
    <xf numFmtId="0" fontId="6" fillId="0" borderId="0" xfId="0" applyFont="1"/>
    <xf numFmtId="166" fontId="0" fillId="0" borderId="0" xfId="0" applyNumberFormat="1"/>
    <xf numFmtId="166" fontId="4" fillId="3" borderId="0" xfId="0" applyNumberFormat="1" applyFont="1" applyFill="1"/>
    <xf numFmtId="0" fontId="7" fillId="0" borderId="0" xfId="0" applyFont="1"/>
    <xf numFmtId="165" fontId="8" fillId="4" borderId="0" xfId="0" applyNumberFormat="1" applyFont="1" applyFill="1"/>
    <xf numFmtId="0" fontId="9" fillId="0" borderId="0" xfId="0" applyFont="1"/>
    <xf numFmtId="167" fontId="9" fillId="0" borderId="0" xfId="0" applyNumberFormat="1" applyFont="1"/>
    <xf numFmtId="0" fontId="9" fillId="0" borderId="0" xfId="0" applyFont="1" applyAlignment="1">
      <alignment horizontal="right"/>
    </xf>
    <xf numFmtId="167" fontId="4" fillId="3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3"/>
  <sheetViews>
    <sheetView tabSelected="1" workbookViewId="0"/>
  </sheetViews>
  <sheetFormatPr defaultRowHeight="15"/>
  <cols>
    <col min="1" max="1" width="5.7109375" customWidth="1"/>
    <col min="2" max="2" width="35.7109375" customWidth="1"/>
    <col min="3" max="3" width="15.7109375" customWidth="1"/>
    <col min="4" max="4" width="12.7109375" customWidth="1"/>
    <col min="5" max="5" width="25.7109375" customWidth="1"/>
    <col min="6" max="6" width="5.7109375" customWidth="1"/>
    <col min="7" max="8" width="30.7109375" customWidth="1"/>
    <col min="9" max="11" width="25.7109375" customWidth="1"/>
  </cols>
  <sheetData>
    <row r="2" spans="2:11">
      <c r="B2" s="1" t="s">
        <v>0</v>
      </c>
    </row>
    <row r="3" spans="2:11" ht="5" customHeight="1">
      <c r="B3" s="2"/>
      <c r="C3" s="2"/>
      <c r="D3" s="2"/>
      <c r="E3" s="2"/>
      <c r="F3" s="2"/>
      <c r="G3" s="2"/>
      <c r="H3" s="2"/>
      <c r="I3" s="2"/>
      <c r="J3" s="2"/>
    </row>
    <row r="6" spans="2:11">
      <c r="B6" s="3" t="s">
        <v>1</v>
      </c>
    </row>
    <row r="7" spans="2:11">
      <c r="B7" s="4" t="s">
        <v>2</v>
      </c>
      <c r="C7" s="5" t="s">
        <v>3</v>
      </c>
      <c r="D7" s="5" t="s">
        <v>4</v>
      </c>
      <c r="E7" s="5" t="s">
        <v>5</v>
      </c>
      <c r="F7" s="4"/>
      <c r="G7" s="4" t="s">
        <v>6</v>
      </c>
      <c r="H7" s="4" t="s">
        <v>7</v>
      </c>
      <c r="I7" s="4" t="s">
        <v>8</v>
      </c>
      <c r="J7" s="4" t="s">
        <v>9</v>
      </c>
    </row>
    <row r="8" spans="2:11">
      <c r="B8" s="6" t="s">
        <v>10</v>
      </c>
      <c r="C8" s="7">
        <v>200</v>
      </c>
      <c r="D8" s="8">
        <v>80</v>
      </c>
      <c r="E8" s="9">
        <f>C$8*D$8</f>
        <v>0</v>
      </c>
      <c r="G8" s="6" t="s">
        <v>11</v>
      </c>
      <c r="H8" s="6" t="s">
        <v>12</v>
      </c>
      <c r="I8" s="10">
        <f>HYPERLINK("-No Source-", "CIM - Page 8")</f>
        <v>0</v>
      </c>
      <c r="J8" s="10">
        <f>HYPERLINK("-No Source-", "CIM - Page 10")</f>
        <v>0</v>
      </c>
    </row>
    <row r="9" spans="2:11">
      <c r="B9" s="6" t="s">
        <v>13</v>
      </c>
      <c r="C9" s="7">
        <v>150</v>
      </c>
      <c r="D9" s="8">
        <v>60</v>
      </c>
      <c r="E9" s="9">
        <f>C$9*D$9</f>
        <v>0</v>
      </c>
      <c r="G9" s="6" t="s">
        <v>14</v>
      </c>
      <c r="H9" s="6" t="s">
        <v>15</v>
      </c>
      <c r="I9" s="10">
        <f>HYPERLINK("-No Source-", "CIM - Page 8")</f>
        <v>0</v>
      </c>
      <c r="J9" s="10">
        <f>HYPERLINK("-No Source-", "CIM - Page 10")</f>
        <v>0</v>
      </c>
    </row>
    <row r="10" spans="2:11">
      <c r="B10" s="6" t="s">
        <v>16</v>
      </c>
      <c r="C10" s="7">
        <v>175</v>
      </c>
      <c r="D10" s="8">
        <v>50</v>
      </c>
      <c r="E10" s="9">
        <f>C$10*D$10</f>
        <v>0</v>
      </c>
      <c r="G10" s="6" t="s">
        <v>17</v>
      </c>
      <c r="H10" s="6" t="s">
        <v>18</v>
      </c>
      <c r="I10" s="10">
        <f>HYPERLINK("-No Source-", "CIM - Page 8")</f>
        <v>0</v>
      </c>
      <c r="J10" s="10">
        <f>HYPERLINK("-No Source-", "CIM - Page 10")</f>
        <v>0</v>
      </c>
    </row>
    <row r="11" spans="2:11">
      <c r="B11" s="6" t="s">
        <v>19</v>
      </c>
      <c r="C11" s="7">
        <v>225</v>
      </c>
      <c r="D11" s="8">
        <v>40</v>
      </c>
      <c r="E11" s="9">
        <f>C$11*D$11</f>
        <v>0</v>
      </c>
      <c r="G11" s="6" t="s">
        <v>20</v>
      </c>
      <c r="H11" s="6" t="s">
        <v>21</v>
      </c>
      <c r="I11" s="10">
        <f>HYPERLINK("-No Source-", "CIM - Page 8")</f>
        <v>0</v>
      </c>
      <c r="J11" s="10">
        <f>HYPERLINK("-No Source-", "CIM - Page 10")</f>
        <v>0</v>
      </c>
    </row>
    <row r="12" spans="2:11">
      <c r="B12" s="6" t="s">
        <v>22</v>
      </c>
      <c r="C12" s="7">
        <v>50</v>
      </c>
      <c r="D12" s="8">
        <v>100</v>
      </c>
      <c r="E12" s="9">
        <f>C$12*D$12</f>
        <v>0</v>
      </c>
      <c r="G12" s="6" t="s">
        <v>23</v>
      </c>
      <c r="H12" s="6" t="s">
        <v>24</v>
      </c>
      <c r="I12" s="10">
        <f>HYPERLINK("-No Source-", "CIM - Page 8")</f>
        <v>0</v>
      </c>
      <c r="J12" s="10">
        <f>HYPERLINK("-No Source-", "CIM - Page 10")</f>
        <v>0</v>
      </c>
    </row>
    <row r="13" spans="2:11">
      <c r="D13" s="11" t="s">
        <v>25</v>
      </c>
      <c r="E13" s="9">
        <f>sum(E$8:E$12)</f>
        <v>0</v>
      </c>
    </row>
    <row r="14" spans="2:11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2:11">
      <c r="B16" s="3" t="s">
        <v>26</v>
      </c>
    </row>
    <row r="17" spans="2:10">
      <c r="B17" s="4" t="s">
        <v>2</v>
      </c>
      <c r="C17" s="5" t="s">
        <v>27</v>
      </c>
      <c r="D17" s="5" t="s">
        <v>4</v>
      </c>
      <c r="E17" s="5" t="s">
        <v>28</v>
      </c>
      <c r="F17" s="4"/>
      <c r="G17" s="4" t="s">
        <v>29</v>
      </c>
      <c r="H17" s="4" t="s">
        <v>7</v>
      </c>
      <c r="I17" s="4" t="s">
        <v>30</v>
      </c>
      <c r="J17" s="4" t="s">
        <v>9</v>
      </c>
    </row>
    <row r="18" spans="2:10">
      <c r="B18" s="6" t="s">
        <v>31</v>
      </c>
      <c r="C18" s="7">
        <v>11.5</v>
      </c>
      <c r="D18" s="8">
        <v>15</v>
      </c>
      <c r="E18" s="9">
        <f>C$18*D$18</f>
        <v>0</v>
      </c>
      <c r="G18" s="6" t="s">
        <v>32</v>
      </c>
      <c r="H18" s="6" t="s">
        <v>33</v>
      </c>
      <c r="I18" s="10">
        <f>HYPERLINK("-No Source-", "CIM - Page 10")</f>
        <v>0</v>
      </c>
      <c r="J18" s="10">
        <f>HYPERLINK("-No Source-", "CIM - Page 12")</f>
        <v>0</v>
      </c>
    </row>
    <row r="19" spans="2:10">
      <c r="B19" s="6" t="s">
        <v>34</v>
      </c>
      <c r="C19" s="7">
        <v>2.5</v>
      </c>
      <c r="D19" s="8">
        <v>12</v>
      </c>
      <c r="E19" s="9">
        <f>C$19*D$19</f>
        <v>0</v>
      </c>
      <c r="G19" s="6" t="s">
        <v>35</v>
      </c>
      <c r="H19" s="6" t="s">
        <v>36</v>
      </c>
      <c r="I19" s="10">
        <f>HYPERLINK("-No Source-", "CIM - Page 11")</f>
        <v>0</v>
      </c>
      <c r="J19" s="10">
        <f>HYPERLINK("-No Source-", "CIM - Page 13")</f>
        <v>0</v>
      </c>
    </row>
    <row r="20" spans="2:10">
      <c r="B20" s="6" t="s">
        <v>37</v>
      </c>
      <c r="C20" s="7">
        <v>7.8</v>
      </c>
      <c r="D20" s="8">
        <v>20</v>
      </c>
      <c r="E20" s="9">
        <f>C$20*D$20</f>
        <v>0</v>
      </c>
      <c r="G20" s="6" t="s">
        <v>38</v>
      </c>
      <c r="H20" s="6" t="s">
        <v>39</v>
      </c>
      <c r="I20" s="10">
        <f>HYPERLINK("-No Source-", "CIM - Page 9")</f>
        <v>0</v>
      </c>
      <c r="J20" s="10">
        <f>HYPERLINK("-No Source-", "CIM - Page 11")</f>
        <v>0</v>
      </c>
    </row>
    <row r="21" spans="2:10">
      <c r="B21" s="6" t="s">
        <v>40</v>
      </c>
      <c r="C21" s="7">
        <v>5</v>
      </c>
      <c r="D21" s="8">
        <v>10</v>
      </c>
      <c r="E21" s="9">
        <f>C$21*D$21</f>
        <v>0</v>
      </c>
      <c r="G21" s="6" t="s">
        <v>41</v>
      </c>
      <c r="H21" s="6" t="s">
        <v>42</v>
      </c>
      <c r="I21" s="10">
        <f>HYPERLINK("-No Source-", "CIM - Page 14")</f>
        <v>0</v>
      </c>
      <c r="J21" s="10">
        <f>HYPERLINK("-No Source-", "CIM - Page 15")</f>
        <v>0</v>
      </c>
    </row>
    <row r="22" spans="2:10">
      <c r="B22" s="6" t="s">
        <v>43</v>
      </c>
      <c r="C22" s="7">
        <v>3</v>
      </c>
      <c r="D22" s="8">
        <v>8</v>
      </c>
      <c r="E22" s="9">
        <f>C$22*D$22</f>
        <v>0</v>
      </c>
      <c r="G22" s="6" t="s">
        <v>44</v>
      </c>
      <c r="H22" s="6" t="s">
        <v>45</v>
      </c>
      <c r="I22" s="10">
        <f>HYPERLINK("-No Source-", "CIM - Page 16")</f>
        <v>0</v>
      </c>
      <c r="J22" s="10">
        <f>HYPERLINK("-No Source-", "CIM - Page 17")</f>
        <v>0</v>
      </c>
    </row>
    <row r="23" spans="2:10">
      <c r="D23" s="11" t="s">
        <v>25</v>
      </c>
      <c r="E23" s="9">
        <f>sum(E$18:E$22)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G53"/>
  <sheetViews>
    <sheetView workbookViewId="0"/>
  </sheetViews>
  <sheetFormatPr defaultRowHeight="15"/>
  <cols>
    <col min="1" max="1" width="5.7109375" customWidth="1"/>
    <col min="2" max="3" width="30.7109375" customWidth="1"/>
    <col min="4" max="6" width="15.7109375" customWidth="1"/>
  </cols>
  <sheetData>
    <row r="2" spans="2:7">
      <c r="B2" s="1" t="s">
        <v>198</v>
      </c>
    </row>
    <row r="3" spans="2:7" ht="5" customHeight="1">
      <c r="B3" s="2"/>
      <c r="C3" s="2"/>
      <c r="D3" s="2"/>
      <c r="E3" s="2"/>
      <c r="F3" s="2"/>
      <c r="G3" s="2"/>
    </row>
    <row r="5" spans="2:7">
      <c r="B5" s="4" t="s">
        <v>199</v>
      </c>
      <c r="C5" s="4" t="s">
        <v>200</v>
      </c>
      <c r="D5" s="4" t="s">
        <v>201</v>
      </c>
      <c r="E5" s="4" t="s">
        <v>202</v>
      </c>
      <c r="F5" s="4" t="s">
        <v>203</v>
      </c>
    </row>
    <row r="6" spans="2:7">
      <c r="B6" s="6" t="s">
        <v>204</v>
      </c>
      <c r="C6" s="6" t="s">
        <v>10</v>
      </c>
      <c r="D6" s="6">
        <v>8</v>
      </c>
      <c r="E6" s="6">
        <v>5</v>
      </c>
      <c r="F6" s="6" t="s">
        <v>205</v>
      </c>
    </row>
    <row r="7" spans="2:7">
      <c r="B7" s="6" t="s">
        <v>204</v>
      </c>
      <c r="C7" s="6" t="s">
        <v>13</v>
      </c>
      <c r="D7" s="6">
        <v>9</v>
      </c>
      <c r="E7" s="6">
        <v>5</v>
      </c>
      <c r="F7" s="6" t="s">
        <v>206</v>
      </c>
    </row>
    <row r="8" spans="2:7">
      <c r="B8" s="6" t="s">
        <v>204</v>
      </c>
      <c r="C8" s="6" t="s">
        <v>16</v>
      </c>
      <c r="D8" s="6">
        <v>10</v>
      </c>
      <c r="E8" s="6">
        <v>5</v>
      </c>
      <c r="F8" s="6" t="s">
        <v>207</v>
      </c>
    </row>
    <row r="9" spans="2:7">
      <c r="B9" s="6" t="s">
        <v>204</v>
      </c>
      <c r="C9" s="6" t="s">
        <v>19</v>
      </c>
      <c r="D9" s="6">
        <v>11</v>
      </c>
      <c r="E9" s="6">
        <v>5</v>
      </c>
      <c r="F9" s="6" t="s">
        <v>208</v>
      </c>
    </row>
    <row r="10" spans="2:7">
      <c r="B10" s="6" t="s">
        <v>204</v>
      </c>
      <c r="C10" s="6" t="s">
        <v>22</v>
      </c>
      <c r="D10" s="6">
        <v>12</v>
      </c>
      <c r="E10" s="6">
        <v>5</v>
      </c>
      <c r="F10" s="6" t="s">
        <v>209</v>
      </c>
    </row>
    <row r="11" spans="2:7">
      <c r="B11" s="6" t="s">
        <v>204</v>
      </c>
      <c r="C11" s="6" t="s">
        <v>129</v>
      </c>
      <c r="D11" s="6">
        <v>13</v>
      </c>
      <c r="E11" s="6">
        <v>6</v>
      </c>
      <c r="F11" s="6" t="s">
        <v>210</v>
      </c>
    </row>
    <row r="12" spans="2:7">
      <c r="B12" s="6" t="s">
        <v>204</v>
      </c>
      <c r="C12" s="6" t="s">
        <v>31</v>
      </c>
      <c r="D12" s="6">
        <v>18</v>
      </c>
      <c r="E12" s="6">
        <v>5</v>
      </c>
      <c r="F12" s="6" t="s">
        <v>211</v>
      </c>
    </row>
    <row r="13" spans="2:7">
      <c r="B13" s="6" t="s">
        <v>204</v>
      </c>
      <c r="C13" s="6" t="s">
        <v>34</v>
      </c>
      <c r="D13" s="6">
        <v>19</v>
      </c>
      <c r="E13" s="6">
        <v>5</v>
      </c>
      <c r="F13" s="6" t="s">
        <v>212</v>
      </c>
    </row>
    <row r="14" spans="2:7">
      <c r="B14" s="6" t="s">
        <v>204</v>
      </c>
      <c r="C14" s="6" t="s">
        <v>37</v>
      </c>
      <c r="D14" s="6">
        <v>20</v>
      </c>
      <c r="E14" s="6">
        <v>5</v>
      </c>
      <c r="F14" s="6" t="s">
        <v>213</v>
      </c>
    </row>
    <row r="15" spans="2:7">
      <c r="B15" s="6" t="s">
        <v>204</v>
      </c>
      <c r="C15" s="6" t="s">
        <v>40</v>
      </c>
      <c r="D15" s="6">
        <v>21</v>
      </c>
      <c r="E15" s="6">
        <v>5</v>
      </c>
      <c r="F15" s="6" t="s">
        <v>214</v>
      </c>
    </row>
    <row r="16" spans="2:7">
      <c r="B16" s="6" t="s">
        <v>204</v>
      </c>
      <c r="C16" s="6" t="s">
        <v>43</v>
      </c>
      <c r="D16" s="6">
        <v>22</v>
      </c>
      <c r="E16" s="6">
        <v>5</v>
      </c>
      <c r="F16" s="6" t="s">
        <v>215</v>
      </c>
    </row>
    <row r="17" spans="2:6">
      <c r="B17" s="6" t="s">
        <v>204</v>
      </c>
      <c r="C17" s="6" t="s">
        <v>216</v>
      </c>
      <c r="D17" s="6">
        <v>23</v>
      </c>
      <c r="E17" s="6">
        <v>6</v>
      </c>
      <c r="F17" s="6" t="s">
        <v>217</v>
      </c>
    </row>
    <row r="18" spans="2:6">
      <c r="B18" s="6" t="s">
        <v>46</v>
      </c>
      <c r="C18" s="6" t="s">
        <v>218</v>
      </c>
      <c r="D18" s="6">
        <v>7</v>
      </c>
      <c r="E18" s="6">
        <v>11</v>
      </c>
      <c r="F18" s="6" t="s">
        <v>219</v>
      </c>
    </row>
    <row r="19" spans="2:6">
      <c r="B19" s="6" t="s">
        <v>46</v>
      </c>
      <c r="C19" s="6" t="s">
        <v>220</v>
      </c>
      <c r="D19" s="6">
        <v>7</v>
      </c>
      <c r="E19" s="6">
        <v>11</v>
      </c>
      <c r="F19" s="6" t="s">
        <v>219</v>
      </c>
    </row>
    <row r="20" spans="2:6">
      <c r="B20" s="6" t="s">
        <v>46</v>
      </c>
      <c r="C20" s="6" t="s">
        <v>221</v>
      </c>
      <c r="D20" s="6">
        <v>14</v>
      </c>
      <c r="E20" s="6">
        <v>23</v>
      </c>
      <c r="F20" s="6" t="s">
        <v>222</v>
      </c>
    </row>
    <row r="21" spans="2:6">
      <c r="B21" s="6" t="s">
        <v>223</v>
      </c>
      <c r="C21" s="6" t="s">
        <v>218</v>
      </c>
      <c r="D21" s="6">
        <v>6</v>
      </c>
      <c r="E21" s="6">
        <v>9</v>
      </c>
      <c r="F21" s="6" t="s">
        <v>224</v>
      </c>
    </row>
    <row r="22" spans="2:6">
      <c r="B22" s="6" t="s">
        <v>223</v>
      </c>
      <c r="C22" s="6" t="s">
        <v>225</v>
      </c>
      <c r="D22" s="6">
        <v>13</v>
      </c>
      <c r="E22" s="6">
        <v>21</v>
      </c>
      <c r="F22" s="6" t="s">
        <v>226</v>
      </c>
    </row>
    <row r="23" spans="2:6">
      <c r="B23" s="6" t="s">
        <v>223</v>
      </c>
      <c r="C23" s="6" t="s">
        <v>227</v>
      </c>
      <c r="D23" s="6">
        <v>22</v>
      </c>
      <c r="E23" s="6">
        <v>21</v>
      </c>
      <c r="F23" s="6" t="s">
        <v>228</v>
      </c>
    </row>
    <row r="24" spans="2:6">
      <c r="B24" s="6" t="s">
        <v>223</v>
      </c>
      <c r="C24" s="6" t="s">
        <v>139</v>
      </c>
      <c r="D24" s="6">
        <v>31</v>
      </c>
      <c r="E24" s="6">
        <v>21</v>
      </c>
      <c r="F24" s="6" t="s">
        <v>229</v>
      </c>
    </row>
    <row r="25" spans="2:6">
      <c r="B25" s="6" t="s">
        <v>230</v>
      </c>
      <c r="C25" s="6" t="s">
        <v>218</v>
      </c>
      <c r="D25" s="6">
        <v>6</v>
      </c>
      <c r="E25" s="6">
        <v>3</v>
      </c>
      <c r="F25" s="6" t="s">
        <v>231</v>
      </c>
    </row>
    <row r="26" spans="2:6">
      <c r="B26" s="6" t="s">
        <v>230</v>
      </c>
      <c r="C26" s="6" t="s">
        <v>129</v>
      </c>
      <c r="D26" s="6">
        <v>13</v>
      </c>
      <c r="E26" s="6">
        <v>5</v>
      </c>
      <c r="F26" s="6" t="s">
        <v>232</v>
      </c>
    </row>
    <row r="27" spans="2:6">
      <c r="B27" s="6" t="s">
        <v>230</v>
      </c>
      <c r="C27" s="6" t="s">
        <v>132</v>
      </c>
      <c r="D27" s="6">
        <v>21</v>
      </c>
      <c r="E27" s="6">
        <v>5</v>
      </c>
      <c r="F27" s="6" t="s">
        <v>214</v>
      </c>
    </row>
    <row r="28" spans="2:6">
      <c r="B28" s="6" t="s">
        <v>230</v>
      </c>
      <c r="C28" s="6" t="s">
        <v>134</v>
      </c>
      <c r="D28" s="6">
        <v>23</v>
      </c>
      <c r="E28" s="6">
        <v>5</v>
      </c>
      <c r="F28" s="6" t="s">
        <v>233</v>
      </c>
    </row>
    <row r="29" spans="2:6">
      <c r="B29" s="6" t="s">
        <v>230</v>
      </c>
      <c r="C29" s="6" t="s">
        <v>225</v>
      </c>
      <c r="D29" s="6">
        <v>26</v>
      </c>
      <c r="E29" s="6">
        <v>5</v>
      </c>
      <c r="F29" s="6" t="s">
        <v>234</v>
      </c>
    </row>
    <row r="30" spans="2:6">
      <c r="B30" s="6" t="s">
        <v>230</v>
      </c>
      <c r="C30" s="6" t="s">
        <v>136</v>
      </c>
      <c r="D30" s="6">
        <v>27</v>
      </c>
      <c r="E30" s="6">
        <v>5</v>
      </c>
      <c r="F30" s="6" t="s">
        <v>235</v>
      </c>
    </row>
    <row r="31" spans="2:6">
      <c r="B31" s="6" t="s">
        <v>230</v>
      </c>
      <c r="C31" s="6" t="s">
        <v>137</v>
      </c>
      <c r="D31" s="6">
        <v>28</v>
      </c>
      <c r="E31" s="6">
        <v>5</v>
      </c>
      <c r="F31" s="6" t="s">
        <v>236</v>
      </c>
    </row>
    <row r="32" spans="2:6">
      <c r="B32" s="6" t="s">
        <v>230</v>
      </c>
      <c r="C32" s="6" t="s">
        <v>138</v>
      </c>
      <c r="D32" s="6">
        <v>29</v>
      </c>
      <c r="E32" s="6">
        <v>5</v>
      </c>
      <c r="F32" s="6" t="s">
        <v>237</v>
      </c>
    </row>
    <row r="33" spans="2:6">
      <c r="B33" s="6" t="s">
        <v>230</v>
      </c>
      <c r="C33" s="6" t="s">
        <v>139</v>
      </c>
      <c r="D33" s="6">
        <v>32</v>
      </c>
      <c r="E33" s="6">
        <v>5</v>
      </c>
      <c r="F33" s="6" t="s">
        <v>238</v>
      </c>
    </row>
    <row r="34" spans="2:6">
      <c r="B34" s="6" t="s">
        <v>230</v>
      </c>
      <c r="C34" s="6" t="s">
        <v>140</v>
      </c>
      <c r="D34" s="6">
        <v>33</v>
      </c>
      <c r="E34" s="6">
        <v>5</v>
      </c>
      <c r="F34" s="6" t="s">
        <v>239</v>
      </c>
    </row>
    <row r="35" spans="2:6">
      <c r="B35" s="6" t="s">
        <v>230</v>
      </c>
      <c r="C35" s="6" t="s">
        <v>141</v>
      </c>
      <c r="D35" s="6">
        <v>36</v>
      </c>
      <c r="E35" s="6">
        <v>5</v>
      </c>
      <c r="F35" s="6" t="s">
        <v>240</v>
      </c>
    </row>
    <row r="36" spans="2:6">
      <c r="B36" s="6" t="s">
        <v>230</v>
      </c>
      <c r="C36" s="6" t="s">
        <v>142</v>
      </c>
      <c r="D36" s="6">
        <v>37</v>
      </c>
      <c r="E36" s="6">
        <v>5</v>
      </c>
      <c r="F36" s="6" t="s">
        <v>241</v>
      </c>
    </row>
    <row r="37" spans="2:6">
      <c r="B37" s="6" t="s">
        <v>230</v>
      </c>
      <c r="C37" s="6" t="s">
        <v>242</v>
      </c>
      <c r="D37" s="6">
        <v>38</v>
      </c>
      <c r="E37" s="6">
        <v>16</v>
      </c>
      <c r="F37" s="6" t="s">
        <v>243</v>
      </c>
    </row>
    <row r="38" spans="2:6">
      <c r="B38" s="6" t="s">
        <v>244</v>
      </c>
      <c r="C38" s="6" t="s">
        <v>218</v>
      </c>
      <c r="D38" s="6">
        <v>6</v>
      </c>
      <c r="E38" s="6">
        <v>3</v>
      </c>
      <c r="F38" s="6" t="s">
        <v>231</v>
      </c>
    </row>
    <row r="39" spans="2:6">
      <c r="B39" s="6" t="s">
        <v>245</v>
      </c>
      <c r="C39" s="6" t="s">
        <v>218</v>
      </c>
      <c r="D39" s="6">
        <v>6</v>
      </c>
      <c r="E39" s="6">
        <v>2</v>
      </c>
      <c r="F39" s="6" t="s">
        <v>246</v>
      </c>
    </row>
    <row r="40" spans="2:6">
      <c r="B40" s="6" t="s">
        <v>245</v>
      </c>
      <c r="C40" s="6" t="s">
        <v>247</v>
      </c>
      <c r="D40" s="6">
        <v>33</v>
      </c>
      <c r="E40" s="6">
        <v>5</v>
      </c>
      <c r="F40" s="6" t="s">
        <v>239</v>
      </c>
    </row>
    <row r="41" spans="2:6">
      <c r="B41" s="6" t="s">
        <v>245</v>
      </c>
      <c r="C41" s="6" t="s">
        <v>248</v>
      </c>
      <c r="D41" s="6">
        <v>47</v>
      </c>
      <c r="E41" s="6">
        <v>5</v>
      </c>
      <c r="F41" s="6" t="s">
        <v>249</v>
      </c>
    </row>
    <row r="42" spans="2:6">
      <c r="B42" s="6" t="s">
        <v>245</v>
      </c>
      <c r="C42" s="6" t="s">
        <v>250</v>
      </c>
      <c r="D42" s="6">
        <v>61</v>
      </c>
      <c r="E42" s="6">
        <v>5</v>
      </c>
      <c r="F42" s="6" t="s">
        <v>251</v>
      </c>
    </row>
    <row r="43" spans="2:6">
      <c r="B43" s="6" t="s">
        <v>245</v>
      </c>
      <c r="C43" s="6" t="s">
        <v>252</v>
      </c>
      <c r="D43" s="6">
        <v>75</v>
      </c>
      <c r="E43" s="6">
        <v>5</v>
      </c>
      <c r="F43" s="6" t="s">
        <v>253</v>
      </c>
    </row>
    <row r="44" spans="2:6">
      <c r="B44" s="6" t="s">
        <v>245</v>
      </c>
      <c r="C44" s="6" t="s">
        <v>254</v>
      </c>
      <c r="D44" s="6">
        <v>89</v>
      </c>
      <c r="E44" s="6">
        <v>5</v>
      </c>
      <c r="F44" s="6" t="s">
        <v>255</v>
      </c>
    </row>
    <row r="45" spans="2:6">
      <c r="B45" s="6" t="s">
        <v>245</v>
      </c>
      <c r="C45" s="6" t="s">
        <v>256</v>
      </c>
      <c r="D45" s="6">
        <v>103</v>
      </c>
      <c r="E45" s="6">
        <v>5</v>
      </c>
      <c r="F45" s="6" t="s">
        <v>257</v>
      </c>
    </row>
    <row r="46" spans="2:6">
      <c r="B46" s="6" t="s">
        <v>245</v>
      </c>
      <c r="C46" s="6" t="s">
        <v>258</v>
      </c>
      <c r="D46" s="6">
        <v>117</v>
      </c>
      <c r="E46" s="6">
        <v>5</v>
      </c>
      <c r="F46" s="6" t="s">
        <v>259</v>
      </c>
    </row>
    <row r="47" spans="2:6">
      <c r="B47" s="6" t="s">
        <v>245</v>
      </c>
      <c r="C47" s="6" t="s">
        <v>260</v>
      </c>
      <c r="D47" s="6">
        <v>131</v>
      </c>
      <c r="E47" s="6">
        <v>5</v>
      </c>
      <c r="F47" s="6" t="s">
        <v>261</v>
      </c>
    </row>
    <row r="48" spans="2:6">
      <c r="B48" s="6" t="s">
        <v>245</v>
      </c>
      <c r="C48" s="6" t="s">
        <v>262</v>
      </c>
      <c r="D48" s="6">
        <v>145</v>
      </c>
      <c r="E48" s="6">
        <v>5</v>
      </c>
      <c r="F48" s="6" t="s">
        <v>263</v>
      </c>
    </row>
    <row r="49" spans="2:6">
      <c r="B49" s="6" t="s">
        <v>245</v>
      </c>
      <c r="C49" s="6" t="s">
        <v>264</v>
      </c>
      <c r="D49" s="6">
        <v>159</v>
      </c>
      <c r="E49" s="6">
        <v>5</v>
      </c>
      <c r="F49" s="6" t="s">
        <v>265</v>
      </c>
    </row>
    <row r="50" spans="2:6">
      <c r="B50" s="6" t="s">
        <v>245</v>
      </c>
      <c r="C50" s="6" t="s">
        <v>266</v>
      </c>
      <c r="D50" s="6">
        <v>173</v>
      </c>
      <c r="E50" s="6">
        <v>5</v>
      </c>
      <c r="F50" s="6" t="s">
        <v>267</v>
      </c>
    </row>
    <row r="51" spans="2:6">
      <c r="B51" s="6" t="s">
        <v>268</v>
      </c>
      <c r="C51" s="6" t="s">
        <v>218</v>
      </c>
      <c r="D51" s="6">
        <v>6</v>
      </c>
      <c r="E51" s="6">
        <v>3</v>
      </c>
      <c r="F51" s="6" t="s">
        <v>231</v>
      </c>
    </row>
    <row r="52" spans="2:6">
      <c r="B52" s="6" t="s">
        <v>268</v>
      </c>
      <c r="C52" s="6" t="s">
        <v>242</v>
      </c>
      <c r="D52" s="6">
        <v>25</v>
      </c>
      <c r="E52" s="6">
        <v>6</v>
      </c>
      <c r="F52" s="6" t="s">
        <v>269</v>
      </c>
    </row>
    <row r="53" spans="2:6">
      <c r="B53" s="6" t="s">
        <v>270</v>
      </c>
      <c r="C53" s="6" t="s">
        <v>218</v>
      </c>
      <c r="D53" s="6">
        <v>6</v>
      </c>
      <c r="E53" s="6">
        <v>3</v>
      </c>
      <c r="F53" s="6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L22"/>
  <sheetViews>
    <sheetView workbookViewId="0"/>
  </sheetViews>
  <sheetFormatPr defaultRowHeight="15"/>
  <cols>
    <col min="1" max="1" width="5.7109375" customWidth="1"/>
    <col min="2" max="2" width="25.7109375" customWidth="1"/>
    <col min="3" max="7" width="10.7109375" customWidth="1"/>
    <col min="8" max="8" width="30.7109375" customWidth="1"/>
    <col min="9" max="10" width="8.7109375" customWidth="1"/>
    <col min="11" max="142" width="12.7109375" customWidth="1"/>
  </cols>
  <sheetData>
    <row r="2" spans="2:142">
      <c r="B2" s="1" t="s">
        <v>46</v>
      </c>
    </row>
    <row r="3" spans="2:142" ht="5" customHeight="1">
      <c r="B3" s="2"/>
      <c r="C3" s="2"/>
      <c r="D3" s="2"/>
      <c r="E3" s="2"/>
      <c r="F3" s="2"/>
      <c r="G3" s="2"/>
      <c r="H3" s="2"/>
      <c r="I3" s="2"/>
      <c r="J3" s="2"/>
    </row>
    <row r="6" spans="2:142">
      <c r="K6" s="3" t="s">
        <v>47</v>
      </c>
      <c r="W6" s="3" t="s">
        <v>48</v>
      </c>
    </row>
    <row r="7" spans="2:142">
      <c r="K7" s="6" t="s">
        <v>49</v>
      </c>
      <c r="L7" s="6" t="s">
        <v>50</v>
      </c>
      <c r="M7" s="6" t="s">
        <v>51</v>
      </c>
      <c r="N7" s="6" t="s">
        <v>52</v>
      </c>
      <c r="O7" s="6" t="s">
        <v>53</v>
      </c>
      <c r="P7" s="6" t="s">
        <v>54</v>
      </c>
      <c r="Q7" s="6" t="s">
        <v>55</v>
      </c>
      <c r="R7" s="6" t="s">
        <v>56</v>
      </c>
      <c r="S7" s="6" t="s">
        <v>57</v>
      </c>
      <c r="T7" s="6" t="s">
        <v>58</v>
      </c>
      <c r="W7" s="6" t="s">
        <v>49</v>
      </c>
      <c r="X7" s="6" t="s">
        <v>49</v>
      </c>
      <c r="Y7" s="6" t="s">
        <v>49</v>
      </c>
      <c r="Z7" s="6" t="s">
        <v>49</v>
      </c>
      <c r="AA7" s="6" t="s">
        <v>49</v>
      </c>
      <c r="AB7" s="6" t="s">
        <v>49</v>
      </c>
      <c r="AC7" s="6" t="s">
        <v>49</v>
      </c>
      <c r="AD7" s="6" t="s">
        <v>49</v>
      </c>
      <c r="AE7" s="6" t="s">
        <v>49</v>
      </c>
      <c r="AF7" s="6" t="s">
        <v>49</v>
      </c>
      <c r="AG7" s="6" t="s">
        <v>49</v>
      </c>
      <c r="AH7" s="6" t="s">
        <v>49</v>
      </c>
      <c r="AI7" s="6" t="s">
        <v>50</v>
      </c>
      <c r="AJ7" s="6" t="s">
        <v>50</v>
      </c>
      <c r="AK7" s="6" t="s">
        <v>50</v>
      </c>
      <c r="AL7" s="6" t="s">
        <v>50</v>
      </c>
      <c r="AM7" s="6" t="s">
        <v>50</v>
      </c>
      <c r="AN7" s="6" t="s">
        <v>50</v>
      </c>
      <c r="AO7" s="6" t="s">
        <v>50</v>
      </c>
      <c r="AP7" s="6" t="s">
        <v>50</v>
      </c>
      <c r="AQ7" s="6" t="s">
        <v>50</v>
      </c>
      <c r="AR7" s="6" t="s">
        <v>50</v>
      </c>
      <c r="AS7" s="6" t="s">
        <v>50</v>
      </c>
      <c r="AT7" s="6" t="s">
        <v>50</v>
      </c>
      <c r="AU7" s="6" t="s">
        <v>51</v>
      </c>
      <c r="AV7" s="6" t="s">
        <v>51</v>
      </c>
      <c r="AW7" s="6" t="s">
        <v>51</v>
      </c>
      <c r="AX7" s="6" t="s">
        <v>51</v>
      </c>
      <c r="AY7" s="6" t="s">
        <v>51</v>
      </c>
      <c r="AZ7" s="6" t="s">
        <v>51</v>
      </c>
      <c r="BA7" s="6" t="s">
        <v>51</v>
      </c>
      <c r="BB7" s="6" t="s">
        <v>51</v>
      </c>
      <c r="BC7" s="6" t="s">
        <v>51</v>
      </c>
      <c r="BD7" s="6" t="s">
        <v>51</v>
      </c>
      <c r="BE7" s="6" t="s">
        <v>51</v>
      </c>
      <c r="BF7" s="6" t="s">
        <v>51</v>
      </c>
      <c r="BG7" s="6" t="s">
        <v>52</v>
      </c>
      <c r="BH7" s="6" t="s">
        <v>52</v>
      </c>
      <c r="BI7" s="6" t="s">
        <v>52</v>
      </c>
      <c r="BJ7" s="6" t="s">
        <v>52</v>
      </c>
      <c r="BK7" s="6" t="s">
        <v>52</v>
      </c>
      <c r="BL7" s="6" t="s">
        <v>52</v>
      </c>
      <c r="BM7" s="6" t="s">
        <v>52</v>
      </c>
      <c r="BN7" s="6" t="s">
        <v>52</v>
      </c>
      <c r="BO7" s="6" t="s">
        <v>52</v>
      </c>
      <c r="BP7" s="6" t="s">
        <v>52</v>
      </c>
      <c r="BQ7" s="6" t="s">
        <v>52</v>
      </c>
      <c r="BR7" s="6" t="s">
        <v>52</v>
      </c>
      <c r="BS7" s="6" t="s">
        <v>53</v>
      </c>
      <c r="BT7" s="6" t="s">
        <v>53</v>
      </c>
      <c r="BU7" s="6" t="s">
        <v>53</v>
      </c>
      <c r="BV7" s="6" t="s">
        <v>53</v>
      </c>
      <c r="BW7" s="6" t="s">
        <v>53</v>
      </c>
      <c r="BX7" s="6" t="s">
        <v>53</v>
      </c>
      <c r="BY7" s="6" t="s">
        <v>53</v>
      </c>
      <c r="BZ7" s="6" t="s">
        <v>53</v>
      </c>
      <c r="CA7" s="6" t="s">
        <v>53</v>
      </c>
      <c r="CB7" s="6" t="s">
        <v>53</v>
      </c>
      <c r="CC7" s="6" t="s">
        <v>53</v>
      </c>
      <c r="CD7" s="6" t="s">
        <v>53</v>
      </c>
      <c r="CE7" s="6" t="s">
        <v>54</v>
      </c>
      <c r="CF7" s="6" t="s">
        <v>54</v>
      </c>
      <c r="CG7" s="6" t="s">
        <v>54</v>
      </c>
      <c r="CH7" s="6" t="s">
        <v>54</v>
      </c>
      <c r="CI7" s="6" t="s">
        <v>54</v>
      </c>
      <c r="CJ7" s="6" t="s">
        <v>54</v>
      </c>
      <c r="CK7" s="6" t="s">
        <v>54</v>
      </c>
      <c r="CL7" s="6" t="s">
        <v>54</v>
      </c>
      <c r="CM7" s="6" t="s">
        <v>54</v>
      </c>
      <c r="CN7" s="6" t="s">
        <v>54</v>
      </c>
      <c r="CO7" s="6" t="s">
        <v>54</v>
      </c>
      <c r="CP7" s="6" t="s">
        <v>54</v>
      </c>
      <c r="CQ7" s="6" t="s">
        <v>55</v>
      </c>
      <c r="CR7" s="6" t="s">
        <v>55</v>
      </c>
      <c r="CS7" s="6" t="s">
        <v>55</v>
      </c>
      <c r="CT7" s="6" t="s">
        <v>55</v>
      </c>
      <c r="CU7" s="6" t="s">
        <v>55</v>
      </c>
      <c r="CV7" s="6" t="s">
        <v>55</v>
      </c>
      <c r="CW7" s="6" t="s">
        <v>55</v>
      </c>
      <c r="CX7" s="6" t="s">
        <v>55</v>
      </c>
      <c r="CY7" s="6" t="s">
        <v>55</v>
      </c>
      <c r="CZ7" s="6" t="s">
        <v>55</v>
      </c>
      <c r="DA7" s="6" t="s">
        <v>55</v>
      </c>
      <c r="DB7" s="6" t="s">
        <v>55</v>
      </c>
      <c r="DC7" s="6" t="s">
        <v>56</v>
      </c>
      <c r="DD7" s="6" t="s">
        <v>56</v>
      </c>
      <c r="DE7" s="6" t="s">
        <v>56</v>
      </c>
      <c r="DF7" s="6" t="s">
        <v>56</v>
      </c>
      <c r="DG7" s="6" t="s">
        <v>56</v>
      </c>
      <c r="DH7" s="6" t="s">
        <v>56</v>
      </c>
      <c r="DI7" s="6" t="s">
        <v>56</v>
      </c>
      <c r="DJ7" s="6" t="s">
        <v>56</v>
      </c>
      <c r="DK7" s="6" t="s">
        <v>56</v>
      </c>
      <c r="DL7" s="6" t="s">
        <v>56</v>
      </c>
      <c r="DM7" s="6" t="s">
        <v>56</v>
      </c>
      <c r="DN7" s="6" t="s">
        <v>56</v>
      </c>
      <c r="DO7" s="6" t="s">
        <v>57</v>
      </c>
      <c r="DP7" s="6" t="s">
        <v>57</v>
      </c>
      <c r="DQ7" s="6" t="s">
        <v>57</v>
      </c>
      <c r="DR7" s="6" t="s">
        <v>57</v>
      </c>
      <c r="DS7" s="6" t="s">
        <v>57</v>
      </c>
      <c r="DT7" s="6" t="s">
        <v>57</v>
      </c>
      <c r="DU7" s="6" t="s">
        <v>57</v>
      </c>
      <c r="DV7" s="6" t="s">
        <v>57</v>
      </c>
      <c r="DW7" s="6" t="s">
        <v>57</v>
      </c>
      <c r="DX7" s="6" t="s">
        <v>57</v>
      </c>
      <c r="DY7" s="6" t="s">
        <v>57</v>
      </c>
      <c r="DZ7" s="6" t="s">
        <v>57</v>
      </c>
      <c r="EA7" s="6" t="s">
        <v>58</v>
      </c>
      <c r="EB7" s="6" t="s">
        <v>58</v>
      </c>
      <c r="EC7" s="6" t="s">
        <v>58</v>
      </c>
      <c r="ED7" s="6" t="s">
        <v>58</v>
      </c>
      <c r="EE7" s="6" t="s">
        <v>58</v>
      </c>
      <c r="EF7" s="6" t="s">
        <v>58</v>
      </c>
      <c r="EG7" s="6" t="s">
        <v>58</v>
      </c>
      <c r="EH7" s="6" t="s">
        <v>58</v>
      </c>
      <c r="EI7" s="6" t="s">
        <v>58</v>
      </c>
      <c r="EJ7" s="6" t="s">
        <v>58</v>
      </c>
      <c r="EK7" s="6" t="s">
        <v>58</v>
      </c>
      <c r="EL7" s="6" t="s">
        <v>58</v>
      </c>
    </row>
    <row r="8" spans="2:142">
      <c r="B8" s="13" t="s">
        <v>71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K8" s="12"/>
      <c r="L8" s="12"/>
      <c r="M8" s="12"/>
      <c r="N8" s="12"/>
      <c r="O8" s="12"/>
      <c r="P8" s="12"/>
      <c r="Q8" s="12"/>
      <c r="R8" s="12"/>
      <c r="S8" s="12"/>
      <c r="T8" s="12"/>
      <c r="W8" s="12" t="s">
        <v>59</v>
      </c>
      <c r="X8" s="12" t="s">
        <v>60</v>
      </c>
      <c r="Y8" s="12" t="s">
        <v>61</v>
      </c>
      <c r="Z8" s="12" t="s">
        <v>62</v>
      </c>
      <c r="AA8" s="12" t="s">
        <v>63</v>
      </c>
      <c r="AB8" s="12" t="s">
        <v>64</v>
      </c>
      <c r="AC8" s="12" t="s">
        <v>65</v>
      </c>
      <c r="AD8" s="12" t="s">
        <v>66</v>
      </c>
      <c r="AE8" s="12" t="s">
        <v>67</v>
      </c>
      <c r="AF8" s="12" t="s">
        <v>68</v>
      </c>
      <c r="AG8" s="12" t="s">
        <v>69</v>
      </c>
      <c r="AH8" s="12" t="s">
        <v>70</v>
      </c>
      <c r="AI8" s="12" t="s">
        <v>59</v>
      </c>
      <c r="AJ8" s="12" t="s">
        <v>60</v>
      </c>
      <c r="AK8" s="12" t="s">
        <v>61</v>
      </c>
      <c r="AL8" s="12" t="s">
        <v>62</v>
      </c>
      <c r="AM8" s="12" t="s">
        <v>63</v>
      </c>
      <c r="AN8" s="12" t="s">
        <v>64</v>
      </c>
      <c r="AO8" s="12" t="s">
        <v>65</v>
      </c>
      <c r="AP8" s="12" t="s">
        <v>66</v>
      </c>
      <c r="AQ8" s="12" t="s">
        <v>67</v>
      </c>
      <c r="AR8" s="12" t="s">
        <v>68</v>
      </c>
      <c r="AS8" s="12" t="s">
        <v>69</v>
      </c>
      <c r="AT8" s="12" t="s">
        <v>70</v>
      </c>
      <c r="AU8" s="12" t="s">
        <v>59</v>
      </c>
      <c r="AV8" s="12" t="s">
        <v>60</v>
      </c>
      <c r="AW8" s="12" t="s">
        <v>61</v>
      </c>
      <c r="AX8" s="12" t="s">
        <v>62</v>
      </c>
      <c r="AY8" s="12" t="s">
        <v>63</v>
      </c>
      <c r="AZ8" s="12" t="s">
        <v>64</v>
      </c>
      <c r="BA8" s="12" t="s">
        <v>65</v>
      </c>
      <c r="BB8" s="12" t="s">
        <v>66</v>
      </c>
      <c r="BC8" s="12" t="s">
        <v>67</v>
      </c>
      <c r="BD8" s="12" t="s">
        <v>68</v>
      </c>
      <c r="BE8" s="12" t="s">
        <v>69</v>
      </c>
      <c r="BF8" s="12" t="s">
        <v>70</v>
      </c>
      <c r="BG8" s="12" t="s">
        <v>59</v>
      </c>
      <c r="BH8" s="12" t="s">
        <v>60</v>
      </c>
      <c r="BI8" s="12" t="s">
        <v>61</v>
      </c>
      <c r="BJ8" s="12" t="s">
        <v>62</v>
      </c>
      <c r="BK8" s="12" t="s">
        <v>63</v>
      </c>
      <c r="BL8" s="12" t="s">
        <v>64</v>
      </c>
      <c r="BM8" s="12" t="s">
        <v>65</v>
      </c>
      <c r="BN8" s="12" t="s">
        <v>66</v>
      </c>
      <c r="BO8" s="12" t="s">
        <v>67</v>
      </c>
      <c r="BP8" s="12" t="s">
        <v>68</v>
      </c>
      <c r="BQ8" s="12" t="s">
        <v>69</v>
      </c>
      <c r="BR8" s="12" t="s">
        <v>70</v>
      </c>
      <c r="BS8" s="12" t="s">
        <v>59</v>
      </c>
      <c r="BT8" s="12" t="s">
        <v>60</v>
      </c>
      <c r="BU8" s="12" t="s">
        <v>61</v>
      </c>
      <c r="BV8" s="12" t="s">
        <v>62</v>
      </c>
      <c r="BW8" s="12" t="s">
        <v>63</v>
      </c>
      <c r="BX8" s="12" t="s">
        <v>64</v>
      </c>
      <c r="BY8" s="12" t="s">
        <v>65</v>
      </c>
      <c r="BZ8" s="12" t="s">
        <v>66</v>
      </c>
      <c r="CA8" s="12" t="s">
        <v>67</v>
      </c>
      <c r="CB8" s="12" t="s">
        <v>68</v>
      </c>
      <c r="CC8" s="12" t="s">
        <v>69</v>
      </c>
      <c r="CD8" s="12" t="s">
        <v>70</v>
      </c>
      <c r="CE8" s="12" t="s">
        <v>59</v>
      </c>
      <c r="CF8" s="12" t="s">
        <v>60</v>
      </c>
      <c r="CG8" s="12" t="s">
        <v>61</v>
      </c>
      <c r="CH8" s="12" t="s">
        <v>62</v>
      </c>
      <c r="CI8" s="12" t="s">
        <v>63</v>
      </c>
      <c r="CJ8" s="12" t="s">
        <v>64</v>
      </c>
      <c r="CK8" s="12" t="s">
        <v>65</v>
      </c>
      <c r="CL8" s="12" t="s">
        <v>66</v>
      </c>
      <c r="CM8" s="12" t="s">
        <v>67</v>
      </c>
      <c r="CN8" s="12" t="s">
        <v>68</v>
      </c>
      <c r="CO8" s="12" t="s">
        <v>69</v>
      </c>
      <c r="CP8" s="12" t="s">
        <v>70</v>
      </c>
      <c r="CQ8" s="12" t="s">
        <v>59</v>
      </c>
      <c r="CR8" s="12" t="s">
        <v>60</v>
      </c>
      <c r="CS8" s="12" t="s">
        <v>61</v>
      </c>
      <c r="CT8" s="12" t="s">
        <v>62</v>
      </c>
      <c r="CU8" s="12" t="s">
        <v>63</v>
      </c>
      <c r="CV8" s="12" t="s">
        <v>64</v>
      </c>
      <c r="CW8" s="12" t="s">
        <v>65</v>
      </c>
      <c r="CX8" s="12" t="s">
        <v>66</v>
      </c>
      <c r="CY8" s="12" t="s">
        <v>67</v>
      </c>
      <c r="CZ8" s="12" t="s">
        <v>68</v>
      </c>
      <c r="DA8" s="12" t="s">
        <v>69</v>
      </c>
      <c r="DB8" s="12" t="s">
        <v>70</v>
      </c>
      <c r="DC8" s="12" t="s">
        <v>59</v>
      </c>
      <c r="DD8" s="12" t="s">
        <v>60</v>
      </c>
      <c r="DE8" s="12" t="s">
        <v>61</v>
      </c>
      <c r="DF8" s="12" t="s">
        <v>62</v>
      </c>
      <c r="DG8" s="12" t="s">
        <v>63</v>
      </c>
      <c r="DH8" s="12" t="s">
        <v>64</v>
      </c>
      <c r="DI8" s="12" t="s">
        <v>65</v>
      </c>
      <c r="DJ8" s="12" t="s">
        <v>66</v>
      </c>
      <c r="DK8" s="12" t="s">
        <v>67</v>
      </c>
      <c r="DL8" s="12" t="s">
        <v>68</v>
      </c>
      <c r="DM8" s="12" t="s">
        <v>69</v>
      </c>
      <c r="DN8" s="12" t="s">
        <v>70</v>
      </c>
      <c r="DO8" s="12" t="s">
        <v>59</v>
      </c>
      <c r="DP8" s="12" t="s">
        <v>60</v>
      </c>
      <c r="DQ8" s="12" t="s">
        <v>61</v>
      </c>
      <c r="DR8" s="12" t="s">
        <v>62</v>
      </c>
      <c r="DS8" s="12" t="s">
        <v>63</v>
      </c>
      <c r="DT8" s="12" t="s">
        <v>64</v>
      </c>
      <c r="DU8" s="12" t="s">
        <v>65</v>
      </c>
      <c r="DV8" s="12" t="s">
        <v>66</v>
      </c>
      <c r="DW8" s="12" t="s">
        <v>67</v>
      </c>
      <c r="DX8" s="12" t="s">
        <v>68</v>
      </c>
      <c r="DY8" s="12" t="s">
        <v>69</v>
      </c>
      <c r="DZ8" s="12" t="s">
        <v>70</v>
      </c>
      <c r="EA8" s="12" t="s">
        <v>59</v>
      </c>
      <c r="EB8" s="12" t="s">
        <v>60</v>
      </c>
      <c r="EC8" s="12" t="s">
        <v>61</v>
      </c>
      <c r="ED8" s="12" t="s">
        <v>62</v>
      </c>
      <c r="EE8" s="12" t="s">
        <v>63</v>
      </c>
      <c r="EF8" s="12" t="s">
        <v>64</v>
      </c>
      <c r="EG8" s="12" t="s">
        <v>65</v>
      </c>
      <c r="EH8" s="12" t="s">
        <v>66</v>
      </c>
      <c r="EI8" s="12" t="s">
        <v>67</v>
      </c>
      <c r="EJ8" s="12" t="s">
        <v>68</v>
      </c>
      <c r="EK8" s="12" t="s">
        <v>69</v>
      </c>
      <c r="EL8" s="12" t="s">
        <v>70</v>
      </c>
    </row>
    <row r="9" spans="2:142">
      <c r="B9" s="6" t="s">
        <v>78</v>
      </c>
      <c r="C9" s="8">
        <v>6</v>
      </c>
      <c r="D9" s="7">
        <v>120000</v>
      </c>
      <c r="E9" s="8" t="s">
        <v>79</v>
      </c>
      <c r="F9" s="8">
        <v>160</v>
      </c>
      <c r="G9" s="9">
        <f>if(E9="salary",D9/12, F9*D9)</f>
        <v>0</v>
      </c>
      <c r="H9" s="6" t="s">
        <v>80</v>
      </c>
      <c r="I9" s="6" t="s">
        <v>81</v>
      </c>
      <c r="K9" s="9">
        <f>sumif(W7:EL7, K7, W9:EL9)</f>
        <v>0</v>
      </c>
      <c r="L9" s="9">
        <f>sumif(W7:EL7, L7, W9:EL9)</f>
        <v>0</v>
      </c>
      <c r="M9" s="9">
        <f>sumif(W7:EL7, M7, W9:EL9)</f>
        <v>0</v>
      </c>
      <c r="N9" s="9">
        <f>sumif(W7:EL7, N7, W9:EL9)</f>
        <v>0</v>
      </c>
      <c r="O9" s="9">
        <f>sumif(W7:EL7, O7, W9:EL9)</f>
        <v>0</v>
      </c>
      <c r="P9" s="9">
        <f>sumif(W7:EL7, P7, W9:EL9)</f>
        <v>0</v>
      </c>
      <c r="Q9" s="9">
        <f>sumif(W7:EL7, Q7, W9:EL9)</f>
        <v>0</v>
      </c>
      <c r="R9" s="9">
        <f>sumif(W7:EL7, R7, W9:EL9)</f>
        <v>0</v>
      </c>
      <c r="S9" s="9">
        <f>sumif(W7:EL7, S7, W9:EL9)</f>
        <v>0</v>
      </c>
      <c r="T9" s="9">
        <f>sumif(W7:EL7, T7, W9:EL9)</f>
        <v>0</v>
      </c>
      <c r="W9" s="9">
        <f>$G9</f>
        <v>0</v>
      </c>
      <c r="X9" s="9">
        <f>$G9</f>
        <v>0</v>
      </c>
      <c r="Y9" s="9">
        <f>$G9</f>
        <v>0</v>
      </c>
      <c r="Z9" s="9">
        <f>$G9</f>
        <v>0</v>
      </c>
      <c r="AA9" s="9">
        <f>$G9</f>
        <v>0</v>
      </c>
      <c r="AB9" s="9">
        <f>$G9</f>
        <v>0</v>
      </c>
      <c r="AC9" s="9">
        <f>$G9</f>
        <v>0</v>
      </c>
      <c r="AD9" s="9">
        <f>$G9</f>
        <v>0</v>
      </c>
      <c r="AE9" s="9">
        <f>$G9</f>
        <v>0</v>
      </c>
      <c r="AF9" s="9">
        <f>$G9</f>
        <v>0</v>
      </c>
      <c r="AG9" s="9">
        <f>$G9</f>
        <v>0</v>
      </c>
      <c r="AH9" s="9">
        <f>$G9</f>
        <v>0</v>
      </c>
      <c r="AI9" s="9">
        <f>$G9</f>
        <v>0</v>
      </c>
      <c r="AJ9" s="9">
        <f>$G9</f>
        <v>0</v>
      </c>
      <c r="AK9" s="9">
        <f>$G9</f>
        <v>0</v>
      </c>
      <c r="AL9" s="9">
        <f>$G9</f>
        <v>0</v>
      </c>
      <c r="AM9" s="9">
        <f>$G9</f>
        <v>0</v>
      </c>
      <c r="AN9" s="9">
        <f>$G9</f>
        <v>0</v>
      </c>
      <c r="AO9" s="9">
        <f>$G9</f>
        <v>0</v>
      </c>
      <c r="AP9" s="9">
        <f>$G9</f>
        <v>0</v>
      </c>
      <c r="AQ9" s="9">
        <f>$G9</f>
        <v>0</v>
      </c>
      <c r="AR9" s="9">
        <f>$G9</f>
        <v>0</v>
      </c>
      <c r="AS9" s="9">
        <f>$G9</f>
        <v>0</v>
      </c>
      <c r="AT9" s="9">
        <f>$G9</f>
        <v>0</v>
      </c>
      <c r="AU9" s="9">
        <f>$G9</f>
        <v>0</v>
      </c>
      <c r="AV9" s="9">
        <f>$G9</f>
        <v>0</v>
      </c>
      <c r="AW9" s="9">
        <f>$G9</f>
        <v>0</v>
      </c>
      <c r="AX9" s="9">
        <f>$G9</f>
        <v>0</v>
      </c>
      <c r="AY9" s="9">
        <f>$G9</f>
        <v>0</v>
      </c>
      <c r="AZ9" s="9">
        <f>$G9</f>
        <v>0</v>
      </c>
      <c r="BA9" s="9">
        <f>$G9</f>
        <v>0</v>
      </c>
      <c r="BB9" s="9">
        <f>$G9</f>
        <v>0</v>
      </c>
      <c r="BC9" s="9">
        <f>$G9</f>
        <v>0</v>
      </c>
      <c r="BD9" s="9">
        <f>$G9</f>
        <v>0</v>
      </c>
      <c r="BE9" s="9">
        <f>$G9</f>
        <v>0</v>
      </c>
      <c r="BF9" s="9">
        <f>$G9</f>
        <v>0</v>
      </c>
      <c r="BG9" s="9">
        <f>$G9</f>
        <v>0</v>
      </c>
      <c r="BH9" s="9">
        <f>$G9</f>
        <v>0</v>
      </c>
      <c r="BI9" s="9">
        <f>$G9</f>
        <v>0</v>
      </c>
      <c r="BJ9" s="9">
        <f>$G9</f>
        <v>0</v>
      </c>
      <c r="BK9" s="9">
        <f>$G9</f>
        <v>0</v>
      </c>
      <c r="BL9" s="9">
        <f>$G9</f>
        <v>0</v>
      </c>
      <c r="BM9" s="9">
        <f>$G9</f>
        <v>0</v>
      </c>
      <c r="BN9" s="9">
        <f>$G9</f>
        <v>0</v>
      </c>
      <c r="BO9" s="9">
        <f>$G9</f>
        <v>0</v>
      </c>
      <c r="BP9" s="9">
        <f>$G9</f>
        <v>0</v>
      </c>
      <c r="BQ9" s="9">
        <f>$G9</f>
        <v>0</v>
      </c>
      <c r="BR9" s="9">
        <f>$G9</f>
        <v>0</v>
      </c>
      <c r="BS9" s="9">
        <f>$G9</f>
        <v>0</v>
      </c>
      <c r="BT9" s="9">
        <f>$G9</f>
        <v>0</v>
      </c>
      <c r="BU9" s="9">
        <f>$G9</f>
        <v>0</v>
      </c>
      <c r="BV9" s="9">
        <f>$G9</f>
        <v>0</v>
      </c>
      <c r="BW9" s="9">
        <f>$G9</f>
        <v>0</v>
      </c>
      <c r="BX9" s="9">
        <f>$G9</f>
        <v>0</v>
      </c>
      <c r="BY9" s="9">
        <f>$G9</f>
        <v>0</v>
      </c>
      <c r="BZ9" s="9">
        <f>$G9</f>
        <v>0</v>
      </c>
      <c r="CA9" s="9">
        <f>$G9</f>
        <v>0</v>
      </c>
      <c r="CB9" s="9">
        <f>$G9</f>
        <v>0</v>
      </c>
      <c r="CC9" s="9">
        <f>$G9</f>
        <v>0</v>
      </c>
      <c r="CD9" s="9">
        <f>$G9</f>
        <v>0</v>
      </c>
      <c r="CE9" s="9">
        <f>$G9</f>
        <v>0</v>
      </c>
      <c r="CF9" s="9">
        <f>$G9</f>
        <v>0</v>
      </c>
      <c r="CG9" s="9">
        <f>$G9</f>
        <v>0</v>
      </c>
      <c r="CH9" s="9">
        <f>$G9</f>
        <v>0</v>
      </c>
      <c r="CI9" s="9">
        <f>$G9</f>
        <v>0</v>
      </c>
      <c r="CJ9" s="9">
        <f>$G9</f>
        <v>0</v>
      </c>
      <c r="CK9" s="9">
        <f>$G9</f>
        <v>0</v>
      </c>
      <c r="CL9" s="9">
        <f>$G9</f>
        <v>0</v>
      </c>
      <c r="CM9" s="9">
        <f>$G9</f>
        <v>0</v>
      </c>
      <c r="CN9" s="9">
        <f>$G9</f>
        <v>0</v>
      </c>
      <c r="CO9" s="9">
        <f>$G9</f>
        <v>0</v>
      </c>
      <c r="CP9" s="9">
        <f>$G9</f>
        <v>0</v>
      </c>
      <c r="CQ9" s="9">
        <f>$G9</f>
        <v>0</v>
      </c>
      <c r="CR9" s="9">
        <f>$G9</f>
        <v>0</v>
      </c>
      <c r="CS9" s="9">
        <f>$G9</f>
        <v>0</v>
      </c>
      <c r="CT9" s="9">
        <f>$G9</f>
        <v>0</v>
      </c>
      <c r="CU9" s="9">
        <f>$G9</f>
        <v>0</v>
      </c>
      <c r="CV9" s="9">
        <f>$G9</f>
        <v>0</v>
      </c>
      <c r="CW9" s="9">
        <f>$G9</f>
        <v>0</v>
      </c>
      <c r="CX9" s="9">
        <f>$G9</f>
        <v>0</v>
      </c>
      <c r="CY9" s="9">
        <f>$G9</f>
        <v>0</v>
      </c>
      <c r="CZ9" s="9">
        <f>$G9</f>
        <v>0</v>
      </c>
      <c r="DA9" s="9">
        <f>$G9</f>
        <v>0</v>
      </c>
      <c r="DB9" s="9">
        <f>$G9</f>
        <v>0</v>
      </c>
      <c r="DC9" s="9">
        <f>$G9</f>
        <v>0</v>
      </c>
      <c r="DD9" s="9">
        <f>$G9</f>
        <v>0</v>
      </c>
      <c r="DE9" s="9">
        <f>$G9</f>
        <v>0</v>
      </c>
      <c r="DF9" s="9">
        <f>$G9</f>
        <v>0</v>
      </c>
      <c r="DG9" s="9">
        <f>$G9</f>
        <v>0</v>
      </c>
      <c r="DH9" s="9">
        <f>$G9</f>
        <v>0</v>
      </c>
      <c r="DI9" s="9">
        <f>$G9</f>
        <v>0</v>
      </c>
      <c r="DJ9" s="9">
        <f>$G9</f>
        <v>0</v>
      </c>
      <c r="DK9" s="9">
        <f>$G9</f>
        <v>0</v>
      </c>
      <c r="DL9" s="9">
        <f>$G9</f>
        <v>0</v>
      </c>
      <c r="DM9" s="9">
        <f>$G9</f>
        <v>0</v>
      </c>
      <c r="DN9" s="9">
        <f>$G9</f>
        <v>0</v>
      </c>
      <c r="DO9" s="9">
        <f>$G9</f>
        <v>0</v>
      </c>
      <c r="DP9" s="9">
        <f>$G9</f>
        <v>0</v>
      </c>
      <c r="DQ9" s="9">
        <f>$G9</f>
        <v>0</v>
      </c>
      <c r="DR9" s="9">
        <f>$G9</f>
        <v>0</v>
      </c>
      <c r="DS9" s="9">
        <f>$G9</f>
        <v>0</v>
      </c>
      <c r="DT9" s="9">
        <f>$G9</f>
        <v>0</v>
      </c>
      <c r="DU9" s="9">
        <f>$G9</f>
        <v>0</v>
      </c>
      <c r="DV9" s="9">
        <f>$G9</f>
        <v>0</v>
      </c>
      <c r="DW9" s="9">
        <f>$G9</f>
        <v>0</v>
      </c>
      <c r="DX9" s="9">
        <f>$G9</f>
        <v>0</v>
      </c>
      <c r="DY9" s="9">
        <f>$G9</f>
        <v>0</v>
      </c>
      <c r="DZ9" s="9">
        <f>$G9</f>
        <v>0</v>
      </c>
      <c r="EA9" s="9">
        <f>$G9</f>
        <v>0</v>
      </c>
      <c r="EB9" s="9">
        <f>$G9</f>
        <v>0</v>
      </c>
      <c r="EC9" s="9">
        <f>$G9</f>
        <v>0</v>
      </c>
      <c r="ED9" s="9">
        <f>$G9</f>
        <v>0</v>
      </c>
      <c r="EE9" s="9">
        <f>$G9</f>
        <v>0</v>
      </c>
      <c r="EF9" s="9">
        <f>$G9</f>
        <v>0</v>
      </c>
      <c r="EG9" s="9">
        <f>$G9</f>
        <v>0</v>
      </c>
      <c r="EH9" s="9">
        <f>$G9</f>
        <v>0</v>
      </c>
      <c r="EI9" s="9">
        <f>$G9</f>
        <v>0</v>
      </c>
      <c r="EJ9" s="9">
        <f>$G9</f>
        <v>0</v>
      </c>
      <c r="EK9" s="9">
        <f>$G9</f>
        <v>0</v>
      </c>
      <c r="EL9" s="9">
        <f>$G9</f>
        <v>0</v>
      </c>
    </row>
    <row r="10" spans="2:142">
      <c r="B10" s="6" t="s">
        <v>82</v>
      </c>
      <c r="C10" s="8">
        <v>14</v>
      </c>
      <c r="D10" s="7">
        <v>85000</v>
      </c>
      <c r="E10" s="8" t="s">
        <v>79</v>
      </c>
      <c r="F10" s="8">
        <v>160</v>
      </c>
      <c r="G10" s="9">
        <f>if(E10="salary",D10/12, F10*D10)</f>
        <v>0</v>
      </c>
      <c r="H10" s="6" t="s">
        <v>83</v>
      </c>
      <c r="I10" s="6" t="s">
        <v>81</v>
      </c>
      <c r="K10" s="9">
        <f>sumif(W7:EL7, K7, W10:EL10)</f>
        <v>0</v>
      </c>
      <c r="L10" s="9">
        <f>sumif(W7:EL7, L7, W10:EL10)</f>
        <v>0</v>
      </c>
      <c r="M10" s="9">
        <f>sumif(W7:EL7, M7, W10:EL10)</f>
        <v>0</v>
      </c>
      <c r="N10" s="9">
        <f>sumif(W7:EL7, N7, W10:EL10)</f>
        <v>0</v>
      </c>
      <c r="O10" s="9">
        <f>sumif(W7:EL7, O7, W10:EL10)</f>
        <v>0</v>
      </c>
      <c r="P10" s="9">
        <f>sumif(W7:EL7, P7, W10:EL10)</f>
        <v>0</v>
      </c>
      <c r="Q10" s="9">
        <f>sumif(W7:EL7, Q7, W10:EL10)</f>
        <v>0</v>
      </c>
      <c r="R10" s="9">
        <f>sumif(W7:EL7, R7, W10:EL10)</f>
        <v>0</v>
      </c>
      <c r="S10" s="9">
        <f>sumif(W7:EL7, S7, W10:EL10)</f>
        <v>0</v>
      </c>
      <c r="T10" s="9">
        <f>sumif(W7:EL7, T7, W10:EL10)</f>
        <v>0</v>
      </c>
      <c r="W10" s="9">
        <f>$G10</f>
        <v>0</v>
      </c>
      <c r="X10" s="9">
        <f>$G10</f>
        <v>0</v>
      </c>
      <c r="Y10" s="9">
        <f>$G10</f>
        <v>0</v>
      </c>
      <c r="Z10" s="9">
        <f>$G10</f>
        <v>0</v>
      </c>
      <c r="AA10" s="9">
        <f>$G10</f>
        <v>0</v>
      </c>
      <c r="AB10" s="9">
        <f>$G10</f>
        <v>0</v>
      </c>
      <c r="AC10" s="9">
        <f>$G10</f>
        <v>0</v>
      </c>
      <c r="AD10" s="9">
        <f>$G10</f>
        <v>0</v>
      </c>
      <c r="AE10" s="9">
        <f>$G10</f>
        <v>0</v>
      </c>
      <c r="AF10" s="9">
        <f>$G10</f>
        <v>0</v>
      </c>
      <c r="AG10" s="9">
        <f>$G10</f>
        <v>0</v>
      </c>
      <c r="AH10" s="9">
        <f>$G10</f>
        <v>0</v>
      </c>
      <c r="AI10" s="9">
        <f>$G10</f>
        <v>0</v>
      </c>
      <c r="AJ10" s="9">
        <f>$G10</f>
        <v>0</v>
      </c>
      <c r="AK10" s="9">
        <f>$G10</f>
        <v>0</v>
      </c>
      <c r="AL10" s="9">
        <f>$G10</f>
        <v>0</v>
      </c>
      <c r="AM10" s="9">
        <f>$G10</f>
        <v>0</v>
      </c>
      <c r="AN10" s="9">
        <f>$G10</f>
        <v>0</v>
      </c>
      <c r="AO10" s="9">
        <f>$G10</f>
        <v>0</v>
      </c>
      <c r="AP10" s="9">
        <f>$G10</f>
        <v>0</v>
      </c>
      <c r="AQ10" s="9">
        <f>$G10</f>
        <v>0</v>
      </c>
      <c r="AR10" s="9">
        <f>$G10</f>
        <v>0</v>
      </c>
      <c r="AS10" s="9">
        <f>$G10</f>
        <v>0</v>
      </c>
      <c r="AT10" s="9">
        <f>$G10</f>
        <v>0</v>
      </c>
      <c r="AU10" s="9">
        <f>$G10</f>
        <v>0</v>
      </c>
      <c r="AV10" s="9">
        <f>$G10</f>
        <v>0</v>
      </c>
      <c r="AW10" s="9">
        <f>$G10</f>
        <v>0</v>
      </c>
      <c r="AX10" s="9">
        <f>$G10</f>
        <v>0</v>
      </c>
      <c r="AY10" s="9">
        <f>$G10</f>
        <v>0</v>
      </c>
      <c r="AZ10" s="9">
        <f>$G10</f>
        <v>0</v>
      </c>
      <c r="BA10" s="9">
        <f>$G10</f>
        <v>0</v>
      </c>
      <c r="BB10" s="9">
        <f>$G10</f>
        <v>0</v>
      </c>
      <c r="BC10" s="9">
        <f>$G10</f>
        <v>0</v>
      </c>
      <c r="BD10" s="9">
        <f>$G10</f>
        <v>0</v>
      </c>
      <c r="BE10" s="9">
        <f>$G10</f>
        <v>0</v>
      </c>
      <c r="BF10" s="9">
        <f>$G10</f>
        <v>0</v>
      </c>
      <c r="BG10" s="9">
        <f>$G10</f>
        <v>0</v>
      </c>
      <c r="BH10" s="9">
        <f>$G10</f>
        <v>0</v>
      </c>
      <c r="BI10" s="9">
        <f>$G10</f>
        <v>0</v>
      </c>
      <c r="BJ10" s="9">
        <f>$G10</f>
        <v>0</v>
      </c>
      <c r="BK10" s="9">
        <f>$G10</f>
        <v>0</v>
      </c>
      <c r="BL10" s="9">
        <f>$G10</f>
        <v>0</v>
      </c>
      <c r="BM10" s="9">
        <f>$G10</f>
        <v>0</v>
      </c>
      <c r="BN10" s="9">
        <f>$G10</f>
        <v>0</v>
      </c>
      <c r="BO10" s="9">
        <f>$G10</f>
        <v>0</v>
      </c>
      <c r="BP10" s="9">
        <f>$G10</f>
        <v>0</v>
      </c>
      <c r="BQ10" s="9">
        <f>$G10</f>
        <v>0</v>
      </c>
      <c r="BR10" s="9">
        <f>$G10</f>
        <v>0</v>
      </c>
      <c r="BS10" s="9">
        <f>$G10</f>
        <v>0</v>
      </c>
      <c r="BT10" s="9">
        <f>$G10</f>
        <v>0</v>
      </c>
      <c r="BU10" s="9">
        <f>$G10</f>
        <v>0</v>
      </c>
      <c r="BV10" s="9">
        <f>$G10</f>
        <v>0</v>
      </c>
      <c r="BW10" s="9">
        <f>$G10</f>
        <v>0</v>
      </c>
      <c r="BX10" s="9">
        <f>$G10</f>
        <v>0</v>
      </c>
      <c r="BY10" s="9">
        <f>$G10</f>
        <v>0</v>
      </c>
      <c r="BZ10" s="9">
        <f>$G10</f>
        <v>0</v>
      </c>
      <c r="CA10" s="9">
        <f>$G10</f>
        <v>0</v>
      </c>
      <c r="CB10" s="9">
        <f>$G10</f>
        <v>0</v>
      </c>
      <c r="CC10" s="9">
        <f>$G10</f>
        <v>0</v>
      </c>
      <c r="CD10" s="9">
        <f>$G10</f>
        <v>0</v>
      </c>
      <c r="CE10" s="9">
        <f>$G10</f>
        <v>0</v>
      </c>
      <c r="CF10" s="9">
        <f>$G10</f>
        <v>0</v>
      </c>
      <c r="CG10" s="9">
        <f>$G10</f>
        <v>0</v>
      </c>
      <c r="CH10" s="9">
        <f>$G10</f>
        <v>0</v>
      </c>
      <c r="CI10" s="9">
        <f>$G10</f>
        <v>0</v>
      </c>
      <c r="CJ10" s="9">
        <f>$G10</f>
        <v>0</v>
      </c>
      <c r="CK10" s="9">
        <f>$G10</f>
        <v>0</v>
      </c>
      <c r="CL10" s="9">
        <f>$G10</f>
        <v>0</v>
      </c>
      <c r="CM10" s="9">
        <f>$G10</f>
        <v>0</v>
      </c>
      <c r="CN10" s="9">
        <f>$G10</f>
        <v>0</v>
      </c>
      <c r="CO10" s="9">
        <f>$G10</f>
        <v>0</v>
      </c>
      <c r="CP10" s="9">
        <f>$G10</f>
        <v>0</v>
      </c>
      <c r="CQ10" s="9">
        <f>$G10</f>
        <v>0</v>
      </c>
      <c r="CR10" s="9">
        <f>$G10</f>
        <v>0</v>
      </c>
      <c r="CS10" s="9">
        <f>$G10</f>
        <v>0</v>
      </c>
      <c r="CT10" s="9">
        <f>$G10</f>
        <v>0</v>
      </c>
      <c r="CU10" s="9">
        <f>$G10</f>
        <v>0</v>
      </c>
      <c r="CV10" s="9">
        <f>$G10</f>
        <v>0</v>
      </c>
      <c r="CW10" s="9">
        <f>$G10</f>
        <v>0</v>
      </c>
      <c r="CX10" s="9">
        <f>$G10</f>
        <v>0</v>
      </c>
      <c r="CY10" s="9">
        <f>$G10</f>
        <v>0</v>
      </c>
      <c r="CZ10" s="9">
        <f>$G10</f>
        <v>0</v>
      </c>
      <c r="DA10" s="9">
        <f>$G10</f>
        <v>0</v>
      </c>
      <c r="DB10" s="9">
        <f>$G10</f>
        <v>0</v>
      </c>
      <c r="DC10" s="9">
        <f>$G10</f>
        <v>0</v>
      </c>
      <c r="DD10" s="9">
        <f>$G10</f>
        <v>0</v>
      </c>
      <c r="DE10" s="9">
        <f>$G10</f>
        <v>0</v>
      </c>
      <c r="DF10" s="9">
        <f>$G10</f>
        <v>0</v>
      </c>
      <c r="DG10" s="9">
        <f>$G10</f>
        <v>0</v>
      </c>
      <c r="DH10" s="9">
        <f>$G10</f>
        <v>0</v>
      </c>
      <c r="DI10" s="9">
        <f>$G10</f>
        <v>0</v>
      </c>
      <c r="DJ10" s="9">
        <f>$G10</f>
        <v>0</v>
      </c>
      <c r="DK10" s="9">
        <f>$G10</f>
        <v>0</v>
      </c>
      <c r="DL10" s="9">
        <f>$G10</f>
        <v>0</v>
      </c>
      <c r="DM10" s="9">
        <f>$G10</f>
        <v>0</v>
      </c>
      <c r="DN10" s="9">
        <f>$G10</f>
        <v>0</v>
      </c>
      <c r="DO10" s="9">
        <f>$G10</f>
        <v>0</v>
      </c>
      <c r="DP10" s="9">
        <f>$G10</f>
        <v>0</v>
      </c>
      <c r="DQ10" s="9">
        <f>$G10</f>
        <v>0</v>
      </c>
      <c r="DR10" s="9">
        <f>$G10</f>
        <v>0</v>
      </c>
      <c r="DS10" s="9">
        <f>$G10</f>
        <v>0</v>
      </c>
      <c r="DT10" s="9">
        <f>$G10</f>
        <v>0</v>
      </c>
      <c r="DU10" s="9">
        <f>$G10</f>
        <v>0</v>
      </c>
      <c r="DV10" s="9">
        <f>$G10</f>
        <v>0</v>
      </c>
      <c r="DW10" s="9">
        <f>$G10</f>
        <v>0</v>
      </c>
      <c r="DX10" s="9">
        <f>$G10</f>
        <v>0</v>
      </c>
      <c r="DY10" s="9">
        <f>$G10</f>
        <v>0</v>
      </c>
      <c r="DZ10" s="9">
        <f>$G10</f>
        <v>0</v>
      </c>
      <c r="EA10" s="9">
        <f>$G10</f>
        <v>0</v>
      </c>
      <c r="EB10" s="9">
        <f>$G10</f>
        <v>0</v>
      </c>
      <c r="EC10" s="9">
        <f>$G10</f>
        <v>0</v>
      </c>
      <c r="ED10" s="9">
        <f>$G10</f>
        <v>0</v>
      </c>
      <c r="EE10" s="9">
        <f>$G10</f>
        <v>0</v>
      </c>
      <c r="EF10" s="9">
        <f>$G10</f>
        <v>0</v>
      </c>
      <c r="EG10" s="9">
        <f>$G10</f>
        <v>0</v>
      </c>
      <c r="EH10" s="9">
        <f>$G10</f>
        <v>0</v>
      </c>
      <c r="EI10" s="9">
        <f>$G10</f>
        <v>0</v>
      </c>
      <c r="EJ10" s="9">
        <f>$G10</f>
        <v>0</v>
      </c>
      <c r="EK10" s="9">
        <f>$G10</f>
        <v>0</v>
      </c>
      <c r="EL10" s="9">
        <f>$G10</f>
        <v>0</v>
      </c>
    </row>
    <row r="11" spans="2:142">
      <c r="B11" s="6" t="s">
        <v>84</v>
      </c>
      <c r="C11" s="8">
        <v>10</v>
      </c>
      <c r="D11" s="7">
        <v>60000</v>
      </c>
      <c r="E11" s="8" t="s">
        <v>79</v>
      </c>
      <c r="F11" s="8">
        <v>160</v>
      </c>
      <c r="G11" s="9">
        <f>if(E11="salary",D11/12, F11*D11)</f>
        <v>0</v>
      </c>
      <c r="H11" s="6" t="s">
        <v>85</v>
      </c>
      <c r="I11" s="6" t="s">
        <v>81</v>
      </c>
      <c r="K11" s="9">
        <f>sumif(W7:EL7, K7, W11:EL11)</f>
        <v>0</v>
      </c>
      <c r="L11" s="9">
        <f>sumif(W7:EL7, L7, W11:EL11)</f>
        <v>0</v>
      </c>
      <c r="M11" s="9">
        <f>sumif(W7:EL7, M7, W11:EL11)</f>
        <v>0</v>
      </c>
      <c r="N11" s="9">
        <f>sumif(W7:EL7, N7, W11:EL11)</f>
        <v>0</v>
      </c>
      <c r="O11" s="9">
        <f>sumif(W7:EL7, O7, W11:EL11)</f>
        <v>0</v>
      </c>
      <c r="P11" s="9">
        <f>sumif(W7:EL7, P7, W11:EL11)</f>
        <v>0</v>
      </c>
      <c r="Q11" s="9">
        <f>sumif(W7:EL7, Q7, W11:EL11)</f>
        <v>0</v>
      </c>
      <c r="R11" s="9">
        <f>sumif(W7:EL7, R7, W11:EL11)</f>
        <v>0</v>
      </c>
      <c r="S11" s="9">
        <f>sumif(W7:EL7, S7, W11:EL11)</f>
        <v>0</v>
      </c>
      <c r="T11" s="9">
        <f>sumif(W7:EL7, T7, W11:EL11)</f>
        <v>0</v>
      </c>
      <c r="W11" s="9">
        <f>$G11</f>
        <v>0</v>
      </c>
      <c r="X11" s="9">
        <f>$G11</f>
        <v>0</v>
      </c>
      <c r="Y11" s="9">
        <f>$G11</f>
        <v>0</v>
      </c>
      <c r="Z11" s="9">
        <f>$G11</f>
        <v>0</v>
      </c>
      <c r="AA11" s="9">
        <f>$G11</f>
        <v>0</v>
      </c>
      <c r="AB11" s="9">
        <f>$G11</f>
        <v>0</v>
      </c>
      <c r="AC11" s="9">
        <f>$G11</f>
        <v>0</v>
      </c>
      <c r="AD11" s="9">
        <f>$G11</f>
        <v>0</v>
      </c>
      <c r="AE11" s="9">
        <f>$G11</f>
        <v>0</v>
      </c>
      <c r="AF11" s="9">
        <f>$G11</f>
        <v>0</v>
      </c>
      <c r="AG11" s="9">
        <f>$G11</f>
        <v>0</v>
      </c>
      <c r="AH11" s="9">
        <f>$G11</f>
        <v>0</v>
      </c>
      <c r="AI11" s="9">
        <f>$G11</f>
        <v>0</v>
      </c>
      <c r="AJ11" s="9">
        <f>$G11</f>
        <v>0</v>
      </c>
      <c r="AK11" s="9">
        <f>$G11</f>
        <v>0</v>
      </c>
      <c r="AL11" s="9">
        <f>$G11</f>
        <v>0</v>
      </c>
      <c r="AM11" s="9">
        <f>$G11</f>
        <v>0</v>
      </c>
      <c r="AN11" s="9">
        <f>$G11</f>
        <v>0</v>
      </c>
      <c r="AO11" s="9">
        <f>$G11</f>
        <v>0</v>
      </c>
      <c r="AP11" s="9">
        <f>$G11</f>
        <v>0</v>
      </c>
      <c r="AQ11" s="9">
        <f>$G11</f>
        <v>0</v>
      </c>
      <c r="AR11" s="9">
        <f>$G11</f>
        <v>0</v>
      </c>
      <c r="AS11" s="9">
        <f>$G11</f>
        <v>0</v>
      </c>
      <c r="AT11" s="9">
        <f>$G11</f>
        <v>0</v>
      </c>
      <c r="AU11" s="9">
        <f>$G11</f>
        <v>0</v>
      </c>
      <c r="AV11" s="9">
        <f>$G11</f>
        <v>0</v>
      </c>
      <c r="AW11" s="9">
        <f>$G11</f>
        <v>0</v>
      </c>
      <c r="AX11" s="9">
        <f>$G11</f>
        <v>0</v>
      </c>
      <c r="AY11" s="9">
        <f>$G11</f>
        <v>0</v>
      </c>
      <c r="AZ11" s="9">
        <f>$G11</f>
        <v>0</v>
      </c>
      <c r="BA11" s="9">
        <f>$G11</f>
        <v>0</v>
      </c>
      <c r="BB11" s="9">
        <f>$G11</f>
        <v>0</v>
      </c>
      <c r="BC11" s="9">
        <f>$G11</f>
        <v>0</v>
      </c>
      <c r="BD11" s="9">
        <f>$G11</f>
        <v>0</v>
      </c>
      <c r="BE11" s="9">
        <f>$G11</f>
        <v>0</v>
      </c>
      <c r="BF11" s="9">
        <f>$G11</f>
        <v>0</v>
      </c>
      <c r="BG11" s="9">
        <f>$G11</f>
        <v>0</v>
      </c>
      <c r="BH11" s="9">
        <f>$G11</f>
        <v>0</v>
      </c>
      <c r="BI11" s="9">
        <f>$G11</f>
        <v>0</v>
      </c>
      <c r="BJ11" s="9">
        <f>$G11</f>
        <v>0</v>
      </c>
      <c r="BK11" s="9">
        <f>$G11</f>
        <v>0</v>
      </c>
      <c r="BL11" s="9">
        <f>$G11</f>
        <v>0</v>
      </c>
      <c r="BM11" s="9">
        <f>$G11</f>
        <v>0</v>
      </c>
      <c r="BN11" s="9">
        <f>$G11</f>
        <v>0</v>
      </c>
      <c r="BO11" s="9">
        <f>$G11</f>
        <v>0</v>
      </c>
      <c r="BP11" s="9">
        <f>$G11</f>
        <v>0</v>
      </c>
      <c r="BQ11" s="9">
        <f>$G11</f>
        <v>0</v>
      </c>
      <c r="BR11" s="9">
        <f>$G11</f>
        <v>0</v>
      </c>
      <c r="BS11" s="9">
        <f>$G11</f>
        <v>0</v>
      </c>
      <c r="BT11" s="9">
        <f>$G11</f>
        <v>0</v>
      </c>
      <c r="BU11" s="9">
        <f>$G11</f>
        <v>0</v>
      </c>
      <c r="BV11" s="9">
        <f>$G11</f>
        <v>0</v>
      </c>
      <c r="BW11" s="9">
        <f>$G11</f>
        <v>0</v>
      </c>
      <c r="BX11" s="9">
        <f>$G11</f>
        <v>0</v>
      </c>
      <c r="BY11" s="9">
        <f>$G11</f>
        <v>0</v>
      </c>
      <c r="BZ11" s="9">
        <f>$G11</f>
        <v>0</v>
      </c>
      <c r="CA11" s="9">
        <f>$G11</f>
        <v>0</v>
      </c>
      <c r="CB11" s="9">
        <f>$G11</f>
        <v>0</v>
      </c>
      <c r="CC11" s="9">
        <f>$G11</f>
        <v>0</v>
      </c>
      <c r="CD11" s="9">
        <f>$G11</f>
        <v>0</v>
      </c>
      <c r="CE11" s="9">
        <f>$G11</f>
        <v>0</v>
      </c>
      <c r="CF11" s="9">
        <f>$G11</f>
        <v>0</v>
      </c>
      <c r="CG11" s="9">
        <f>$G11</f>
        <v>0</v>
      </c>
      <c r="CH11" s="9">
        <f>$G11</f>
        <v>0</v>
      </c>
      <c r="CI11" s="9">
        <f>$G11</f>
        <v>0</v>
      </c>
      <c r="CJ11" s="9">
        <f>$G11</f>
        <v>0</v>
      </c>
      <c r="CK11" s="9">
        <f>$G11</f>
        <v>0</v>
      </c>
      <c r="CL11" s="9">
        <f>$G11</f>
        <v>0</v>
      </c>
      <c r="CM11" s="9">
        <f>$G11</f>
        <v>0</v>
      </c>
      <c r="CN11" s="9">
        <f>$G11</f>
        <v>0</v>
      </c>
      <c r="CO11" s="9">
        <f>$G11</f>
        <v>0</v>
      </c>
      <c r="CP11" s="9">
        <f>$G11</f>
        <v>0</v>
      </c>
      <c r="CQ11" s="9">
        <f>$G11</f>
        <v>0</v>
      </c>
      <c r="CR11" s="9">
        <f>$G11</f>
        <v>0</v>
      </c>
      <c r="CS11" s="9">
        <f>$G11</f>
        <v>0</v>
      </c>
      <c r="CT11" s="9">
        <f>$G11</f>
        <v>0</v>
      </c>
      <c r="CU11" s="9">
        <f>$G11</f>
        <v>0</v>
      </c>
      <c r="CV11" s="9">
        <f>$G11</f>
        <v>0</v>
      </c>
      <c r="CW11" s="9">
        <f>$G11</f>
        <v>0</v>
      </c>
      <c r="CX11" s="9">
        <f>$G11</f>
        <v>0</v>
      </c>
      <c r="CY11" s="9">
        <f>$G11</f>
        <v>0</v>
      </c>
      <c r="CZ11" s="9">
        <f>$G11</f>
        <v>0</v>
      </c>
      <c r="DA11" s="9">
        <f>$G11</f>
        <v>0</v>
      </c>
      <c r="DB11" s="9">
        <f>$G11</f>
        <v>0</v>
      </c>
      <c r="DC11" s="9">
        <f>$G11</f>
        <v>0</v>
      </c>
      <c r="DD11" s="9">
        <f>$G11</f>
        <v>0</v>
      </c>
      <c r="DE11" s="9">
        <f>$G11</f>
        <v>0</v>
      </c>
      <c r="DF11" s="9">
        <f>$G11</f>
        <v>0</v>
      </c>
      <c r="DG11" s="9">
        <f>$G11</f>
        <v>0</v>
      </c>
      <c r="DH11" s="9">
        <f>$G11</f>
        <v>0</v>
      </c>
      <c r="DI11" s="9">
        <f>$G11</f>
        <v>0</v>
      </c>
      <c r="DJ11" s="9">
        <f>$G11</f>
        <v>0</v>
      </c>
      <c r="DK11" s="9">
        <f>$G11</f>
        <v>0</v>
      </c>
      <c r="DL11" s="9">
        <f>$G11</f>
        <v>0</v>
      </c>
      <c r="DM11" s="9">
        <f>$G11</f>
        <v>0</v>
      </c>
      <c r="DN11" s="9">
        <f>$G11</f>
        <v>0</v>
      </c>
      <c r="DO11" s="9">
        <f>$G11</f>
        <v>0</v>
      </c>
      <c r="DP11" s="9">
        <f>$G11</f>
        <v>0</v>
      </c>
      <c r="DQ11" s="9">
        <f>$G11</f>
        <v>0</v>
      </c>
      <c r="DR11" s="9">
        <f>$G11</f>
        <v>0</v>
      </c>
      <c r="DS11" s="9">
        <f>$G11</f>
        <v>0</v>
      </c>
      <c r="DT11" s="9">
        <f>$G11</f>
        <v>0</v>
      </c>
      <c r="DU11" s="9">
        <f>$G11</f>
        <v>0</v>
      </c>
      <c r="DV11" s="9">
        <f>$G11</f>
        <v>0</v>
      </c>
      <c r="DW11" s="9">
        <f>$G11</f>
        <v>0</v>
      </c>
      <c r="DX11" s="9">
        <f>$G11</f>
        <v>0</v>
      </c>
      <c r="DY11" s="9">
        <f>$G11</f>
        <v>0</v>
      </c>
      <c r="DZ11" s="9">
        <f>$G11</f>
        <v>0</v>
      </c>
      <c r="EA11" s="9">
        <f>$G11</f>
        <v>0</v>
      </c>
      <c r="EB11" s="9">
        <f>$G11</f>
        <v>0</v>
      </c>
      <c r="EC11" s="9">
        <f>$G11</f>
        <v>0</v>
      </c>
      <c r="ED11" s="9">
        <f>$G11</f>
        <v>0</v>
      </c>
      <c r="EE11" s="9">
        <f>$G11</f>
        <v>0</v>
      </c>
      <c r="EF11" s="9">
        <f>$G11</f>
        <v>0</v>
      </c>
      <c r="EG11" s="9">
        <f>$G11</f>
        <v>0</v>
      </c>
      <c r="EH11" s="9">
        <f>$G11</f>
        <v>0</v>
      </c>
      <c r="EI11" s="9">
        <f>$G11</f>
        <v>0</v>
      </c>
      <c r="EJ11" s="9">
        <f>$G11</f>
        <v>0</v>
      </c>
      <c r="EK11" s="9">
        <f>$G11</f>
        <v>0</v>
      </c>
      <c r="EL11" s="9">
        <f>$G11</f>
        <v>0</v>
      </c>
    </row>
    <row r="12" spans="2:142">
      <c r="B12" s="6" t="s">
        <v>86</v>
      </c>
      <c r="C12" s="8">
        <v>4</v>
      </c>
      <c r="D12" s="7">
        <v>75000</v>
      </c>
      <c r="E12" s="8" t="s">
        <v>79</v>
      </c>
      <c r="F12" s="8">
        <v>160</v>
      </c>
      <c r="G12" s="9">
        <f>if(E12="salary",D12/12, F12*D12)</f>
        <v>0</v>
      </c>
      <c r="H12" s="6" t="s">
        <v>87</v>
      </c>
      <c r="I12" s="6" t="s">
        <v>81</v>
      </c>
      <c r="K12" s="9">
        <f>sumif(W7:EL7, K7, W12:EL12)</f>
        <v>0</v>
      </c>
      <c r="L12" s="9">
        <f>sumif(W7:EL7, L7, W12:EL12)</f>
        <v>0</v>
      </c>
      <c r="M12" s="9">
        <f>sumif(W7:EL7, M7, W12:EL12)</f>
        <v>0</v>
      </c>
      <c r="N12" s="9">
        <f>sumif(W7:EL7, N7, W12:EL12)</f>
        <v>0</v>
      </c>
      <c r="O12" s="9">
        <f>sumif(W7:EL7, O7, W12:EL12)</f>
        <v>0</v>
      </c>
      <c r="P12" s="9">
        <f>sumif(W7:EL7, P7, W12:EL12)</f>
        <v>0</v>
      </c>
      <c r="Q12" s="9">
        <f>sumif(W7:EL7, Q7, W12:EL12)</f>
        <v>0</v>
      </c>
      <c r="R12" s="9">
        <f>sumif(W7:EL7, R7, W12:EL12)</f>
        <v>0</v>
      </c>
      <c r="S12" s="9">
        <f>sumif(W7:EL7, S7, W12:EL12)</f>
        <v>0</v>
      </c>
      <c r="T12" s="9">
        <f>sumif(W7:EL7, T7, W12:EL12)</f>
        <v>0</v>
      </c>
      <c r="W12" s="9">
        <f>$G12</f>
        <v>0</v>
      </c>
      <c r="X12" s="9">
        <f>$G12</f>
        <v>0</v>
      </c>
      <c r="Y12" s="9">
        <f>$G12</f>
        <v>0</v>
      </c>
      <c r="Z12" s="9">
        <f>$G12</f>
        <v>0</v>
      </c>
      <c r="AA12" s="9">
        <f>$G12</f>
        <v>0</v>
      </c>
      <c r="AB12" s="9">
        <f>$G12</f>
        <v>0</v>
      </c>
      <c r="AC12" s="9">
        <f>$G12</f>
        <v>0</v>
      </c>
      <c r="AD12" s="9">
        <f>$G12</f>
        <v>0</v>
      </c>
      <c r="AE12" s="9">
        <f>$G12</f>
        <v>0</v>
      </c>
      <c r="AF12" s="9">
        <f>$G12</f>
        <v>0</v>
      </c>
      <c r="AG12" s="9">
        <f>$G12</f>
        <v>0</v>
      </c>
      <c r="AH12" s="9">
        <f>$G12</f>
        <v>0</v>
      </c>
      <c r="AI12" s="9">
        <f>$G12</f>
        <v>0</v>
      </c>
      <c r="AJ12" s="9">
        <f>$G12</f>
        <v>0</v>
      </c>
      <c r="AK12" s="9">
        <f>$G12</f>
        <v>0</v>
      </c>
      <c r="AL12" s="9">
        <f>$G12</f>
        <v>0</v>
      </c>
      <c r="AM12" s="9">
        <f>$G12</f>
        <v>0</v>
      </c>
      <c r="AN12" s="9">
        <f>$G12</f>
        <v>0</v>
      </c>
      <c r="AO12" s="9">
        <f>$G12</f>
        <v>0</v>
      </c>
      <c r="AP12" s="9">
        <f>$G12</f>
        <v>0</v>
      </c>
      <c r="AQ12" s="9">
        <f>$G12</f>
        <v>0</v>
      </c>
      <c r="AR12" s="9">
        <f>$G12</f>
        <v>0</v>
      </c>
      <c r="AS12" s="9">
        <f>$G12</f>
        <v>0</v>
      </c>
      <c r="AT12" s="9">
        <f>$G12</f>
        <v>0</v>
      </c>
      <c r="AU12" s="9">
        <f>$G12</f>
        <v>0</v>
      </c>
      <c r="AV12" s="9">
        <f>$G12</f>
        <v>0</v>
      </c>
      <c r="AW12" s="9">
        <f>$G12</f>
        <v>0</v>
      </c>
      <c r="AX12" s="9">
        <f>$G12</f>
        <v>0</v>
      </c>
      <c r="AY12" s="9">
        <f>$G12</f>
        <v>0</v>
      </c>
      <c r="AZ12" s="9">
        <f>$G12</f>
        <v>0</v>
      </c>
      <c r="BA12" s="9">
        <f>$G12</f>
        <v>0</v>
      </c>
      <c r="BB12" s="9">
        <f>$G12</f>
        <v>0</v>
      </c>
      <c r="BC12" s="9">
        <f>$G12</f>
        <v>0</v>
      </c>
      <c r="BD12" s="9">
        <f>$G12</f>
        <v>0</v>
      </c>
      <c r="BE12" s="9">
        <f>$G12</f>
        <v>0</v>
      </c>
      <c r="BF12" s="9">
        <f>$G12</f>
        <v>0</v>
      </c>
      <c r="BG12" s="9">
        <f>$G12</f>
        <v>0</v>
      </c>
      <c r="BH12" s="9">
        <f>$G12</f>
        <v>0</v>
      </c>
      <c r="BI12" s="9">
        <f>$G12</f>
        <v>0</v>
      </c>
      <c r="BJ12" s="9">
        <f>$G12</f>
        <v>0</v>
      </c>
      <c r="BK12" s="9">
        <f>$G12</f>
        <v>0</v>
      </c>
      <c r="BL12" s="9">
        <f>$G12</f>
        <v>0</v>
      </c>
      <c r="BM12" s="9">
        <f>$G12</f>
        <v>0</v>
      </c>
      <c r="BN12" s="9">
        <f>$G12</f>
        <v>0</v>
      </c>
      <c r="BO12" s="9">
        <f>$G12</f>
        <v>0</v>
      </c>
      <c r="BP12" s="9">
        <f>$G12</f>
        <v>0</v>
      </c>
      <c r="BQ12" s="9">
        <f>$G12</f>
        <v>0</v>
      </c>
      <c r="BR12" s="9">
        <f>$G12</f>
        <v>0</v>
      </c>
      <c r="BS12" s="9">
        <f>$G12</f>
        <v>0</v>
      </c>
      <c r="BT12" s="9">
        <f>$G12</f>
        <v>0</v>
      </c>
      <c r="BU12" s="9">
        <f>$G12</f>
        <v>0</v>
      </c>
      <c r="BV12" s="9">
        <f>$G12</f>
        <v>0</v>
      </c>
      <c r="BW12" s="9">
        <f>$G12</f>
        <v>0</v>
      </c>
      <c r="BX12" s="9">
        <f>$G12</f>
        <v>0</v>
      </c>
      <c r="BY12" s="9">
        <f>$G12</f>
        <v>0</v>
      </c>
      <c r="BZ12" s="9">
        <f>$G12</f>
        <v>0</v>
      </c>
      <c r="CA12" s="9">
        <f>$G12</f>
        <v>0</v>
      </c>
      <c r="CB12" s="9">
        <f>$G12</f>
        <v>0</v>
      </c>
      <c r="CC12" s="9">
        <f>$G12</f>
        <v>0</v>
      </c>
      <c r="CD12" s="9">
        <f>$G12</f>
        <v>0</v>
      </c>
      <c r="CE12" s="9">
        <f>$G12</f>
        <v>0</v>
      </c>
      <c r="CF12" s="9">
        <f>$G12</f>
        <v>0</v>
      </c>
      <c r="CG12" s="9">
        <f>$G12</f>
        <v>0</v>
      </c>
      <c r="CH12" s="9">
        <f>$G12</f>
        <v>0</v>
      </c>
      <c r="CI12" s="9">
        <f>$G12</f>
        <v>0</v>
      </c>
      <c r="CJ12" s="9">
        <f>$G12</f>
        <v>0</v>
      </c>
      <c r="CK12" s="9">
        <f>$G12</f>
        <v>0</v>
      </c>
      <c r="CL12" s="9">
        <f>$G12</f>
        <v>0</v>
      </c>
      <c r="CM12" s="9">
        <f>$G12</f>
        <v>0</v>
      </c>
      <c r="CN12" s="9">
        <f>$G12</f>
        <v>0</v>
      </c>
      <c r="CO12" s="9">
        <f>$G12</f>
        <v>0</v>
      </c>
      <c r="CP12" s="9">
        <f>$G12</f>
        <v>0</v>
      </c>
      <c r="CQ12" s="9">
        <f>$G12</f>
        <v>0</v>
      </c>
      <c r="CR12" s="9">
        <f>$G12</f>
        <v>0</v>
      </c>
      <c r="CS12" s="9">
        <f>$G12</f>
        <v>0</v>
      </c>
      <c r="CT12" s="9">
        <f>$G12</f>
        <v>0</v>
      </c>
      <c r="CU12" s="9">
        <f>$G12</f>
        <v>0</v>
      </c>
      <c r="CV12" s="9">
        <f>$G12</f>
        <v>0</v>
      </c>
      <c r="CW12" s="9">
        <f>$G12</f>
        <v>0</v>
      </c>
      <c r="CX12" s="9">
        <f>$G12</f>
        <v>0</v>
      </c>
      <c r="CY12" s="9">
        <f>$G12</f>
        <v>0</v>
      </c>
      <c r="CZ12" s="9">
        <f>$G12</f>
        <v>0</v>
      </c>
      <c r="DA12" s="9">
        <f>$G12</f>
        <v>0</v>
      </c>
      <c r="DB12" s="9">
        <f>$G12</f>
        <v>0</v>
      </c>
      <c r="DC12" s="9">
        <f>$G12</f>
        <v>0</v>
      </c>
      <c r="DD12" s="9">
        <f>$G12</f>
        <v>0</v>
      </c>
      <c r="DE12" s="9">
        <f>$G12</f>
        <v>0</v>
      </c>
      <c r="DF12" s="9">
        <f>$G12</f>
        <v>0</v>
      </c>
      <c r="DG12" s="9">
        <f>$G12</f>
        <v>0</v>
      </c>
      <c r="DH12" s="9">
        <f>$G12</f>
        <v>0</v>
      </c>
      <c r="DI12" s="9">
        <f>$G12</f>
        <v>0</v>
      </c>
      <c r="DJ12" s="9">
        <f>$G12</f>
        <v>0</v>
      </c>
      <c r="DK12" s="9">
        <f>$G12</f>
        <v>0</v>
      </c>
      <c r="DL12" s="9">
        <f>$G12</f>
        <v>0</v>
      </c>
      <c r="DM12" s="9">
        <f>$G12</f>
        <v>0</v>
      </c>
      <c r="DN12" s="9">
        <f>$G12</f>
        <v>0</v>
      </c>
      <c r="DO12" s="9">
        <f>$G12</f>
        <v>0</v>
      </c>
      <c r="DP12" s="9">
        <f>$G12</f>
        <v>0</v>
      </c>
      <c r="DQ12" s="9">
        <f>$G12</f>
        <v>0</v>
      </c>
      <c r="DR12" s="9">
        <f>$G12</f>
        <v>0</v>
      </c>
      <c r="DS12" s="9">
        <f>$G12</f>
        <v>0</v>
      </c>
      <c r="DT12" s="9">
        <f>$G12</f>
        <v>0</v>
      </c>
      <c r="DU12" s="9">
        <f>$G12</f>
        <v>0</v>
      </c>
      <c r="DV12" s="9">
        <f>$G12</f>
        <v>0</v>
      </c>
      <c r="DW12" s="9">
        <f>$G12</f>
        <v>0</v>
      </c>
      <c r="DX12" s="9">
        <f>$G12</f>
        <v>0</v>
      </c>
      <c r="DY12" s="9">
        <f>$G12</f>
        <v>0</v>
      </c>
      <c r="DZ12" s="9">
        <f>$G12</f>
        <v>0</v>
      </c>
      <c r="EA12" s="9">
        <f>$G12</f>
        <v>0</v>
      </c>
      <c r="EB12" s="9">
        <f>$G12</f>
        <v>0</v>
      </c>
      <c r="EC12" s="9">
        <f>$G12</f>
        <v>0</v>
      </c>
      <c r="ED12" s="9">
        <f>$G12</f>
        <v>0</v>
      </c>
      <c r="EE12" s="9">
        <f>$G12</f>
        <v>0</v>
      </c>
      <c r="EF12" s="9">
        <f>$G12</f>
        <v>0</v>
      </c>
      <c r="EG12" s="9">
        <f>$G12</f>
        <v>0</v>
      </c>
      <c r="EH12" s="9">
        <f>$G12</f>
        <v>0</v>
      </c>
      <c r="EI12" s="9">
        <f>$G12</f>
        <v>0</v>
      </c>
      <c r="EJ12" s="9">
        <f>$G12</f>
        <v>0</v>
      </c>
      <c r="EK12" s="9">
        <f>$G12</f>
        <v>0</v>
      </c>
      <c r="EL12" s="9">
        <f>$G12</f>
        <v>0</v>
      </c>
    </row>
    <row r="13" spans="2:142">
      <c r="B13" s="6" t="s">
        <v>88</v>
      </c>
      <c r="C13" s="8">
        <v>3</v>
      </c>
      <c r="D13" s="7">
        <v>40000</v>
      </c>
      <c r="E13" s="8" t="s">
        <v>79</v>
      </c>
      <c r="F13" s="8">
        <v>160</v>
      </c>
      <c r="G13" s="9">
        <f>if(E13="salary",D13/12, F13*D13)</f>
        <v>0</v>
      </c>
      <c r="H13" s="6" t="s">
        <v>89</v>
      </c>
      <c r="I13" s="6" t="s">
        <v>81</v>
      </c>
      <c r="K13" s="9">
        <f>sumif(W7:EL7, K7, W13:EL13)</f>
        <v>0</v>
      </c>
      <c r="L13" s="9">
        <f>sumif(W7:EL7, L7, W13:EL13)</f>
        <v>0</v>
      </c>
      <c r="M13" s="9">
        <f>sumif(W7:EL7, M7, W13:EL13)</f>
        <v>0</v>
      </c>
      <c r="N13" s="9">
        <f>sumif(W7:EL7, N7, W13:EL13)</f>
        <v>0</v>
      </c>
      <c r="O13" s="9">
        <f>sumif(W7:EL7, O7, W13:EL13)</f>
        <v>0</v>
      </c>
      <c r="P13" s="9">
        <f>sumif(W7:EL7, P7, W13:EL13)</f>
        <v>0</v>
      </c>
      <c r="Q13" s="9">
        <f>sumif(W7:EL7, Q7, W13:EL13)</f>
        <v>0</v>
      </c>
      <c r="R13" s="9">
        <f>sumif(W7:EL7, R7, W13:EL13)</f>
        <v>0</v>
      </c>
      <c r="S13" s="9">
        <f>sumif(W7:EL7, S7, W13:EL13)</f>
        <v>0</v>
      </c>
      <c r="T13" s="9">
        <f>sumif(W7:EL7, T7, W13:EL13)</f>
        <v>0</v>
      </c>
      <c r="W13" s="9">
        <f>$G13</f>
        <v>0</v>
      </c>
      <c r="X13" s="9">
        <f>$G13</f>
        <v>0</v>
      </c>
      <c r="Y13" s="9">
        <f>$G13</f>
        <v>0</v>
      </c>
      <c r="Z13" s="9">
        <f>$G13</f>
        <v>0</v>
      </c>
      <c r="AA13" s="9">
        <f>$G13</f>
        <v>0</v>
      </c>
      <c r="AB13" s="9">
        <f>$G13</f>
        <v>0</v>
      </c>
      <c r="AC13" s="9">
        <f>$G13</f>
        <v>0</v>
      </c>
      <c r="AD13" s="9">
        <f>$G13</f>
        <v>0</v>
      </c>
      <c r="AE13" s="9">
        <f>$G13</f>
        <v>0</v>
      </c>
      <c r="AF13" s="9">
        <f>$G13</f>
        <v>0</v>
      </c>
      <c r="AG13" s="9">
        <f>$G13</f>
        <v>0</v>
      </c>
      <c r="AH13" s="9">
        <f>$G13</f>
        <v>0</v>
      </c>
      <c r="AI13" s="9">
        <f>$G13</f>
        <v>0</v>
      </c>
      <c r="AJ13" s="9">
        <f>$G13</f>
        <v>0</v>
      </c>
      <c r="AK13" s="9">
        <f>$G13</f>
        <v>0</v>
      </c>
      <c r="AL13" s="9">
        <f>$G13</f>
        <v>0</v>
      </c>
      <c r="AM13" s="9">
        <f>$G13</f>
        <v>0</v>
      </c>
      <c r="AN13" s="9">
        <f>$G13</f>
        <v>0</v>
      </c>
      <c r="AO13" s="9">
        <f>$G13</f>
        <v>0</v>
      </c>
      <c r="AP13" s="9">
        <f>$G13</f>
        <v>0</v>
      </c>
      <c r="AQ13" s="9">
        <f>$G13</f>
        <v>0</v>
      </c>
      <c r="AR13" s="9">
        <f>$G13</f>
        <v>0</v>
      </c>
      <c r="AS13" s="9">
        <f>$G13</f>
        <v>0</v>
      </c>
      <c r="AT13" s="9">
        <f>$G13</f>
        <v>0</v>
      </c>
      <c r="AU13" s="9">
        <f>$G13</f>
        <v>0</v>
      </c>
      <c r="AV13" s="9">
        <f>$G13</f>
        <v>0</v>
      </c>
      <c r="AW13" s="9">
        <f>$G13</f>
        <v>0</v>
      </c>
      <c r="AX13" s="9">
        <f>$G13</f>
        <v>0</v>
      </c>
      <c r="AY13" s="9">
        <f>$G13</f>
        <v>0</v>
      </c>
      <c r="AZ13" s="9">
        <f>$G13</f>
        <v>0</v>
      </c>
      <c r="BA13" s="9">
        <f>$G13</f>
        <v>0</v>
      </c>
      <c r="BB13" s="9">
        <f>$G13</f>
        <v>0</v>
      </c>
      <c r="BC13" s="9">
        <f>$G13</f>
        <v>0</v>
      </c>
      <c r="BD13" s="9">
        <f>$G13</f>
        <v>0</v>
      </c>
      <c r="BE13" s="9">
        <f>$G13</f>
        <v>0</v>
      </c>
      <c r="BF13" s="9">
        <f>$G13</f>
        <v>0</v>
      </c>
      <c r="BG13" s="9">
        <f>$G13</f>
        <v>0</v>
      </c>
      <c r="BH13" s="9">
        <f>$G13</f>
        <v>0</v>
      </c>
      <c r="BI13" s="9">
        <f>$G13</f>
        <v>0</v>
      </c>
      <c r="BJ13" s="9">
        <f>$G13</f>
        <v>0</v>
      </c>
      <c r="BK13" s="9">
        <f>$G13</f>
        <v>0</v>
      </c>
      <c r="BL13" s="9">
        <f>$G13</f>
        <v>0</v>
      </c>
      <c r="BM13" s="9">
        <f>$G13</f>
        <v>0</v>
      </c>
      <c r="BN13" s="9">
        <f>$G13</f>
        <v>0</v>
      </c>
      <c r="BO13" s="9">
        <f>$G13</f>
        <v>0</v>
      </c>
      <c r="BP13" s="9">
        <f>$G13</f>
        <v>0</v>
      </c>
      <c r="BQ13" s="9">
        <f>$G13</f>
        <v>0</v>
      </c>
      <c r="BR13" s="9">
        <f>$G13</f>
        <v>0</v>
      </c>
      <c r="BS13" s="9">
        <f>$G13</f>
        <v>0</v>
      </c>
      <c r="BT13" s="9">
        <f>$G13</f>
        <v>0</v>
      </c>
      <c r="BU13" s="9">
        <f>$G13</f>
        <v>0</v>
      </c>
      <c r="BV13" s="9">
        <f>$G13</f>
        <v>0</v>
      </c>
      <c r="BW13" s="9">
        <f>$G13</f>
        <v>0</v>
      </c>
      <c r="BX13" s="9">
        <f>$G13</f>
        <v>0</v>
      </c>
      <c r="BY13" s="9">
        <f>$G13</f>
        <v>0</v>
      </c>
      <c r="BZ13" s="9">
        <f>$G13</f>
        <v>0</v>
      </c>
      <c r="CA13" s="9">
        <f>$G13</f>
        <v>0</v>
      </c>
      <c r="CB13" s="9">
        <f>$G13</f>
        <v>0</v>
      </c>
      <c r="CC13" s="9">
        <f>$G13</f>
        <v>0</v>
      </c>
      <c r="CD13" s="9">
        <f>$G13</f>
        <v>0</v>
      </c>
      <c r="CE13" s="9">
        <f>$G13</f>
        <v>0</v>
      </c>
      <c r="CF13" s="9">
        <f>$G13</f>
        <v>0</v>
      </c>
      <c r="CG13" s="9">
        <f>$G13</f>
        <v>0</v>
      </c>
      <c r="CH13" s="9">
        <f>$G13</f>
        <v>0</v>
      </c>
      <c r="CI13" s="9">
        <f>$G13</f>
        <v>0</v>
      </c>
      <c r="CJ13" s="9">
        <f>$G13</f>
        <v>0</v>
      </c>
      <c r="CK13" s="9">
        <f>$G13</f>
        <v>0</v>
      </c>
      <c r="CL13" s="9">
        <f>$G13</f>
        <v>0</v>
      </c>
      <c r="CM13" s="9">
        <f>$G13</f>
        <v>0</v>
      </c>
      <c r="CN13" s="9">
        <f>$G13</f>
        <v>0</v>
      </c>
      <c r="CO13" s="9">
        <f>$G13</f>
        <v>0</v>
      </c>
      <c r="CP13" s="9">
        <f>$G13</f>
        <v>0</v>
      </c>
      <c r="CQ13" s="9">
        <f>$G13</f>
        <v>0</v>
      </c>
      <c r="CR13" s="9">
        <f>$G13</f>
        <v>0</v>
      </c>
      <c r="CS13" s="9">
        <f>$G13</f>
        <v>0</v>
      </c>
      <c r="CT13" s="9">
        <f>$G13</f>
        <v>0</v>
      </c>
      <c r="CU13" s="9">
        <f>$G13</f>
        <v>0</v>
      </c>
      <c r="CV13" s="9">
        <f>$G13</f>
        <v>0</v>
      </c>
      <c r="CW13" s="9">
        <f>$G13</f>
        <v>0</v>
      </c>
      <c r="CX13" s="9">
        <f>$G13</f>
        <v>0</v>
      </c>
      <c r="CY13" s="9">
        <f>$G13</f>
        <v>0</v>
      </c>
      <c r="CZ13" s="9">
        <f>$G13</f>
        <v>0</v>
      </c>
      <c r="DA13" s="9">
        <f>$G13</f>
        <v>0</v>
      </c>
      <c r="DB13" s="9">
        <f>$G13</f>
        <v>0</v>
      </c>
      <c r="DC13" s="9">
        <f>$G13</f>
        <v>0</v>
      </c>
      <c r="DD13" s="9">
        <f>$G13</f>
        <v>0</v>
      </c>
      <c r="DE13" s="9">
        <f>$G13</f>
        <v>0</v>
      </c>
      <c r="DF13" s="9">
        <f>$G13</f>
        <v>0</v>
      </c>
      <c r="DG13" s="9">
        <f>$G13</f>
        <v>0</v>
      </c>
      <c r="DH13" s="9">
        <f>$G13</f>
        <v>0</v>
      </c>
      <c r="DI13" s="9">
        <f>$G13</f>
        <v>0</v>
      </c>
      <c r="DJ13" s="9">
        <f>$G13</f>
        <v>0</v>
      </c>
      <c r="DK13" s="9">
        <f>$G13</f>
        <v>0</v>
      </c>
      <c r="DL13" s="9">
        <f>$G13</f>
        <v>0</v>
      </c>
      <c r="DM13" s="9">
        <f>$G13</f>
        <v>0</v>
      </c>
      <c r="DN13" s="9">
        <f>$G13</f>
        <v>0</v>
      </c>
      <c r="DO13" s="9">
        <f>$G13</f>
        <v>0</v>
      </c>
      <c r="DP13" s="9">
        <f>$G13</f>
        <v>0</v>
      </c>
      <c r="DQ13" s="9">
        <f>$G13</f>
        <v>0</v>
      </c>
      <c r="DR13" s="9">
        <f>$G13</f>
        <v>0</v>
      </c>
      <c r="DS13" s="9">
        <f>$G13</f>
        <v>0</v>
      </c>
      <c r="DT13" s="9">
        <f>$G13</f>
        <v>0</v>
      </c>
      <c r="DU13" s="9">
        <f>$G13</f>
        <v>0</v>
      </c>
      <c r="DV13" s="9">
        <f>$G13</f>
        <v>0</v>
      </c>
      <c r="DW13" s="9">
        <f>$G13</f>
        <v>0</v>
      </c>
      <c r="DX13" s="9">
        <f>$G13</f>
        <v>0</v>
      </c>
      <c r="DY13" s="9">
        <f>$G13</f>
        <v>0</v>
      </c>
      <c r="DZ13" s="9">
        <f>$G13</f>
        <v>0</v>
      </c>
      <c r="EA13" s="9">
        <f>$G13</f>
        <v>0</v>
      </c>
      <c r="EB13" s="9">
        <f>$G13</f>
        <v>0</v>
      </c>
      <c r="EC13" s="9">
        <f>$G13</f>
        <v>0</v>
      </c>
      <c r="ED13" s="9">
        <f>$G13</f>
        <v>0</v>
      </c>
      <c r="EE13" s="9">
        <f>$G13</f>
        <v>0</v>
      </c>
      <c r="EF13" s="9">
        <f>$G13</f>
        <v>0</v>
      </c>
      <c r="EG13" s="9">
        <f>$G13</f>
        <v>0</v>
      </c>
      <c r="EH13" s="9">
        <f>$G13</f>
        <v>0</v>
      </c>
      <c r="EI13" s="9">
        <f>$G13</f>
        <v>0</v>
      </c>
      <c r="EJ13" s="9">
        <f>$G13</f>
        <v>0</v>
      </c>
      <c r="EK13" s="9">
        <f>$G13</f>
        <v>0</v>
      </c>
      <c r="EL13" s="9">
        <f>$G13</f>
        <v>0</v>
      </c>
    </row>
    <row r="14" spans="2:142">
      <c r="K14" s="14">
        <f>sum(K$8:K$13)</f>
        <v>0</v>
      </c>
      <c r="L14" s="14">
        <f>sum(L$8:L$13)</f>
        <v>0</v>
      </c>
      <c r="M14" s="14">
        <f>sum(M$8:M$13)</f>
        <v>0</v>
      </c>
      <c r="N14" s="14">
        <f>sum(N$8:N$13)</f>
        <v>0</v>
      </c>
      <c r="O14" s="14">
        <f>sum(O$8:O$13)</f>
        <v>0</v>
      </c>
      <c r="P14" s="14">
        <f>sum(P$8:P$13)</f>
        <v>0</v>
      </c>
      <c r="Q14" s="14">
        <f>sum(Q$8:Q$13)</f>
        <v>0</v>
      </c>
      <c r="R14" s="14">
        <f>sum(R$8:R$13)</f>
        <v>0</v>
      </c>
      <c r="S14" s="14">
        <f>sum(S$8:S$13)</f>
        <v>0</v>
      </c>
      <c r="T14" s="14">
        <f>sum(T$8:T$13)</f>
        <v>0</v>
      </c>
      <c r="W14" s="14">
        <f>sum(W$8:W$13)</f>
        <v>0</v>
      </c>
      <c r="X14" s="14">
        <f>sum(X$8:X$13)</f>
        <v>0</v>
      </c>
      <c r="Y14" s="14">
        <f>sum(Y$8:Y$13)</f>
        <v>0</v>
      </c>
      <c r="Z14" s="14">
        <f>sum(Z$8:Z$13)</f>
        <v>0</v>
      </c>
      <c r="AA14" s="14">
        <f>sum(AA$8:AA$13)</f>
        <v>0</v>
      </c>
      <c r="AB14" s="14">
        <f>sum(AB$8:AB$13)</f>
        <v>0</v>
      </c>
      <c r="AC14" s="14">
        <f>sum(AC$8:AC$13)</f>
        <v>0</v>
      </c>
      <c r="AD14" s="14">
        <f>sum(AD$8:AD$13)</f>
        <v>0</v>
      </c>
      <c r="AE14" s="14">
        <f>sum(AE$8:AE$13)</f>
        <v>0</v>
      </c>
      <c r="AF14" s="14">
        <f>sum(AF$8:AF$13)</f>
        <v>0</v>
      </c>
      <c r="AG14" s="14">
        <f>sum(AG$8:AG$13)</f>
        <v>0</v>
      </c>
      <c r="AH14" s="14">
        <f>sum(AH$8:AH$13)</f>
        <v>0</v>
      </c>
      <c r="AI14" s="14">
        <f>sum(AI$8:AI$13)</f>
        <v>0</v>
      </c>
      <c r="AJ14" s="14">
        <f>sum(AJ$8:AJ$13)</f>
        <v>0</v>
      </c>
      <c r="AK14" s="14">
        <f>sum(AK$8:AK$13)</f>
        <v>0</v>
      </c>
      <c r="AL14" s="14">
        <f>sum(AL$8:AL$13)</f>
        <v>0</v>
      </c>
      <c r="AM14" s="14">
        <f>sum(AM$8:AM$13)</f>
        <v>0</v>
      </c>
      <c r="AN14" s="14">
        <f>sum(AN$8:AN$13)</f>
        <v>0</v>
      </c>
      <c r="AO14" s="14">
        <f>sum(AO$8:AO$13)</f>
        <v>0</v>
      </c>
      <c r="AP14" s="14">
        <f>sum(AP$8:AP$13)</f>
        <v>0</v>
      </c>
      <c r="AQ14" s="14">
        <f>sum(AQ$8:AQ$13)</f>
        <v>0</v>
      </c>
      <c r="AR14" s="14">
        <f>sum(AR$8:AR$13)</f>
        <v>0</v>
      </c>
      <c r="AS14" s="14">
        <f>sum(AS$8:AS$13)</f>
        <v>0</v>
      </c>
      <c r="AT14" s="14">
        <f>sum(AT$8:AT$13)</f>
        <v>0</v>
      </c>
      <c r="AU14" s="14">
        <f>sum(AU$8:AU$13)</f>
        <v>0</v>
      </c>
      <c r="AV14" s="14">
        <f>sum(AV$8:AV$13)</f>
        <v>0</v>
      </c>
      <c r="AW14" s="14">
        <f>sum(AW$8:AW$13)</f>
        <v>0</v>
      </c>
      <c r="AX14" s="14">
        <f>sum(AX$8:AX$13)</f>
        <v>0</v>
      </c>
      <c r="AY14" s="14">
        <f>sum(AY$8:AY$13)</f>
        <v>0</v>
      </c>
      <c r="AZ14" s="14">
        <f>sum(AZ$8:AZ$13)</f>
        <v>0</v>
      </c>
      <c r="BA14" s="14">
        <f>sum(BA$8:BA$13)</f>
        <v>0</v>
      </c>
      <c r="BB14" s="14">
        <f>sum(BB$8:BB$13)</f>
        <v>0</v>
      </c>
      <c r="BC14" s="14">
        <f>sum(BC$8:BC$13)</f>
        <v>0</v>
      </c>
      <c r="BD14" s="14">
        <f>sum(BD$8:BD$13)</f>
        <v>0</v>
      </c>
      <c r="BE14" s="14">
        <f>sum(BE$8:BE$13)</f>
        <v>0</v>
      </c>
      <c r="BF14" s="14">
        <f>sum(BF$8:BF$13)</f>
        <v>0</v>
      </c>
      <c r="BG14" s="14">
        <f>sum(BG$8:BG$13)</f>
        <v>0</v>
      </c>
      <c r="BH14" s="14">
        <f>sum(BH$8:BH$13)</f>
        <v>0</v>
      </c>
      <c r="BI14" s="14">
        <f>sum(BI$8:BI$13)</f>
        <v>0</v>
      </c>
      <c r="BJ14" s="14">
        <f>sum(BJ$8:BJ$13)</f>
        <v>0</v>
      </c>
      <c r="BK14" s="14">
        <f>sum(BK$8:BK$13)</f>
        <v>0</v>
      </c>
      <c r="BL14" s="14">
        <f>sum(BL$8:BL$13)</f>
        <v>0</v>
      </c>
      <c r="BM14" s="14">
        <f>sum(BM$8:BM$13)</f>
        <v>0</v>
      </c>
      <c r="BN14" s="14">
        <f>sum(BN$8:BN$13)</f>
        <v>0</v>
      </c>
      <c r="BO14" s="14">
        <f>sum(BO$8:BO$13)</f>
        <v>0</v>
      </c>
      <c r="BP14" s="14">
        <f>sum(BP$8:BP$13)</f>
        <v>0</v>
      </c>
      <c r="BQ14" s="14">
        <f>sum(BQ$8:BQ$13)</f>
        <v>0</v>
      </c>
      <c r="BR14" s="14">
        <f>sum(BR$8:BR$13)</f>
        <v>0</v>
      </c>
      <c r="BS14" s="14">
        <f>sum(BS$8:BS$13)</f>
        <v>0</v>
      </c>
      <c r="BT14" s="14">
        <f>sum(BT$8:BT$13)</f>
        <v>0</v>
      </c>
      <c r="BU14" s="14">
        <f>sum(BU$8:BU$13)</f>
        <v>0</v>
      </c>
      <c r="BV14" s="14">
        <f>sum(BV$8:BV$13)</f>
        <v>0</v>
      </c>
      <c r="BW14" s="14">
        <f>sum(BW$8:BW$13)</f>
        <v>0</v>
      </c>
      <c r="BX14" s="14">
        <f>sum(BX$8:BX$13)</f>
        <v>0</v>
      </c>
      <c r="BY14" s="14">
        <f>sum(BY$8:BY$13)</f>
        <v>0</v>
      </c>
      <c r="BZ14" s="14">
        <f>sum(BZ$8:BZ$13)</f>
        <v>0</v>
      </c>
      <c r="CA14" s="14">
        <f>sum(CA$8:CA$13)</f>
        <v>0</v>
      </c>
      <c r="CB14" s="14">
        <f>sum(CB$8:CB$13)</f>
        <v>0</v>
      </c>
      <c r="CC14" s="14">
        <f>sum(CC$8:CC$13)</f>
        <v>0</v>
      </c>
      <c r="CD14" s="14">
        <f>sum(CD$8:CD$13)</f>
        <v>0</v>
      </c>
      <c r="CE14" s="14">
        <f>sum(CE$8:CE$13)</f>
        <v>0</v>
      </c>
      <c r="CF14" s="14">
        <f>sum(CF$8:CF$13)</f>
        <v>0</v>
      </c>
      <c r="CG14" s="14">
        <f>sum(CG$8:CG$13)</f>
        <v>0</v>
      </c>
      <c r="CH14" s="14">
        <f>sum(CH$8:CH$13)</f>
        <v>0</v>
      </c>
      <c r="CI14" s="14">
        <f>sum(CI$8:CI$13)</f>
        <v>0</v>
      </c>
      <c r="CJ14" s="14">
        <f>sum(CJ$8:CJ$13)</f>
        <v>0</v>
      </c>
      <c r="CK14" s="14">
        <f>sum(CK$8:CK$13)</f>
        <v>0</v>
      </c>
      <c r="CL14" s="14">
        <f>sum(CL$8:CL$13)</f>
        <v>0</v>
      </c>
      <c r="CM14" s="14">
        <f>sum(CM$8:CM$13)</f>
        <v>0</v>
      </c>
      <c r="CN14" s="14">
        <f>sum(CN$8:CN$13)</f>
        <v>0</v>
      </c>
      <c r="CO14" s="14">
        <f>sum(CO$8:CO$13)</f>
        <v>0</v>
      </c>
      <c r="CP14" s="14">
        <f>sum(CP$8:CP$13)</f>
        <v>0</v>
      </c>
      <c r="CQ14" s="14">
        <f>sum(CQ$8:CQ$13)</f>
        <v>0</v>
      </c>
      <c r="CR14" s="14">
        <f>sum(CR$8:CR$13)</f>
        <v>0</v>
      </c>
      <c r="CS14" s="14">
        <f>sum(CS$8:CS$13)</f>
        <v>0</v>
      </c>
      <c r="CT14" s="14">
        <f>sum(CT$8:CT$13)</f>
        <v>0</v>
      </c>
      <c r="CU14" s="14">
        <f>sum(CU$8:CU$13)</f>
        <v>0</v>
      </c>
      <c r="CV14" s="14">
        <f>sum(CV$8:CV$13)</f>
        <v>0</v>
      </c>
      <c r="CW14" s="14">
        <f>sum(CW$8:CW$13)</f>
        <v>0</v>
      </c>
      <c r="CX14" s="14">
        <f>sum(CX$8:CX$13)</f>
        <v>0</v>
      </c>
      <c r="CY14" s="14">
        <f>sum(CY$8:CY$13)</f>
        <v>0</v>
      </c>
      <c r="CZ14" s="14">
        <f>sum(CZ$8:CZ$13)</f>
        <v>0</v>
      </c>
      <c r="DA14" s="14">
        <f>sum(DA$8:DA$13)</f>
        <v>0</v>
      </c>
      <c r="DB14" s="14">
        <f>sum(DB$8:DB$13)</f>
        <v>0</v>
      </c>
      <c r="DC14" s="14">
        <f>sum(DC$8:DC$13)</f>
        <v>0</v>
      </c>
      <c r="DD14" s="14">
        <f>sum(DD$8:DD$13)</f>
        <v>0</v>
      </c>
      <c r="DE14" s="14">
        <f>sum(DE$8:DE$13)</f>
        <v>0</v>
      </c>
      <c r="DF14" s="14">
        <f>sum(DF$8:DF$13)</f>
        <v>0</v>
      </c>
      <c r="DG14" s="14">
        <f>sum(DG$8:DG$13)</f>
        <v>0</v>
      </c>
      <c r="DH14" s="14">
        <f>sum(DH$8:DH$13)</f>
        <v>0</v>
      </c>
      <c r="DI14" s="14">
        <f>sum(DI$8:DI$13)</f>
        <v>0</v>
      </c>
      <c r="DJ14" s="14">
        <f>sum(DJ$8:DJ$13)</f>
        <v>0</v>
      </c>
      <c r="DK14" s="14">
        <f>sum(DK$8:DK$13)</f>
        <v>0</v>
      </c>
      <c r="DL14" s="14">
        <f>sum(DL$8:DL$13)</f>
        <v>0</v>
      </c>
      <c r="DM14" s="14">
        <f>sum(DM$8:DM$13)</f>
        <v>0</v>
      </c>
      <c r="DN14" s="14">
        <f>sum(DN$8:DN$13)</f>
        <v>0</v>
      </c>
      <c r="DO14" s="14">
        <f>sum(DO$8:DO$13)</f>
        <v>0</v>
      </c>
      <c r="DP14" s="14">
        <f>sum(DP$8:DP$13)</f>
        <v>0</v>
      </c>
      <c r="DQ14" s="14">
        <f>sum(DQ$8:DQ$13)</f>
        <v>0</v>
      </c>
      <c r="DR14" s="14">
        <f>sum(DR$8:DR$13)</f>
        <v>0</v>
      </c>
      <c r="DS14" s="14">
        <f>sum(DS$8:DS$13)</f>
        <v>0</v>
      </c>
      <c r="DT14" s="14">
        <f>sum(DT$8:DT$13)</f>
        <v>0</v>
      </c>
      <c r="DU14" s="14">
        <f>sum(DU$8:DU$13)</f>
        <v>0</v>
      </c>
      <c r="DV14" s="14">
        <f>sum(DV$8:DV$13)</f>
        <v>0</v>
      </c>
      <c r="DW14" s="14">
        <f>sum(DW$8:DW$13)</f>
        <v>0</v>
      </c>
      <c r="DX14" s="14">
        <f>sum(DX$8:DX$13)</f>
        <v>0</v>
      </c>
      <c r="DY14" s="14">
        <f>sum(DY$8:DY$13)</f>
        <v>0</v>
      </c>
      <c r="DZ14" s="14">
        <f>sum(DZ$8:DZ$13)</f>
        <v>0</v>
      </c>
      <c r="EA14" s="14">
        <f>sum(EA$8:EA$13)</f>
        <v>0</v>
      </c>
      <c r="EB14" s="14">
        <f>sum(EB$8:EB$13)</f>
        <v>0</v>
      </c>
      <c r="EC14" s="14">
        <f>sum(EC$8:EC$13)</f>
        <v>0</v>
      </c>
      <c r="ED14" s="14">
        <f>sum(ED$8:ED$13)</f>
        <v>0</v>
      </c>
      <c r="EE14" s="14">
        <f>sum(EE$8:EE$13)</f>
        <v>0</v>
      </c>
      <c r="EF14" s="14">
        <f>sum(EF$8:EF$13)</f>
        <v>0</v>
      </c>
      <c r="EG14" s="14">
        <f>sum(EG$8:EG$13)</f>
        <v>0</v>
      </c>
      <c r="EH14" s="14">
        <f>sum(EH$8:EH$13)</f>
        <v>0</v>
      </c>
      <c r="EI14" s="14">
        <f>sum(EI$8:EI$13)</f>
        <v>0</v>
      </c>
      <c r="EJ14" s="14">
        <f>sum(EJ$8:EJ$13)</f>
        <v>0</v>
      </c>
      <c r="EK14" s="14">
        <f>sum(EK$8:EK$13)</f>
        <v>0</v>
      </c>
      <c r="EL14" s="14">
        <f>sum(EL$8:EL$13)</f>
        <v>0</v>
      </c>
    </row>
    <row r="17" spans="2:3">
      <c r="B17" s="3" t="s">
        <v>90</v>
      </c>
    </row>
    <row r="18" spans="2:3" ht="10" customHeight="1">
      <c r="B18" s="15" t="s">
        <v>78</v>
      </c>
      <c r="C18" t="s">
        <v>91</v>
      </c>
    </row>
    <row r="19" spans="2:3" ht="10" customHeight="1">
      <c r="B19" s="15" t="s">
        <v>82</v>
      </c>
      <c r="C19" t="s">
        <v>91</v>
      </c>
    </row>
    <row r="20" spans="2:3" ht="10" customHeight="1">
      <c r="B20" s="15" t="s">
        <v>84</v>
      </c>
      <c r="C20" t="s">
        <v>91</v>
      </c>
    </row>
    <row r="21" spans="2:3" ht="10" customHeight="1">
      <c r="B21" s="15" t="s">
        <v>86</v>
      </c>
      <c r="C21" t="s">
        <v>91</v>
      </c>
    </row>
    <row r="22" spans="2:3" ht="10" customHeight="1">
      <c r="B22" s="15" t="s">
        <v>88</v>
      </c>
      <c r="C2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J44"/>
  <sheetViews>
    <sheetView workbookViewId="0"/>
  </sheetViews>
  <sheetFormatPr defaultRowHeight="15"/>
  <cols>
    <col min="1" max="1" width="5.7109375" customWidth="1"/>
    <col min="2" max="2" width="25.7109375" customWidth="1"/>
    <col min="3" max="3" width="10.7109375" customWidth="1"/>
    <col min="4" max="4" width="15.7109375" customWidth="1"/>
    <col min="5" max="5" width="12.7109375" customWidth="1"/>
    <col min="6" max="6" width="30.7109375" customWidth="1"/>
    <col min="7" max="53" width="10.7109375" customWidth="1"/>
  </cols>
  <sheetData>
    <row r="2" spans="2:140">
      <c r="B2" s="1" t="s">
        <v>92</v>
      </c>
    </row>
    <row r="3" spans="2:14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40">
      <c r="I5" s="3" t="s">
        <v>93</v>
      </c>
      <c r="U5" s="3" t="s">
        <v>94</v>
      </c>
    </row>
    <row r="6" spans="2:140">
      <c r="B6" s="3" t="s">
        <v>95</v>
      </c>
      <c r="I6" s="16">
        <v>44197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O6" s="16">
        <f>edate(N6,12)</f>
        <v>0</v>
      </c>
      <c r="P6" s="16">
        <f>edate(O6,12)</f>
        <v>0</v>
      </c>
      <c r="Q6" s="16">
        <f>edate(P6,12)</f>
        <v>0</v>
      </c>
      <c r="R6" s="16">
        <f>edate(Q6,12)</f>
        <v>0</v>
      </c>
      <c r="U6" s="16">
        <v>44197</v>
      </c>
      <c r="V6" s="16">
        <f>edate(U6,1)</f>
        <v>0</v>
      </c>
      <c r="W6" s="16">
        <f>edate(V6,1)</f>
        <v>0</v>
      </c>
      <c r="X6" s="16">
        <f>edate(W6,1)</f>
        <v>0</v>
      </c>
      <c r="Y6" s="16">
        <f>edate(X6,1)</f>
        <v>0</v>
      </c>
      <c r="Z6" s="16">
        <f>edate(Y6,1)</f>
        <v>0</v>
      </c>
      <c r="AA6" s="16">
        <f>edate(Z6,1)</f>
        <v>0</v>
      </c>
      <c r="AB6" s="16">
        <f>edate(AA6,1)</f>
        <v>0</v>
      </c>
      <c r="AC6" s="16">
        <f>edate(AB6,1)</f>
        <v>0</v>
      </c>
      <c r="AD6" s="16">
        <f>edate(AC6,1)</f>
        <v>0</v>
      </c>
      <c r="AE6" s="16">
        <f>edate(AD6,1)</f>
        <v>0</v>
      </c>
      <c r="AF6" s="16">
        <f>edate(AE6,1)</f>
        <v>0</v>
      </c>
      <c r="AG6" s="16">
        <f>edate(AF6,1)</f>
        <v>0</v>
      </c>
      <c r="AH6" s="16">
        <f>edate(AG6,1)</f>
        <v>0</v>
      </c>
      <c r="AI6" s="16">
        <f>edate(AH6,1)</f>
        <v>0</v>
      </c>
      <c r="AJ6" s="16">
        <f>edate(AI6,1)</f>
        <v>0</v>
      </c>
      <c r="AK6" s="16">
        <f>edate(AJ6,1)</f>
        <v>0</v>
      </c>
      <c r="AL6" s="16">
        <f>edate(AK6,1)</f>
        <v>0</v>
      </c>
      <c r="AM6" s="16">
        <f>edate(AL6,1)</f>
        <v>0</v>
      </c>
      <c r="AN6" s="16">
        <f>edate(AM6,1)</f>
        <v>0</v>
      </c>
      <c r="AO6" s="16">
        <f>edate(AN6,1)</f>
        <v>0</v>
      </c>
      <c r="AP6" s="16">
        <f>edate(AO6,1)</f>
        <v>0</v>
      </c>
      <c r="AQ6" s="16">
        <f>edate(AP6,1)</f>
        <v>0</v>
      </c>
      <c r="AR6" s="16">
        <f>edate(AQ6,1)</f>
        <v>0</v>
      </c>
      <c r="AS6" s="16">
        <f>edate(AR6,1)</f>
        <v>0</v>
      </c>
      <c r="AT6" s="16">
        <f>edate(AS6,1)</f>
        <v>0</v>
      </c>
      <c r="AU6" s="16">
        <f>edate(AT6,1)</f>
        <v>0</v>
      </c>
      <c r="AV6" s="16">
        <f>edate(AU6,1)</f>
        <v>0</v>
      </c>
      <c r="AW6" s="16">
        <f>edate(AV6,1)</f>
        <v>0</v>
      </c>
      <c r="AX6" s="16">
        <f>edate(AW6,1)</f>
        <v>0</v>
      </c>
      <c r="AY6" s="16">
        <f>edate(AX6,1)</f>
        <v>0</v>
      </c>
      <c r="AZ6" s="16">
        <f>edate(AY6,1)</f>
        <v>0</v>
      </c>
      <c r="BA6" s="16">
        <f>edate(AZ6,1)</f>
        <v>0</v>
      </c>
      <c r="BB6" s="16">
        <f>edate(BA6,1)</f>
        <v>0</v>
      </c>
      <c r="BC6" s="16">
        <f>edate(BB6,1)</f>
        <v>0</v>
      </c>
      <c r="BD6" s="16">
        <f>edate(BC6,1)</f>
        <v>0</v>
      </c>
      <c r="BE6" s="16">
        <f>edate(BD6,1)</f>
        <v>0</v>
      </c>
      <c r="BF6" s="16">
        <f>edate(BE6,1)</f>
        <v>0</v>
      </c>
      <c r="BG6" s="16">
        <f>edate(BF6,1)</f>
        <v>0</v>
      </c>
      <c r="BH6" s="16">
        <f>edate(BG6,1)</f>
        <v>0</v>
      </c>
      <c r="BI6" s="16">
        <f>edate(BH6,1)</f>
        <v>0</v>
      </c>
      <c r="BJ6" s="16">
        <f>edate(BI6,1)</f>
        <v>0</v>
      </c>
      <c r="BK6" s="16">
        <f>edate(BJ6,1)</f>
        <v>0</v>
      </c>
      <c r="BL6" s="16">
        <f>edate(BK6,1)</f>
        <v>0</v>
      </c>
      <c r="BM6" s="16">
        <f>edate(BL6,1)</f>
        <v>0</v>
      </c>
      <c r="BN6" s="16">
        <f>edate(BM6,1)</f>
        <v>0</v>
      </c>
      <c r="BO6" s="16">
        <f>edate(BN6,1)</f>
        <v>0</v>
      </c>
      <c r="BP6" s="16">
        <f>edate(BO6,1)</f>
        <v>0</v>
      </c>
      <c r="BQ6" s="16">
        <f>edate(BP6,1)</f>
        <v>0</v>
      </c>
      <c r="BR6" s="16">
        <f>edate(BQ6,1)</f>
        <v>0</v>
      </c>
      <c r="BS6" s="16">
        <f>edate(BR6,1)</f>
        <v>0</v>
      </c>
      <c r="BT6" s="16">
        <f>edate(BS6,1)</f>
        <v>0</v>
      </c>
      <c r="BU6" s="16">
        <f>edate(BT6,1)</f>
        <v>0</v>
      </c>
      <c r="BV6" s="16">
        <f>edate(BU6,1)</f>
        <v>0</v>
      </c>
      <c r="BW6" s="16">
        <f>edate(BV6,1)</f>
        <v>0</v>
      </c>
      <c r="BX6" s="16">
        <f>edate(BW6,1)</f>
        <v>0</v>
      </c>
      <c r="BY6" s="16">
        <f>edate(BX6,1)</f>
        <v>0</v>
      </c>
      <c r="BZ6" s="16">
        <f>edate(BY6,1)</f>
        <v>0</v>
      </c>
      <c r="CA6" s="16">
        <f>edate(BZ6,1)</f>
        <v>0</v>
      </c>
      <c r="CB6" s="16">
        <f>edate(CA6,1)</f>
        <v>0</v>
      </c>
      <c r="CC6" s="16">
        <f>edate(CB6,1)</f>
        <v>0</v>
      </c>
      <c r="CD6" s="16">
        <f>edate(CC6,1)</f>
        <v>0</v>
      </c>
      <c r="CE6" s="16">
        <f>edate(CD6,1)</f>
        <v>0</v>
      </c>
      <c r="CF6" s="16">
        <f>edate(CE6,1)</f>
        <v>0</v>
      </c>
      <c r="CG6" s="16">
        <f>edate(CF6,1)</f>
        <v>0</v>
      </c>
      <c r="CH6" s="16">
        <f>edate(CG6,1)</f>
        <v>0</v>
      </c>
      <c r="CI6" s="16">
        <f>edate(CH6,1)</f>
        <v>0</v>
      </c>
      <c r="CJ6" s="16">
        <f>edate(CI6,1)</f>
        <v>0</v>
      </c>
      <c r="CK6" s="16">
        <f>edate(CJ6,1)</f>
        <v>0</v>
      </c>
      <c r="CL6" s="16">
        <f>edate(CK6,1)</f>
        <v>0</v>
      </c>
      <c r="CM6" s="16">
        <f>edate(CL6,1)</f>
        <v>0</v>
      </c>
      <c r="CN6" s="16">
        <f>edate(CM6,1)</f>
        <v>0</v>
      </c>
      <c r="CO6" s="16">
        <f>edate(CN6,1)</f>
        <v>0</v>
      </c>
      <c r="CP6" s="16">
        <f>edate(CO6,1)</f>
        <v>0</v>
      </c>
      <c r="CQ6" s="16">
        <f>edate(CP6,1)</f>
        <v>0</v>
      </c>
      <c r="CR6" s="16">
        <f>edate(CQ6,1)</f>
        <v>0</v>
      </c>
      <c r="CS6" s="16">
        <f>edate(CR6,1)</f>
        <v>0</v>
      </c>
      <c r="CT6" s="16">
        <f>edate(CS6,1)</f>
        <v>0</v>
      </c>
      <c r="CU6" s="16">
        <f>edate(CT6,1)</f>
        <v>0</v>
      </c>
      <c r="CV6" s="16">
        <f>edate(CU6,1)</f>
        <v>0</v>
      </c>
      <c r="CW6" s="16">
        <f>edate(CV6,1)</f>
        <v>0</v>
      </c>
      <c r="CX6" s="16">
        <f>edate(CW6,1)</f>
        <v>0</v>
      </c>
      <c r="CY6" s="16">
        <f>edate(CX6,1)</f>
        <v>0</v>
      </c>
      <c r="CZ6" s="16">
        <f>edate(CY6,1)</f>
        <v>0</v>
      </c>
      <c r="DA6" s="16">
        <f>edate(CZ6,1)</f>
        <v>0</v>
      </c>
      <c r="DB6" s="16">
        <f>edate(DA6,1)</f>
        <v>0</v>
      </c>
      <c r="DC6" s="16">
        <f>edate(DB6,1)</f>
        <v>0</v>
      </c>
      <c r="DD6" s="16">
        <f>edate(DC6,1)</f>
        <v>0</v>
      </c>
      <c r="DE6" s="16">
        <f>edate(DD6,1)</f>
        <v>0</v>
      </c>
      <c r="DF6" s="16">
        <f>edate(DE6,1)</f>
        <v>0</v>
      </c>
      <c r="DG6" s="16">
        <f>edate(DF6,1)</f>
        <v>0</v>
      </c>
      <c r="DH6" s="16">
        <f>edate(DG6,1)</f>
        <v>0</v>
      </c>
      <c r="DI6" s="16">
        <f>edate(DH6,1)</f>
        <v>0</v>
      </c>
      <c r="DJ6" s="16">
        <f>edate(DI6,1)</f>
        <v>0</v>
      </c>
      <c r="DK6" s="16">
        <f>edate(DJ6,1)</f>
        <v>0</v>
      </c>
      <c r="DL6" s="16">
        <f>edate(DK6,1)</f>
        <v>0</v>
      </c>
      <c r="DM6" s="16">
        <f>edate(DL6,1)</f>
        <v>0</v>
      </c>
      <c r="DN6" s="16">
        <f>edate(DM6,1)</f>
        <v>0</v>
      </c>
      <c r="DO6" s="16">
        <f>edate(DN6,1)</f>
        <v>0</v>
      </c>
      <c r="DP6" s="16">
        <f>edate(DO6,1)</f>
        <v>0</v>
      </c>
      <c r="DQ6" s="16">
        <f>edate(DP6,1)</f>
        <v>0</v>
      </c>
      <c r="DR6" s="16">
        <f>edate(DQ6,1)</f>
        <v>0</v>
      </c>
      <c r="DS6" s="16">
        <f>edate(DR6,1)</f>
        <v>0</v>
      </c>
      <c r="DT6" s="16">
        <f>edate(DS6,1)</f>
        <v>0</v>
      </c>
      <c r="DU6" s="16">
        <f>edate(DT6,1)</f>
        <v>0</v>
      </c>
      <c r="DV6" s="16">
        <f>edate(DU6,1)</f>
        <v>0</v>
      </c>
      <c r="DW6" s="16">
        <f>edate(DV6,1)</f>
        <v>0</v>
      </c>
      <c r="DX6" s="16">
        <f>edate(DW6,1)</f>
        <v>0</v>
      </c>
      <c r="DY6" s="16">
        <f>edate(DX6,1)</f>
        <v>0</v>
      </c>
      <c r="DZ6" s="16">
        <f>edate(DY6,1)</f>
        <v>0</v>
      </c>
      <c r="EA6" s="16">
        <f>edate(DZ6,1)</f>
        <v>0</v>
      </c>
      <c r="EB6" s="16">
        <f>edate(EA6,1)</f>
        <v>0</v>
      </c>
      <c r="EC6" s="16">
        <f>edate(EB6,1)</f>
        <v>0</v>
      </c>
      <c r="ED6" s="16">
        <f>edate(EC6,1)</f>
        <v>0</v>
      </c>
      <c r="EE6" s="16">
        <f>edate(ED6,1)</f>
        <v>0</v>
      </c>
      <c r="EF6" s="16">
        <f>edate(EE6,1)</f>
        <v>0</v>
      </c>
      <c r="EG6" s="16">
        <f>edate(EF6,1)</f>
        <v>0</v>
      </c>
      <c r="EH6" s="16">
        <f>edate(EG6,1)</f>
        <v>0</v>
      </c>
      <c r="EI6" s="16">
        <f>edate(EH6,1)</f>
        <v>0</v>
      </c>
      <c r="EJ6" s="16">
        <f>edate(EI6,1)</f>
        <v>0</v>
      </c>
    </row>
    <row r="7" spans="2:140">
      <c r="B7" s="13" t="s">
        <v>96</v>
      </c>
      <c r="C7" s="13" t="s">
        <v>97</v>
      </c>
      <c r="D7" s="13" t="s">
        <v>98</v>
      </c>
      <c r="F7" s="13" t="s">
        <v>99</v>
      </c>
      <c r="I7" s="12"/>
      <c r="J7" s="12"/>
      <c r="K7" s="12"/>
      <c r="L7" s="12"/>
      <c r="M7" s="12"/>
      <c r="N7" s="12"/>
      <c r="O7" s="12"/>
      <c r="P7" s="12"/>
      <c r="Q7" s="12"/>
      <c r="R7" s="12"/>
      <c r="U7" s="12" t="s">
        <v>59</v>
      </c>
      <c r="V7" s="12" t="s">
        <v>60</v>
      </c>
      <c r="W7" s="12" t="s">
        <v>61</v>
      </c>
      <c r="X7" s="12" t="s">
        <v>62</v>
      </c>
      <c r="Y7" s="12" t="s">
        <v>63</v>
      </c>
      <c r="Z7" s="12" t="s">
        <v>64</v>
      </c>
      <c r="AA7" s="12" t="s">
        <v>65</v>
      </c>
      <c r="AB7" s="12" t="s">
        <v>66</v>
      </c>
      <c r="AC7" s="12" t="s">
        <v>67</v>
      </c>
      <c r="AD7" s="12" t="s">
        <v>68</v>
      </c>
      <c r="AE7" s="12" t="s">
        <v>69</v>
      </c>
      <c r="AF7" s="12" t="s">
        <v>70</v>
      </c>
      <c r="AG7" s="12" t="s">
        <v>59</v>
      </c>
      <c r="AH7" s="12" t="s">
        <v>60</v>
      </c>
      <c r="AI7" s="12" t="s">
        <v>61</v>
      </c>
      <c r="AJ7" s="12" t="s">
        <v>62</v>
      </c>
      <c r="AK7" s="12" t="s">
        <v>63</v>
      </c>
      <c r="AL7" s="12" t="s">
        <v>64</v>
      </c>
      <c r="AM7" s="12" t="s">
        <v>65</v>
      </c>
      <c r="AN7" s="12" t="s">
        <v>66</v>
      </c>
      <c r="AO7" s="12" t="s">
        <v>67</v>
      </c>
      <c r="AP7" s="12" t="s">
        <v>68</v>
      </c>
      <c r="AQ7" s="12" t="s">
        <v>69</v>
      </c>
      <c r="AR7" s="12" t="s">
        <v>70</v>
      </c>
      <c r="AS7" s="12" t="s">
        <v>59</v>
      </c>
      <c r="AT7" s="12" t="s">
        <v>60</v>
      </c>
      <c r="AU7" s="12" t="s">
        <v>61</v>
      </c>
      <c r="AV7" s="12" t="s">
        <v>62</v>
      </c>
      <c r="AW7" s="12" t="s">
        <v>63</v>
      </c>
      <c r="AX7" s="12" t="s">
        <v>64</v>
      </c>
      <c r="AY7" s="12" t="s">
        <v>65</v>
      </c>
      <c r="AZ7" s="12" t="s">
        <v>66</v>
      </c>
      <c r="BA7" s="12" t="s">
        <v>67</v>
      </c>
      <c r="BB7" s="12" t="s">
        <v>68</v>
      </c>
      <c r="BC7" s="12" t="s">
        <v>69</v>
      </c>
      <c r="BD7" s="12" t="s">
        <v>70</v>
      </c>
      <c r="BE7" s="12" t="s">
        <v>59</v>
      </c>
      <c r="BF7" s="12" t="s">
        <v>60</v>
      </c>
      <c r="BG7" s="12" t="s">
        <v>61</v>
      </c>
      <c r="BH7" s="12" t="s">
        <v>62</v>
      </c>
      <c r="BI7" s="12" t="s">
        <v>63</v>
      </c>
      <c r="BJ7" s="12" t="s">
        <v>64</v>
      </c>
      <c r="BK7" s="12" t="s">
        <v>65</v>
      </c>
      <c r="BL7" s="12" t="s">
        <v>66</v>
      </c>
      <c r="BM7" s="12" t="s">
        <v>67</v>
      </c>
      <c r="BN7" s="12" t="s">
        <v>68</v>
      </c>
      <c r="BO7" s="12" t="s">
        <v>69</v>
      </c>
      <c r="BP7" s="12" t="s">
        <v>70</v>
      </c>
      <c r="BQ7" s="12" t="s">
        <v>59</v>
      </c>
      <c r="BR7" s="12" t="s">
        <v>60</v>
      </c>
      <c r="BS7" s="12" t="s">
        <v>61</v>
      </c>
      <c r="BT7" s="12" t="s">
        <v>62</v>
      </c>
      <c r="BU7" s="12" t="s">
        <v>63</v>
      </c>
      <c r="BV7" s="12" t="s">
        <v>64</v>
      </c>
      <c r="BW7" s="12" t="s">
        <v>65</v>
      </c>
      <c r="BX7" s="12" t="s">
        <v>66</v>
      </c>
      <c r="BY7" s="12" t="s">
        <v>67</v>
      </c>
      <c r="BZ7" s="12" t="s">
        <v>68</v>
      </c>
      <c r="CA7" s="12" t="s">
        <v>69</v>
      </c>
      <c r="CB7" s="12" t="s">
        <v>70</v>
      </c>
      <c r="CC7" s="12" t="s">
        <v>59</v>
      </c>
      <c r="CD7" s="12" t="s">
        <v>60</v>
      </c>
      <c r="CE7" s="12" t="s">
        <v>61</v>
      </c>
      <c r="CF7" s="12" t="s">
        <v>62</v>
      </c>
      <c r="CG7" s="12" t="s">
        <v>63</v>
      </c>
      <c r="CH7" s="12" t="s">
        <v>64</v>
      </c>
      <c r="CI7" s="12" t="s">
        <v>65</v>
      </c>
      <c r="CJ7" s="12" t="s">
        <v>66</v>
      </c>
      <c r="CK7" s="12" t="s">
        <v>67</v>
      </c>
      <c r="CL7" s="12" t="s">
        <v>68</v>
      </c>
      <c r="CM7" s="12" t="s">
        <v>69</v>
      </c>
      <c r="CN7" s="12" t="s">
        <v>70</v>
      </c>
      <c r="CO7" s="12" t="s">
        <v>59</v>
      </c>
      <c r="CP7" s="12" t="s">
        <v>60</v>
      </c>
      <c r="CQ7" s="12" t="s">
        <v>61</v>
      </c>
      <c r="CR7" s="12" t="s">
        <v>62</v>
      </c>
      <c r="CS7" s="12" t="s">
        <v>63</v>
      </c>
      <c r="CT7" s="12" t="s">
        <v>64</v>
      </c>
      <c r="CU7" s="12" t="s">
        <v>65</v>
      </c>
      <c r="CV7" s="12" t="s">
        <v>66</v>
      </c>
      <c r="CW7" s="12" t="s">
        <v>67</v>
      </c>
      <c r="CX7" s="12" t="s">
        <v>68</v>
      </c>
      <c r="CY7" s="12" t="s">
        <v>69</v>
      </c>
      <c r="CZ7" s="12" t="s">
        <v>70</v>
      </c>
      <c r="DA7" s="12" t="s">
        <v>59</v>
      </c>
      <c r="DB7" s="12" t="s">
        <v>60</v>
      </c>
      <c r="DC7" s="12" t="s">
        <v>61</v>
      </c>
      <c r="DD7" s="12" t="s">
        <v>62</v>
      </c>
      <c r="DE7" s="12" t="s">
        <v>63</v>
      </c>
      <c r="DF7" s="12" t="s">
        <v>64</v>
      </c>
      <c r="DG7" s="12" t="s">
        <v>65</v>
      </c>
      <c r="DH7" s="12" t="s">
        <v>66</v>
      </c>
      <c r="DI7" s="12" t="s">
        <v>67</v>
      </c>
      <c r="DJ7" s="12" t="s">
        <v>68</v>
      </c>
      <c r="DK7" s="12" t="s">
        <v>69</v>
      </c>
      <c r="DL7" s="12" t="s">
        <v>70</v>
      </c>
      <c r="DM7" s="12" t="s">
        <v>59</v>
      </c>
      <c r="DN7" s="12" t="s">
        <v>60</v>
      </c>
      <c r="DO7" s="12" t="s">
        <v>61</v>
      </c>
      <c r="DP7" s="12" t="s">
        <v>62</v>
      </c>
      <c r="DQ7" s="12" t="s">
        <v>63</v>
      </c>
      <c r="DR7" s="12" t="s">
        <v>64</v>
      </c>
      <c r="DS7" s="12" t="s">
        <v>65</v>
      </c>
      <c r="DT7" s="12" t="s">
        <v>66</v>
      </c>
      <c r="DU7" s="12" t="s">
        <v>67</v>
      </c>
      <c r="DV7" s="12" t="s">
        <v>68</v>
      </c>
      <c r="DW7" s="12" t="s">
        <v>69</v>
      </c>
      <c r="DX7" s="12" t="s">
        <v>70</v>
      </c>
      <c r="DY7" s="12" t="s">
        <v>59</v>
      </c>
      <c r="DZ7" s="12" t="s">
        <v>60</v>
      </c>
      <c r="EA7" s="12" t="s">
        <v>61</v>
      </c>
      <c r="EB7" s="12" t="s">
        <v>62</v>
      </c>
      <c r="EC7" s="12" t="s">
        <v>63</v>
      </c>
      <c r="ED7" s="12" t="s">
        <v>64</v>
      </c>
      <c r="EE7" s="12" t="s">
        <v>65</v>
      </c>
      <c r="EF7" s="12" t="s">
        <v>66</v>
      </c>
      <c r="EG7" s="12" t="s">
        <v>67</v>
      </c>
      <c r="EH7" s="12" t="s">
        <v>68</v>
      </c>
      <c r="EI7" s="12" t="s">
        <v>69</v>
      </c>
      <c r="EJ7" s="12" t="s">
        <v>70</v>
      </c>
    </row>
    <row r="8" spans="2:140">
      <c r="B8" s="6" t="s">
        <v>100</v>
      </c>
      <c r="C8" s="7">
        <v>15000</v>
      </c>
      <c r="D8" s="8" t="s">
        <v>101</v>
      </c>
      <c r="F8" s="6" t="s">
        <v>102</v>
      </c>
      <c r="G8" s="6" t="s">
        <v>81</v>
      </c>
      <c r="I8" s="9">
        <f>SUMIFS($U$8:$EK$8, $U$6:$EK$6, "&gt;=" &amp; DATE(YEAR(I6),1,1), $U$6:$EK$6, "&lt;=" &amp; DATE(YEAR(I6),12,31))</f>
        <v>0</v>
      </c>
      <c r="J8" s="9">
        <f>SUMIFS($U$8:$EK$8, $U$6:$EK$6, "&gt;=" &amp; DATE(YEAR(J6),1,1), $U$6:$EK$6, "&lt;=" &amp; DATE(YEAR(J6),12,31))</f>
        <v>0</v>
      </c>
      <c r="K8" s="9">
        <f>SUMIFS($U$8:$EK$8, $U$6:$EK$6, "&gt;=" &amp; DATE(YEAR(K6),1,1), $U$6:$EK$6, "&lt;=" &amp; DATE(YEAR(K6),12,31))</f>
        <v>0</v>
      </c>
      <c r="L8" s="9">
        <f>SUMIFS($U$8:$EK$8, $U$6:$EK$6, "&gt;=" &amp; DATE(YEAR(L6),1,1), $U$6:$EK$6, "&lt;=" &amp; DATE(YEAR(L6),12,31))</f>
        <v>0</v>
      </c>
      <c r="M8" s="9">
        <f>SUMIFS($U$8:$EK$8, $U$6:$EK$6, "&gt;=" &amp; DATE(YEAR(M6),1,1), $U$6:$EK$6, "&lt;=" &amp; DATE(YEAR(M6),12,31))</f>
        <v>0</v>
      </c>
      <c r="N8" s="9">
        <f>SUMIFS($U$8:$EK$8, $U$6:$EK$6, "&gt;=" &amp; DATE(YEAR(N6),1,1), $U$6:$EK$6, "&lt;=" &amp; DATE(YEAR(N6),12,31))</f>
        <v>0</v>
      </c>
      <c r="O8" s="9">
        <f>SUMIFS($U$8:$EK$8, $U$6:$EK$6, "&gt;=" &amp; DATE(YEAR(O6),1,1), $U$6:$EK$6, "&lt;=" &amp; DATE(YEAR(O6),12,31))</f>
        <v>0</v>
      </c>
      <c r="P8" s="9">
        <f>SUMIFS($U$8:$EK$8, $U$6:$EK$6, "&gt;=" &amp; DATE(YEAR(P6),1,1), $U$6:$EK$6, "&lt;=" &amp; DATE(YEAR(P6),12,31))</f>
        <v>0</v>
      </c>
      <c r="Q8" s="9">
        <f>SUMIFS($U$8:$EK$8, $U$6:$EK$6, "&gt;=" &amp; DATE(YEAR(Q6),1,1), $U$6:$EK$6, "&lt;=" &amp; DATE(YEAR(Q6),12,31))</f>
        <v>0</v>
      </c>
      <c r="R8" s="9">
        <f>SUMIFS($U$8:$EK$8, $U$6:$EK$6, "&gt;=" &amp; DATE(YEAR(R6),1,1), $U$6:$EK$6, "&lt;=" &amp; DATE(YEAR(R6),12,31))</f>
        <v>0</v>
      </c>
      <c r="U8" s="9">
        <f>$C8</f>
        <v>0</v>
      </c>
      <c r="V8" s="9">
        <f>$C8</f>
        <v>0</v>
      </c>
      <c r="W8" s="9">
        <f>$C8</f>
        <v>0</v>
      </c>
      <c r="X8" s="9">
        <f>$C8</f>
        <v>0</v>
      </c>
      <c r="Y8" s="9">
        <f>$C8</f>
        <v>0</v>
      </c>
      <c r="Z8" s="9">
        <f>$C8</f>
        <v>0</v>
      </c>
      <c r="AA8" s="9">
        <f>$C8</f>
        <v>0</v>
      </c>
      <c r="AB8" s="9">
        <f>$C8</f>
        <v>0</v>
      </c>
      <c r="AC8" s="9">
        <f>$C8</f>
        <v>0</v>
      </c>
      <c r="AD8" s="9">
        <f>$C8</f>
        <v>0</v>
      </c>
      <c r="AE8" s="9">
        <f>$C8</f>
        <v>0</v>
      </c>
      <c r="AF8" s="9">
        <f>$C8</f>
        <v>0</v>
      </c>
      <c r="AG8" s="9">
        <f>$C8</f>
        <v>0</v>
      </c>
      <c r="AH8" s="9">
        <f>$C8</f>
        <v>0</v>
      </c>
      <c r="AI8" s="9">
        <f>$C8</f>
        <v>0</v>
      </c>
      <c r="AJ8" s="9">
        <f>$C8</f>
        <v>0</v>
      </c>
      <c r="AK8" s="9">
        <f>$C8</f>
        <v>0</v>
      </c>
      <c r="AL8" s="9">
        <f>$C8</f>
        <v>0</v>
      </c>
      <c r="AM8" s="9">
        <f>$C8</f>
        <v>0</v>
      </c>
      <c r="AN8" s="9">
        <f>$C8</f>
        <v>0</v>
      </c>
      <c r="AO8" s="9">
        <f>$C8</f>
        <v>0</v>
      </c>
      <c r="AP8" s="9">
        <f>$C8</f>
        <v>0</v>
      </c>
      <c r="AQ8" s="9">
        <f>$C8</f>
        <v>0</v>
      </c>
      <c r="AR8" s="9">
        <f>$C8</f>
        <v>0</v>
      </c>
      <c r="AS8" s="9">
        <f>$C8</f>
        <v>0</v>
      </c>
      <c r="AT8" s="9">
        <f>$C8</f>
        <v>0</v>
      </c>
      <c r="AU8" s="9">
        <f>$C8</f>
        <v>0</v>
      </c>
      <c r="AV8" s="9">
        <f>$C8</f>
        <v>0</v>
      </c>
      <c r="AW8" s="9">
        <f>$C8</f>
        <v>0</v>
      </c>
      <c r="AX8" s="9">
        <f>$C8</f>
        <v>0</v>
      </c>
      <c r="AY8" s="9">
        <f>$C8</f>
        <v>0</v>
      </c>
      <c r="AZ8" s="9">
        <f>$C8</f>
        <v>0</v>
      </c>
      <c r="BA8" s="9">
        <f>$C8</f>
        <v>0</v>
      </c>
      <c r="BB8" s="9">
        <f>$C8</f>
        <v>0</v>
      </c>
      <c r="BC8" s="9">
        <f>$C8</f>
        <v>0</v>
      </c>
      <c r="BD8" s="9">
        <f>$C8</f>
        <v>0</v>
      </c>
      <c r="BE8" s="9">
        <f>$C8</f>
        <v>0</v>
      </c>
      <c r="BF8" s="9">
        <f>$C8</f>
        <v>0</v>
      </c>
      <c r="BG8" s="9">
        <f>$C8</f>
        <v>0</v>
      </c>
      <c r="BH8" s="9">
        <f>$C8</f>
        <v>0</v>
      </c>
      <c r="BI8" s="9">
        <f>$C8</f>
        <v>0</v>
      </c>
      <c r="BJ8" s="9">
        <f>$C8</f>
        <v>0</v>
      </c>
      <c r="BK8" s="9">
        <f>$C8</f>
        <v>0</v>
      </c>
      <c r="BL8" s="9">
        <f>$C8</f>
        <v>0</v>
      </c>
      <c r="BM8" s="9">
        <f>$C8</f>
        <v>0</v>
      </c>
      <c r="BN8" s="9">
        <f>$C8</f>
        <v>0</v>
      </c>
      <c r="BO8" s="9">
        <f>$C8</f>
        <v>0</v>
      </c>
      <c r="BP8" s="9">
        <f>$C8</f>
        <v>0</v>
      </c>
      <c r="BQ8" s="9">
        <f>$C8</f>
        <v>0</v>
      </c>
      <c r="BR8" s="9">
        <f>$C8</f>
        <v>0</v>
      </c>
      <c r="BS8" s="9">
        <f>$C8</f>
        <v>0</v>
      </c>
      <c r="BT8" s="9">
        <f>$C8</f>
        <v>0</v>
      </c>
      <c r="BU8" s="9">
        <f>$C8</f>
        <v>0</v>
      </c>
      <c r="BV8" s="9">
        <f>$C8</f>
        <v>0</v>
      </c>
      <c r="BW8" s="9">
        <f>$C8</f>
        <v>0</v>
      </c>
      <c r="BX8" s="9">
        <f>$C8</f>
        <v>0</v>
      </c>
      <c r="BY8" s="9">
        <f>$C8</f>
        <v>0</v>
      </c>
      <c r="BZ8" s="9">
        <f>$C8</f>
        <v>0</v>
      </c>
      <c r="CA8" s="9">
        <f>$C8</f>
        <v>0</v>
      </c>
      <c r="CB8" s="9">
        <f>$C8</f>
        <v>0</v>
      </c>
      <c r="CC8" s="9">
        <f>$C8</f>
        <v>0</v>
      </c>
      <c r="CD8" s="9">
        <f>$C8</f>
        <v>0</v>
      </c>
      <c r="CE8" s="9">
        <f>$C8</f>
        <v>0</v>
      </c>
      <c r="CF8" s="9">
        <f>$C8</f>
        <v>0</v>
      </c>
      <c r="CG8" s="9">
        <f>$C8</f>
        <v>0</v>
      </c>
      <c r="CH8" s="9">
        <f>$C8</f>
        <v>0</v>
      </c>
      <c r="CI8" s="9">
        <f>$C8</f>
        <v>0</v>
      </c>
      <c r="CJ8" s="9">
        <f>$C8</f>
        <v>0</v>
      </c>
      <c r="CK8" s="9">
        <f>$C8</f>
        <v>0</v>
      </c>
      <c r="CL8" s="9">
        <f>$C8</f>
        <v>0</v>
      </c>
      <c r="CM8" s="9">
        <f>$C8</f>
        <v>0</v>
      </c>
      <c r="CN8" s="9">
        <f>$C8</f>
        <v>0</v>
      </c>
      <c r="CO8" s="9">
        <f>$C8</f>
        <v>0</v>
      </c>
      <c r="CP8" s="9">
        <f>$C8</f>
        <v>0</v>
      </c>
      <c r="CQ8" s="9">
        <f>$C8</f>
        <v>0</v>
      </c>
      <c r="CR8" s="9">
        <f>$C8</f>
        <v>0</v>
      </c>
      <c r="CS8" s="9">
        <f>$C8</f>
        <v>0</v>
      </c>
      <c r="CT8" s="9">
        <f>$C8</f>
        <v>0</v>
      </c>
      <c r="CU8" s="9">
        <f>$C8</f>
        <v>0</v>
      </c>
      <c r="CV8" s="9">
        <f>$C8</f>
        <v>0</v>
      </c>
      <c r="CW8" s="9">
        <f>$C8</f>
        <v>0</v>
      </c>
      <c r="CX8" s="9">
        <f>$C8</f>
        <v>0</v>
      </c>
      <c r="CY8" s="9">
        <f>$C8</f>
        <v>0</v>
      </c>
      <c r="CZ8" s="9">
        <f>$C8</f>
        <v>0</v>
      </c>
      <c r="DA8" s="9">
        <f>$C8</f>
        <v>0</v>
      </c>
      <c r="DB8" s="9">
        <f>$C8</f>
        <v>0</v>
      </c>
      <c r="DC8" s="9">
        <f>$C8</f>
        <v>0</v>
      </c>
      <c r="DD8" s="9">
        <f>$C8</f>
        <v>0</v>
      </c>
      <c r="DE8" s="9">
        <f>$C8</f>
        <v>0</v>
      </c>
      <c r="DF8" s="9">
        <f>$C8</f>
        <v>0</v>
      </c>
      <c r="DG8" s="9">
        <f>$C8</f>
        <v>0</v>
      </c>
      <c r="DH8" s="9">
        <f>$C8</f>
        <v>0</v>
      </c>
      <c r="DI8" s="9">
        <f>$C8</f>
        <v>0</v>
      </c>
      <c r="DJ8" s="9">
        <f>$C8</f>
        <v>0</v>
      </c>
      <c r="DK8" s="9">
        <f>$C8</f>
        <v>0</v>
      </c>
      <c r="DL8" s="9">
        <f>$C8</f>
        <v>0</v>
      </c>
      <c r="DM8" s="9">
        <f>$C8</f>
        <v>0</v>
      </c>
      <c r="DN8" s="9">
        <f>$C8</f>
        <v>0</v>
      </c>
      <c r="DO8" s="9">
        <f>$C8</f>
        <v>0</v>
      </c>
      <c r="DP8" s="9">
        <f>$C8</f>
        <v>0</v>
      </c>
      <c r="DQ8" s="9">
        <f>$C8</f>
        <v>0</v>
      </c>
      <c r="DR8" s="9">
        <f>$C8</f>
        <v>0</v>
      </c>
      <c r="DS8" s="9">
        <f>$C8</f>
        <v>0</v>
      </c>
      <c r="DT8" s="9">
        <f>$C8</f>
        <v>0</v>
      </c>
      <c r="DU8" s="9">
        <f>$C8</f>
        <v>0</v>
      </c>
      <c r="DV8" s="9">
        <f>$C8</f>
        <v>0</v>
      </c>
      <c r="DW8" s="9">
        <f>$C8</f>
        <v>0</v>
      </c>
      <c r="DX8" s="9">
        <f>$C8</f>
        <v>0</v>
      </c>
      <c r="DY8" s="9">
        <f>$C8</f>
        <v>0</v>
      </c>
      <c r="DZ8" s="9">
        <f>$C8</f>
        <v>0</v>
      </c>
      <c r="EA8" s="9">
        <f>$C8</f>
        <v>0</v>
      </c>
      <c r="EB8" s="9">
        <f>$C8</f>
        <v>0</v>
      </c>
      <c r="EC8" s="9">
        <f>$C8</f>
        <v>0</v>
      </c>
      <c r="ED8" s="9">
        <f>$C8</f>
        <v>0</v>
      </c>
      <c r="EE8" s="9">
        <f>$C8</f>
        <v>0</v>
      </c>
      <c r="EF8" s="9">
        <f>$C8</f>
        <v>0</v>
      </c>
      <c r="EG8" s="9">
        <f>$C8</f>
        <v>0</v>
      </c>
      <c r="EH8" s="9">
        <f>$C8</f>
        <v>0</v>
      </c>
      <c r="EI8" s="9">
        <f>$C8</f>
        <v>0</v>
      </c>
      <c r="EJ8" s="9">
        <f>$C8</f>
        <v>0</v>
      </c>
    </row>
    <row r="9" spans="2:140">
      <c r="B9" s="6" t="s">
        <v>103</v>
      </c>
      <c r="C9" s="7">
        <v>55000</v>
      </c>
      <c r="D9" s="8" t="s">
        <v>101</v>
      </c>
      <c r="F9" s="6" t="s">
        <v>104</v>
      </c>
      <c r="G9" s="6" t="s">
        <v>81</v>
      </c>
      <c r="I9" s="9">
        <f>SUMIFS($U$9:$EK$9, $U$6:$EK$6, "&gt;=" &amp; DATE(YEAR(I6),1,1), $U$6:$EK$6, "&lt;=" &amp; DATE(YEAR(I6),12,31))</f>
        <v>0</v>
      </c>
      <c r="J9" s="9">
        <f>SUMIFS($U$9:$EK$9, $U$6:$EK$6, "&gt;=" &amp; DATE(YEAR(J6),1,1), $U$6:$EK$6, "&lt;=" &amp; DATE(YEAR(J6),12,31))</f>
        <v>0</v>
      </c>
      <c r="K9" s="9">
        <f>SUMIFS($U$9:$EK$9, $U$6:$EK$6, "&gt;=" &amp; DATE(YEAR(K6),1,1), $U$6:$EK$6, "&lt;=" &amp; DATE(YEAR(K6),12,31))</f>
        <v>0</v>
      </c>
      <c r="L9" s="9">
        <f>SUMIFS($U$9:$EK$9, $U$6:$EK$6, "&gt;=" &amp; DATE(YEAR(L6),1,1), $U$6:$EK$6, "&lt;=" &amp; DATE(YEAR(L6),12,31))</f>
        <v>0</v>
      </c>
      <c r="M9" s="9">
        <f>SUMIFS($U$9:$EK$9, $U$6:$EK$6, "&gt;=" &amp; DATE(YEAR(M6),1,1), $U$6:$EK$6, "&lt;=" &amp; DATE(YEAR(M6),12,31))</f>
        <v>0</v>
      </c>
      <c r="N9" s="9">
        <f>SUMIFS($U$9:$EK$9, $U$6:$EK$6, "&gt;=" &amp; DATE(YEAR(N6),1,1), $U$6:$EK$6, "&lt;=" &amp; DATE(YEAR(N6),12,31))</f>
        <v>0</v>
      </c>
      <c r="O9" s="9">
        <f>SUMIFS($U$9:$EK$9, $U$6:$EK$6, "&gt;=" &amp; DATE(YEAR(O6),1,1), $U$6:$EK$6, "&lt;=" &amp; DATE(YEAR(O6),12,31))</f>
        <v>0</v>
      </c>
      <c r="P9" s="9">
        <f>SUMIFS($U$9:$EK$9, $U$6:$EK$6, "&gt;=" &amp; DATE(YEAR(P6),1,1), $U$6:$EK$6, "&lt;=" &amp; DATE(YEAR(P6),12,31))</f>
        <v>0</v>
      </c>
      <c r="Q9" s="9">
        <f>SUMIFS($U$9:$EK$9, $U$6:$EK$6, "&gt;=" &amp; DATE(YEAR(Q6),1,1), $U$6:$EK$6, "&lt;=" &amp; DATE(YEAR(Q6),12,31))</f>
        <v>0</v>
      </c>
      <c r="R9" s="9">
        <f>SUMIFS($U$9:$EK$9, $U$6:$EK$6, "&gt;=" &amp; DATE(YEAR(R6),1,1), $U$6:$EK$6, "&lt;=" &amp; DATE(YEAR(R6),12,31))</f>
        <v>0</v>
      </c>
      <c r="U9" s="9">
        <f>$C9</f>
        <v>0</v>
      </c>
      <c r="V9" s="9">
        <f>$C9</f>
        <v>0</v>
      </c>
      <c r="W9" s="9">
        <f>$C9</f>
        <v>0</v>
      </c>
      <c r="X9" s="9">
        <f>$C9</f>
        <v>0</v>
      </c>
      <c r="Y9" s="9">
        <f>$C9</f>
        <v>0</v>
      </c>
      <c r="Z9" s="9">
        <f>$C9</f>
        <v>0</v>
      </c>
      <c r="AA9" s="9">
        <f>$C9</f>
        <v>0</v>
      </c>
      <c r="AB9" s="9">
        <f>$C9</f>
        <v>0</v>
      </c>
      <c r="AC9" s="9">
        <f>$C9</f>
        <v>0</v>
      </c>
      <c r="AD9" s="9">
        <f>$C9</f>
        <v>0</v>
      </c>
      <c r="AE9" s="9">
        <f>$C9</f>
        <v>0</v>
      </c>
      <c r="AF9" s="9">
        <f>$C9</f>
        <v>0</v>
      </c>
      <c r="AG9" s="9">
        <f>$C9</f>
        <v>0</v>
      </c>
      <c r="AH9" s="9">
        <f>$C9</f>
        <v>0</v>
      </c>
      <c r="AI9" s="9">
        <f>$C9</f>
        <v>0</v>
      </c>
      <c r="AJ9" s="9">
        <f>$C9</f>
        <v>0</v>
      </c>
      <c r="AK9" s="9">
        <f>$C9</f>
        <v>0</v>
      </c>
      <c r="AL9" s="9">
        <f>$C9</f>
        <v>0</v>
      </c>
      <c r="AM9" s="9">
        <f>$C9</f>
        <v>0</v>
      </c>
      <c r="AN9" s="9">
        <f>$C9</f>
        <v>0</v>
      </c>
      <c r="AO9" s="9">
        <f>$C9</f>
        <v>0</v>
      </c>
      <c r="AP9" s="9">
        <f>$C9</f>
        <v>0</v>
      </c>
      <c r="AQ9" s="9">
        <f>$C9</f>
        <v>0</v>
      </c>
      <c r="AR9" s="9">
        <f>$C9</f>
        <v>0</v>
      </c>
      <c r="AS9" s="9">
        <f>$C9</f>
        <v>0</v>
      </c>
      <c r="AT9" s="9">
        <f>$C9</f>
        <v>0</v>
      </c>
      <c r="AU9" s="9">
        <f>$C9</f>
        <v>0</v>
      </c>
      <c r="AV9" s="9">
        <f>$C9</f>
        <v>0</v>
      </c>
      <c r="AW9" s="9">
        <f>$C9</f>
        <v>0</v>
      </c>
      <c r="AX9" s="9">
        <f>$C9</f>
        <v>0</v>
      </c>
      <c r="AY9" s="9">
        <f>$C9</f>
        <v>0</v>
      </c>
      <c r="AZ9" s="9">
        <f>$C9</f>
        <v>0</v>
      </c>
      <c r="BA9" s="9">
        <f>$C9</f>
        <v>0</v>
      </c>
      <c r="BB9" s="9">
        <f>$C9</f>
        <v>0</v>
      </c>
      <c r="BC9" s="9">
        <f>$C9</f>
        <v>0</v>
      </c>
      <c r="BD9" s="9">
        <f>$C9</f>
        <v>0</v>
      </c>
      <c r="BE9" s="9">
        <f>$C9</f>
        <v>0</v>
      </c>
      <c r="BF9" s="9">
        <f>$C9</f>
        <v>0</v>
      </c>
      <c r="BG9" s="9">
        <f>$C9</f>
        <v>0</v>
      </c>
      <c r="BH9" s="9">
        <f>$C9</f>
        <v>0</v>
      </c>
      <c r="BI9" s="9">
        <f>$C9</f>
        <v>0</v>
      </c>
      <c r="BJ9" s="9">
        <f>$C9</f>
        <v>0</v>
      </c>
      <c r="BK9" s="9">
        <f>$C9</f>
        <v>0</v>
      </c>
      <c r="BL9" s="9">
        <f>$C9</f>
        <v>0</v>
      </c>
      <c r="BM9" s="9">
        <f>$C9</f>
        <v>0</v>
      </c>
      <c r="BN9" s="9">
        <f>$C9</f>
        <v>0</v>
      </c>
      <c r="BO9" s="9">
        <f>$C9</f>
        <v>0</v>
      </c>
      <c r="BP9" s="9">
        <f>$C9</f>
        <v>0</v>
      </c>
      <c r="BQ9" s="9">
        <f>$C9</f>
        <v>0</v>
      </c>
      <c r="BR9" s="9">
        <f>$C9</f>
        <v>0</v>
      </c>
      <c r="BS9" s="9">
        <f>$C9</f>
        <v>0</v>
      </c>
      <c r="BT9" s="9">
        <f>$C9</f>
        <v>0</v>
      </c>
      <c r="BU9" s="9">
        <f>$C9</f>
        <v>0</v>
      </c>
      <c r="BV9" s="9">
        <f>$C9</f>
        <v>0</v>
      </c>
      <c r="BW9" s="9">
        <f>$C9</f>
        <v>0</v>
      </c>
      <c r="BX9" s="9">
        <f>$C9</f>
        <v>0</v>
      </c>
      <c r="BY9" s="9">
        <f>$C9</f>
        <v>0</v>
      </c>
      <c r="BZ9" s="9">
        <f>$C9</f>
        <v>0</v>
      </c>
      <c r="CA9" s="9">
        <f>$C9</f>
        <v>0</v>
      </c>
      <c r="CB9" s="9">
        <f>$C9</f>
        <v>0</v>
      </c>
      <c r="CC9" s="9">
        <f>$C9</f>
        <v>0</v>
      </c>
      <c r="CD9" s="9">
        <f>$C9</f>
        <v>0</v>
      </c>
      <c r="CE9" s="9">
        <f>$C9</f>
        <v>0</v>
      </c>
      <c r="CF9" s="9">
        <f>$C9</f>
        <v>0</v>
      </c>
      <c r="CG9" s="9">
        <f>$C9</f>
        <v>0</v>
      </c>
      <c r="CH9" s="9">
        <f>$C9</f>
        <v>0</v>
      </c>
      <c r="CI9" s="9">
        <f>$C9</f>
        <v>0</v>
      </c>
      <c r="CJ9" s="9">
        <f>$C9</f>
        <v>0</v>
      </c>
      <c r="CK9" s="9">
        <f>$C9</f>
        <v>0</v>
      </c>
      <c r="CL9" s="9">
        <f>$C9</f>
        <v>0</v>
      </c>
      <c r="CM9" s="9">
        <f>$C9</f>
        <v>0</v>
      </c>
      <c r="CN9" s="9">
        <f>$C9</f>
        <v>0</v>
      </c>
      <c r="CO9" s="9">
        <f>$C9</f>
        <v>0</v>
      </c>
      <c r="CP9" s="9">
        <f>$C9</f>
        <v>0</v>
      </c>
      <c r="CQ9" s="9">
        <f>$C9</f>
        <v>0</v>
      </c>
      <c r="CR9" s="9">
        <f>$C9</f>
        <v>0</v>
      </c>
      <c r="CS9" s="9">
        <f>$C9</f>
        <v>0</v>
      </c>
      <c r="CT9" s="9">
        <f>$C9</f>
        <v>0</v>
      </c>
      <c r="CU9" s="9">
        <f>$C9</f>
        <v>0</v>
      </c>
      <c r="CV9" s="9">
        <f>$C9</f>
        <v>0</v>
      </c>
      <c r="CW9" s="9">
        <f>$C9</f>
        <v>0</v>
      </c>
      <c r="CX9" s="9">
        <f>$C9</f>
        <v>0</v>
      </c>
      <c r="CY9" s="9">
        <f>$C9</f>
        <v>0</v>
      </c>
      <c r="CZ9" s="9">
        <f>$C9</f>
        <v>0</v>
      </c>
      <c r="DA9" s="9">
        <f>$C9</f>
        <v>0</v>
      </c>
      <c r="DB9" s="9">
        <f>$C9</f>
        <v>0</v>
      </c>
      <c r="DC9" s="9">
        <f>$C9</f>
        <v>0</v>
      </c>
      <c r="DD9" s="9">
        <f>$C9</f>
        <v>0</v>
      </c>
      <c r="DE9" s="9">
        <f>$C9</f>
        <v>0</v>
      </c>
      <c r="DF9" s="9">
        <f>$C9</f>
        <v>0</v>
      </c>
      <c r="DG9" s="9">
        <f>$C9</f>
        <v>0</v>
      </c>
      <c r="DH9" s="9">
        <f>$C9</f>
        <v>0</v>
      </c>
      <c r="DI9" s="9">
        <f>$C9</f>
        <v>0</v>
      </c>
      <c r="DJ9" s="9">
        <f>$C9</f>
        <v>0</v>
      </c>
      <c r="DK9" s="9">
        <f>$C9</f>
        <v>0</v>
      </c>
      <c r="DL9" s="9">
        <f>$C9</f>
        <v>0</v>
      </c>
      <c r="DM9" s="9">
        <f>$C9</f>
        <v>0</v>
      </c>
      <c r="DN9" s="9">
        <f>$C9</f>
        <v>0</v>
      </c>
      <c r="DO9" s="9">
        <f>$C9</f>
        <v>0</v>
      </c>
      <c r="DP9" s="9">
        <f>$C9</f>
        <v>0</v>
      </c>
      <c r="DQ9" s="9">
        <f>$C9</f>
        <v>0</v>
      </c>
      <c r="DR9" s="9">
        <f>$C9</f>
        <v>0</v>
      </c>
      <c r="DS9" s="9">
        <f>$C9</f>
        <v>0</v>
      </c>
      <c r="DT9" s="9">
        <f>$C9</f>
        <v>0</v>
      </c>
      <c r="DU9" s="9">
        <f>$C9</f>
        <v>0</v>
      </c>
      <c r="DV9" s="9">
        <f>$C9</f>
        <v>0</v>
      </c>
      <c r="DW9" s="9">
        <f>$C9</f>
        <v>0</v>
      </c>
      <c r="DX9" s="9">
        <f>$C9</f>
        <v>0</v>
      </c>
      <c r="DY9" s="9">
        <f>$C9</f>
        <v>0</v>
      </c>
      <c r="DZ9" s="9">
        <f>$C9</f>
        <v>0</v>
      </c>
      <c r="EA9" s="9">
        <f>$C9</f>
        <v>0</v>
      </c>
      <c r="EB9" s="9">
        <f>$C9</f>
        <v>0</v>
      </c>
      <c r="EC9" s="9">
        <f>$C9</f>
        <v>0</v>
      </c>
      <c r="ED9" s="9">
        <f>$C9</f>
        <v>0</v>
      </c>
      <c r="EE9" s="9">
        <f>$C9</f>
        <v>0</v>
      </c>
      <c r="EF9" s="9">
        <f>$C9</f>
        <v>0</v>
      </c>
      <c r="EG9" s="9">
        <f>$C9</f>
        <v>0</v>
      </c>
      <c r="EH9" s="9">
        <f>$C9</f>
        <v>0</v>
      </c>
      <c r="EI9" s="9">
        <f>$C9</f>
        <v>0</v>
      </c>
      <c r="EJ9" s="9">
        <f>$C9</f>
        <v>0</v>
      </c>
    </row>
    <row r="10" spans="2:140">
      <c r="B10" s="6" t="s">
        <v>105</v>
      </c>
      <c r="C10" s="7">
        <v>12000</v>
      </c>
      <c r="D10" s="8" t="s">
        <v>101</v>
      </c>
      <c r="F10" s="6" t="s">
        <v>106</v>
      </c>
      <c r="G10" s="6" t="s">
        <v>81</v>
      </c>
      <c r="I10" s="9">
        <f>SUMIFS($U$10:$EK$10, $U$6:$EK$6, "&gt;=" &amp; DATE(YEAR(I6),1,1), $U$6:$EK$6, "&lt;=" &amp; DATE(YEAR(I6),12,31))</f>
        <v>0</v>
      </c>
      <c r="J10" s="9">
        <f>SUMIFS($U$10:$EK$10, $U$6:$EK$6, "&gt;=" &amp; DATE(YEAR(J6),1,1), $U$6:$EK$6, "&lt;=" &amp; DATE(YEAR(J6),12,31))</f>
        <v>0</v>
      </c>
      <c r="K10" s="9">
        <f>SUMIFS($U$10:$EK$10, $U$6:$EK$6, "&gt;=" &amp; DATE(YEAR(K6),1,1), $U$6:$EK$6, "&lt;=" &amp; DATE(YEAR(K6),12,31))</f>
        <v>0</v>
      </c>
      <c r="L10" s="9">
        <f>SUMIFS($U$10:$EK$10, $U$6:$EK$6, "&gt;=" &amp; DATE(YEAR(L6),1,1), $U$6:$EK$6, "&lt;=" &amp; DATE(YEAR(L6),12,31))</f>
        <v>0</v>
      </c>
      <c r="M10" s="9">
        <f>SUMIFS($U$10:$EK$10, $U$6:$EK$6, "&gt;=" &amp; DATE(YEAR(M6),1,1), $U$6:$EK$6, "&lt;=" &amp; DATE(YEAR(M6),12,31))</f>
        <v>0</v>
      </c>
      <c r="N10" s="9">
        <f>SUMIFS($U$10:$EK$10, $U$6:$EK$6, "&gt;=" &amp; DATE(YEAR(N6),1,1), $U$6:$EK$6, "&lt;=" &amp; DATE(YEAR(N6),12,31))</f>
        <v>0</v>
      </c>
      <c r="O10" s="9">
        <f>SUMIFS($U$10:$EK$10, $U$6:$EK$6, "&gt;=" &amp; DATE(YEAR(O6),1,1), $U$6:$EK$6, "&lt;=" &amp; DATE(YEAR(O6),12,31))</f>
        <v>0</v>
      </c>
      <c r="P10" s="9">
        <f>SUMIFS($U$10:$EK$10, $U$6:$EK$6, "&gt;=" &amp; DATE(YEAR(P6),1,1), $U$6:$EK$6, "&lt;=" &amp; DATE(YEAR(P6),12,31))</f>
        <v>0</v>
      </c>
      <c r="Q10" s="9">
        <f>SUMIFS($U$10:$EK$10, $U$6:$EK$6, "&gt;=" &amp; DATE(YEAR(Q6),1,1), $U$6:$EK$6, "&lt;=" &amp; DATE(YEAR(Q6),12,31))</f>
        <v>0</v>
      </c>
      <c r="R10" s="9">
        <f>SUMIFS($U$10:$EK$10, $U$6:$EK$6, "&gt;=" &amp; DATE(YEAR(R6),1,1), $U$6:$EK$6, "&lt;=" &amp; DATE(YEAR(R6),12,31))</f>
        <v>0</v>
      </c>
      <c r="U10" s="9">
        <f>$C10</f>
        <v>0</v>
      </c>
      <c r="V10" s="9">
        <f>$C10</f>
        <v>0</v>
      </c>
      <c r="W10" s="9">
        <f>$C10</f>
        <v>0</v>
      </c>
      <c r="X10" s="9">
        <f>$C10</f>
        <v>0</v>
      </c>
      <c r="Y10" s="9">
        <f>$C10</f>
        <v>0</v>
      </c>
      <c r="Z10" s="9">
        <f>$C10</f>
        <v>0</v>
      </c>
      <c r="AA10" s="9">
        <f>$C10</f>
        <v>0</v>
      </c>
      <c r="AB10" s="9">
        <f>$C10</f>
        <v>0</v>
      </c>
      <c r="AC10" s="9">
        <f>$C10</f>
        <v>0</v>
      </c>
      <c r="AD10" s="9">
        <f>$C10</f>
        <v>0</v>
      </c>
      <c r="AE10" s="9">
        <f>$C10</f>
        <v>0</v>
      </c>
      <c r="AF10" s="9">
        <f>$C10</f>
        <v>0</v>
      </c>
      <c r="AG10" s="9">
        <f>$C10</f>
        <v>0</v>
      </c>
      <c r="AH10" s="9">
        <f>$C10</f>
        <v>0</v>
      </c>
      <c r="AI10" s="9">
        <f>$C10</f>
        <v>0</v>
      </c>
      <c r="AJ10" s="9">
        <f>$C10</f>
        <v>0</v>
      </c>
      <c r="AK10" s="9">
        <f>$C10</f>
        <v>0</v>
      </c>
      <c r="AL10" s="9">
        <f>$C10</f>
        <v>0</v>
      </c>
      <c r="AM10" s="9">
        <f>$C10</f>
        <v>0</v>
      </c>
      <c r="AN10" s="9">
        <f>$C10</f>
        <v>0</v>
      </c>
      <c r="AO10" s="9">
        <f>$C10</f>
        <v>0</v>
      </c>
      <c r="AP10" s="9">
        <f>$C10</f>
        <v>0</v>
      </c>
      <c r="AQ10" s="9">
        <f>$C10</f>
        <v>0</v>
      </c>
      <c r="AR10" s="9">
        <f>$C10</f>
        <v>0</v>
      </c>
      <c r="AS10" s="9">
        <f>$C10</f>
        <v>0</v>
      </c>
      <c r="AT10" s="9">
        <f>$C10</f>
        <v>0</v>
      </c>
      <c r="AU10" s="9">
        <f>$C10</f>
        <v>0</v>
      </c>
      <c r="AV10" s="9">
        <f>$C10</f>
        <v>0</v>
      </c>
      <c r="AW10" s="9">
        <f>$C10</f>
        <v>0</v>
      </c>
      <c r="AX10" s="9">
        <f>$C10</f>
        <v>0</v>
      </c>
      <c r="AY10" s="9">
        <f>$C10</f>
        <v>0</v>
      </c>
      <c r="AZ10" s="9">
        <f>$C10</f>
        <v>0</v>
      </c>
      <c r="BA10" s="9">
        <f>$C10</f>
        <v>0</v>
      </c>
      <c r="BB10" s="9">
        <f>$C10</f>
        <v>0</v>
      </c>
      <c r="BC10" s="9">
        <f>$C10</f>
        <v>0</v>
      </c>
      <c r="BD10" s="9">
        <f>$C10</f>
        <v>0</v>
      </c>
      <c r="BE10" s="9">
        <f>$C10</f>
        <v>0</v>
      </c>
      <c r="BF10" s="9">
        <f>$C10</f>
        <v>0</v>
      </c>
      <c r="BG10" s="9">
        <f>$C10</f>
        <v>0</v>
      </c>
      <c r="BH10" s="9">
        <f>$C10</f>
        <v>0</v>
      </c>
      <c r="BI10" s="9">
        <f>$C10</f>
        <v>0</v>
      </c>
      <c r="BJ10" s="9">
        <f>$C10</f>
        <v>0</v>
      </c>
      <c r="BK10" s="9">
        <f>$C10</f>
        <v>0</v>
      </c>
      <c r="BL10" s="9">
        <f>$C10</f>
        <v>0</v>
      </c>
      <c r="BM10" s="9">
        <f>$C10</f>
        <v>0</v>
      </c>
      <c r="BN10" s="9">
        <f>$C10</f>
        <v>0</v>
      </c>
      <c r="BO10" s="9">
        <f>$C10</f>
        <v>0</v>
      </c>
      <c r="BP10" s="9">
        <f>$C10</f>
        <v>0</v>
      </c>
      <c r="BQ10" s="9">
        <f>$C10</f>
        <v>0</v>
      </c>
      <c r="BR10" s="9">
        <f>$C10</f>
        <v>0</v>
      </c>
      <c r="BS10" s="9">
        <f>$C10</f>
        <v>0</v>
      </c>
      <c r="BT10" s="9">
        <f>$C10</f>
        <v>0</v>
      </c>
      <c r="BU10" s="9">
        <f>$C10</f>
        <v>0</v>
      </c>
      <c r="BV10" s="9">
        <f>$C10</f>
        <v>0</v>
      </c>
      <c r="BW10" s="9">
        <f>$C10</f>
        <v>0</v>
      </c>
      <c r="BX10" s="9">
        <f>$C10</f>
        <v>0</v>
      </c>
      <c r="BY10" s="9">
        <f>$C10</f>
        <v>0</v>
      </c>
      <c r="BZ10" s="9">
        <f>$C10</f>
        <v>0</v>
      </c>
      <c r="CA10" s="9">
        <f>$C10</f>
        <v>0</v>
      </c>
      <c r="CB10" s="9">
        <f>$C10</f>
        <v>0</v>
      </c>
      <c r="CC10" s="9">
        <f>$C10</f>
        <v>0</v>
      </c>
      <c r="CD10" s="9">
        <f>$C10</f>
        <v>0</v>
      </c>
      <c r="CE10" s="9">
        <f>$C10</f>
        <v>0</v>
      </c>
      <c r="CF10" s="9">
        <f>$C10</f>
        <v>0</v>
      </c>
      <c r="CG10" s="9">
        <f>$C10</f>
        <v>0</v>
      </c>
      <c r="CH10" s="9">
        <f>$C10</f>
        <v>0</v>
      </c>
      <c r="CI10" s="9">
        <f>$C10</f>
        <v>0</v>
      </c>
      <c r="CJ10" s="9">
        <f>$C10</f>
        <v>0</v>
      </c>
      <c r="CK10" s="9">
        <f>$C10</f>
        <v>0</v>
      </c>
      <c r="CL10" s="9">
        <f>$C10</f>
        <v>0</v>
      </c>
      <c r="CM10" s="9">
        <f>$C10</f>
        <v>0</v>
      </c>
      <c r="CN10" s="9">
        <f>$C10</f>
        <v>0</v>
      </c>
      <c r="CO10" s="9">
        <f>$C10</f>
        <v>0</v>
      </c>
      <c r="CP10" s="9">
        <f>$C10</f>
        <v>0</v>
      </c>
      <c r="CQ10" s="9">
        <f>$C10</f>
        <v>0</v>
      </c>
      <c r="CR10" s="9">
        <f>$C10</f>
        <v>0</v>
      </c>
      <c r="CS10" s="9">
        <f>$C10</f>
        <v>0</v>
      </c>
      <c r="CT10" s="9">
        <f>$C10</f>
        <v>0</v>
      </c>
      <c r="CU10" s="9">
        <f>$C10</f>
        <v>0</v>
      </c>
      <c r="CV10" s="9">
        <f>$C10</f>
        <v>0</v>
      </c>
      <c r="CW10" s="9">
        <f>$C10</f>
        <v>0</v>
      </c>
      <c r="CX10" s="9">
        <f>$C10</f>
        <v>0</v>
      </c>
      <c r="CY10" s="9">
        <f>$C10</f>
        <v>0</v>
      </c>
      <c r="CZ10" s="9">
        <f>$C10</f>
        <v>0</v>
      </c>
      <c r="DA10" s="9">
        <f>$C10</f>
        <v>0</v>
      </c>
      <c r="DB10" s="9">
        <f>$C10</f>
        <v>0</v>
      </c>
      <c r="DC10" s="9">
        <f>$C10</f>
        <v>0</v>
      </c>
      <c r="DD10" s="9">
        <f>$C10</f>
        <v>0</v>
      </c>
      <c r="DE10" s="9">
        <f>$C10</f>
        <v>0</v>
      </c>
      <c r="DF10" s="9">
        <f>$C10</f>
        <v>0</v>
      </c>
      <c r="DG10" s="9">
        <f>$C10</f>
        <v>0</v>
      </c>
      <c r="DH10" s="9">
        <f>$C10</f>
        <v>0</v>
      </c>
      <c r="DI10" s="9">
        <f>$C10</f>
        <v>0</v>
      </c>
      <c r="DJ10" s="9">
        <f>$C10</f>
        <v>0</v>
      </c>
      <c r="DK10" s="9">
        <f>$C10</f>
        <v>0</v>
      </c>
      <c r="DL10" s="9">
        <f>$C10</f>
        <v>0</v>
      </c>
      <c r="DM10" s="9">
        <f>$C10</f>
        <v>0</v>
      </c>
      <c r="DN10" s="9">
        <f>$C10</f>
        <v>0</v>
      </c>
      <c r="DO10" s="9">
        <f>$C10</f>
        <v>0</v>
      </c>
      <c r="DP10" s="9">
        <f>$C10</f>
        <v>0</v>
      </c>
      <c r="DQ10" s="9">
        <f>$C10</f>
        <v>0</v>
      </c>
      <c r="DR10" s="9">
        <f>$C10</f>
        <v>0</v>
      </c>
      <c r="DS10" s="9">
        <f>$C10</f>
        <v>0</v>
      </c>
      <c r="DT10" s="9">
        <f>$C10</f>
        <v>0</v>
      </c>
      <c r="DU10" s="9">
        <f>$C10</f>
        <v>0</v>
      </c>
      <c r="DV10" s="9">
        <f>$C10</f>
        <v>0</v>
      </c>
      <c r="DW10" s="9">
        <f>$C10</f>
        <v>0</v>
      </c>
      <c r="DX10" s="9">
        <f>$C10</f>
        <v>0</v>
      </c>
      <c r="DY10" s="9">
        <f>$C10</f>
        <v>0</v>
      </c>
      <c r="DZ10" s="9">
        <f>$C10</f>
        <v>0</v>
      </c>
      <c r="EA10" s="9">
        <f>$C10</f>
        <v>0</v>
      </c>
      <c r="EB10" s="9">
        <f>$C10</f>
        <v>0</v>
      </c>
      <c r="EC10" s="9">
        <f>$C10</f>
        <v>0</v>
      </c>
      <c r="ED10" s="9">
        <f>$C10</f>
        <v>0</v>
      </c>
      <c r="EE10" s="9">
        <f>$C10</f>
        <v>0</v>
      </c>
      <c r="EF10" s="9">
        <f>$C10</f>
        <v>0</v>
      </c>
      <c r="EG10" s="9">
        <f>$C10</f>
        <v>0</v>
      </c>
      <c r="EH10" s="9">
        <f>$C10</f>
        <v>0</v>
      </c>
      <c r="EI10" s="9">
        <f>$C10</f>
        <v>0</v>
      </c>
      <c r="EJ10" s="9">
        <f>$C10</f>
        <v>0</v>
      </c>
    </row>
    <row r="11" spans="2:140">
      <c r="B11" s="6" t="s">
        <v>107</v>
      </c>
      <c r="C11" s="7">
        <v>5000</v>
      </c>
      <c r="D11" s="8" t="s">
        <v>101</v>
      </c>
      <c r="F11" s="6" t="s">
        <v>108</v>
      </c>
      <c r="G11" s="6" t="s">
        <v>81</v>
      </c>
      <c r="I11" s="9">
        <f>SUMIFS($U$11:$EK$11, $U$6:$EK$6, "&gt;=" &amp; DATE(YEAR(I6),1,1), $U$6:$EK$6, "&lt;=" &amp; DATE(YEAR(I6),12,31))</f>
        <v>0</v>
      </c>
      <c r="J11" s="9">
        <f>SUMIFS($U$11:$EK$11, $U$6:$EK$6, "&gt;=" &amp; DATE(YEAR(J6),1,1), $U$6:$EK$6, "&lt;=" &amp; DATE(YEAR(J6),12,31))</f>
        <v>0</v>
      </c>
      <c r="K11" s="9">
        <f>SUMIFS($U$11:$EK$11, $U$6:$EK$6, "&gt;=" &amp; DATE(YEAR(K6),1,1), $U$6:$EK$6, "&lt;=" &amp; DATE(YEAR(K6),12,31))</f>
        <v>0</v>
      </c>
      <c r="L11" s="9">
        <f>SUMIFS($U$11:$EK$11, $U$6:$EK$6, "&gt;=" &amp; DATE(YEAR(L6),1,1), $U$6:$EK$6, "&lt;=" &amp; DATE(YEAR(L6),12,31))</f>
        <v>0</v>
      </c>
      <c r="M11" s="9">
        <f>SUMIFS($U$11:$EK$11, $U$6:$EK$6, "&gt;=" &amp; DATE(YEAR(M6),1,1), $U$6:$EK$6, "&lt;=" &amp; DATE(YEAR(M6),12,31))</f>
        <v>0</v>
      </c>
      <c r="N11" s="9">
        <f>SUMIFS($U$11:$EK$11, $U$6:$EK$6, "&gt;=" &amp; DATE(YEAR(N6),1,1), $U$6:$EK$6, "&lt;=" &amp; DATE(YEAR(N6),12,31))</f>
        <v>0</v>
      </c>
      <c r="O11" s="9">
        <f>SUMIFS($U$11:$EK$11, $U$6:$EK$6, "&gt;=" &amp; DATE(YEAR(O6),1,1), $U$6:$EK$6, "&lt;=" &amp; DATE(YEAR(O6),12,31))</f>
        <v>0</v>
      </c>
      <c r="P11" s="9">
        <f>SUMIFS($U$11:$EK$11, $U$6:$EK$6, "&gt;=" &amp; DATE(YEAR(P6),1,1), $U$6:$EK$6, "&lt;=" &amp; DATE(YEAR(P6),12,31))</f>
        <v>0</v>
      </c>
      <c r="Q11" s="9">
        <f>SUMIFS($U$11:$EK$11, $U$6:$EK$6, "&gt;=" &amp; DATE(YEAR(Q6),1,1), $U$6:$EK$6, "&lt;=" &amp; DATE(YEAR(Q6),12,31))</f>
        <v>0</v>
      </c>
      <c r="R11" s="9">
        <f>SUMIFS($U$11:$EK$11, $U$6:$EK$6, "&gt;=" &amp; DATE(YEAR(R6),1,1), $U$6:$EK$6, "&lt;=" &amp; DATE(YEAR(R6),12,31))</f>
        <v>0</v>
      </c>
      <c r="U11" s="9">
        <f>$C11</f>
        <v>0</v>
      </c>
      <c r="V11" s="9">
        <f>$C11</f>
        <v>0</v>
      </c>
      <c r="W11" s="9">
        <f>$C11</f>
        <v>0</v>
      </c>
      <c r="X11" s="9">
        <f>$C11</f>
        <v>0</v>
      </c>
      <c r="Y11" s="9">
        <f>$C11</f>
        <v>0</v>
      </c>
      <c r="Z11" s="9">
        <f>$C11</f>
        <v>0</v>
      </c>
      <c r="AA11" s="9">
        <f>$C11</f>
        <v>0</v>
      </c>
      <c r="AB11" s="9">
        <f>$C11</f>
        <v>0</v>
      </c>
      <c r="AC11" s="9">
        <f>$C11</f>
        <v>0</v>
      </c>
      <c r="AD11" s="9">
        <f>$C11</f>
        <v>0</v>
      </c>
      <c r="AE11" s="9">
        <f>$C11</f>
        <v>0</v>
      </c>
      <c r="AF11" s="9">
        <f>$C11</f>
        <v>0</v>
      </c>
      <c r="AG11" s="9">
        <f>$C11</f>
        <v>0</v>
      </c>
      <c r="AH11" s="9">
        <f>$C11</f>
        <v>0</v>
      </c>
      <c r="AI11" s="9">
        <f>$C11</f>
        <v>0</v>
      </c>
      <c r="AJ11" s="9">
        <f>$C11</f>
        <v>0</v>
      </c>
      <c r="AK11" s="9">
        <f>$C11</f>
        <v>0</v>
      </c>
      <c r="AL11" s="9">
        <f>$C11</f>
        <v>0</v>
      </c>
      <c r="AM11" s="9">
        <f>$C11</f>
        <v>0</v>
      </c>
      <c r="AN11" s="9">
        <f>$C11</f>
        <v>0</v>
      </c>
      <c r="AO11" s="9">
        <f>$C11</f>
        <v>0</v>
      </c>
      <c r="AP11" s="9">
        <f>$C11</f>
        <v>0</v>
      </c>
      <c r="AQ11" s="9">
        <f>$C11</f>
        <v>0</v>
      </c>
      <c r="AR11" s="9">
        <f>$C11</f>
        <v>0</v>
      </c>
      <c r="AS11" s="9">
        <f>$C11</f>
        <v>0</v>
      </c>
      <c r="AT11" s="9">
        <f>$C11</f>
        <v>0</v>
      </c>
      <c r="AU11" s="9">
        <f>$C11</f>
        <v>0</v>
      </c>
      <c r="AV11" s="9">
        <f>$C11</f>
        <v>0</v>
      </c>
      <c r="AW11" s="9">
        <f>$C11</f>
        <v>0</v>
      </c>
      <c r="AX11" s="9">
        <f>$C11</f>
        <v>0</v>
      </c>
      <c r="AY11" s="9">
        <f>$C11</f>
        <v>0</v>
      </c>
      <c r="AZ11" s="9">
        <f>$C11</f>
        <v>0</v>
      </c>
      <c r="BA11" s="9">
        <f>$C11</f>
        <v>0</v>
      </c>
      <c r="BB11" s="9">
        <f>$C11</f>
        <v>0</v>
      </c>
      <c r="BC11" s="9">
        <f>$C11</f>
        <v>0</v>
      </c>
      <c r="BD11" s="9">
        <f>$C11</f>
        <v>0</v>
      </c>
      <c r="BE11" s="9">
        <f>$C11</f>
        <v>0</v>
      </c>
      <c r="BF11" s="9">
        <f>$C11</f>
        <v>0</v>
      </c>
      <c r="BG11" s="9">
        <f>$C11</f>
        <v>0</v>
      </c>
      <c r="BH11" s="9">
        <f>$C11</f>
        <v>0</v>
      </c>
      <c r="BI11" s="9">
        <f>$C11</f>
        <v>0</v>
      </c>
      <c r="BJ11" s="9">
        <f>$C11</f>
        <v>0</v>
      </c>
      <c r="BK11" s="9">
        <f>$C11</f>
        <v>0</v>
      </c>
      <c r="BL11" s="9">
        <f>$C11</f>
        <v>0</v>
      </c>
      <c r="BM11" s="9">
        <f>$C11</f>
        <v>0</v>
      </c>
      <c r="BN11" s="9">
        <f>$C11</f>
        <v>0</v>
      </c>
      <c r="BO11" s="9">
        <f>$C11</f>
        <v>0</v>
      </c>
      <c r="BP11" s="9">
        <f>$C11</f>
        <v>0</v>
      </c>
      <c r="BQ11" s="9">
        <f>$C11</f>
        <v>0</v>
      </c>
      <c r="BR11" s="9">
        <f>$C11</f>
        <v>0</v>
      </c>
      <c r="BS11" s="9">
        <f>$C11</f>
        <v>0</v>
      </c>
      <c r="BT11" s="9">
        <f>$C11</f>
        <v>0</v>
      </c>
      <c r="BU11" s="9">
        <f>$C11</f>
        <v>0</v>
      </c>
      <c r="BV11" s="9">
        <f>$C11</f>
        <v>0</v>
      </c>
      <c r="BW11" s="9">
        <f>$C11</f>
        <v>0</v>
      </c>
      <c r="BX11" s="9">
        <f>$C11</f>
        <v>0</v>
      </c>
      <c r="BY11" s="9">
        <f>$C11</f>
        <v>0</v>
      </c>
      <c r="BZ11" s="9">
        <f>$C11</f>
        <v>0</v>
      </c>
      <c r="CA11" s="9">
        <f>$C11</f>
        <v>0</v>
      </c>
      <c r="CB11" s="9">
        <f>$C11</f>
        <v>0</v>
      </c>
      <c r="CC11" s="9">
        <f>$C11</f>
        <v>0</v>
      </c>
      <c r="CD11" s="9">
        <f>$C11</f>
        <v>0</v>
      </c>
      <c r="CE11" s="9">
        <f>$C11</f>
        <v>0</v>
      </c>
      <c r="CF11" s="9">
        <f>$C11</f>
        <v>0</v>
      </c>
      <c r="CG11" s="9">
        <f>$C11</f>
        <v>0</v>
      </c>
      <c r="CH11" s="9">
        <f>$C11</f>
        <v>0</v>
      </c>
      <c r="CI11" s="9">
        <f>$C11</f>
        <v>0</v>
      </c>
      <c r="CJ11" s="9">
        <f>$C11</f>
        <v>0</v>
      </c>
      <c r="CK11" s="9">
        <f>$C11</f>
        <v>0</v>
      </c>
      <c r="CL11" s="9">
        <f>$C11</f>
        <v>0</v>
      </c>
      <c r="CM11" s="9">
        <f>$C11</f>
        <v>0</v>
      </c>
      <c r="CN11" s="9">
        <f>$C11</f>
        <v>0</v>
      </c>
      <c r="CO11" s="9">
        <f>$C11</f>
        <v>0</v>
      </c>
      <c r="CP11" s="9">
        <f>$C11</f>
        <v>0</v>
      </c>
      <c r="CQ11" s="9">
        <f>$C11</f>
        <v>0</v>
      </c>
      <c r="CR11" s="9">
        <f>$C11</f>
        <v>0</v>
      </c>
      <c r="CS11" s="9">
        <f>$C11</f>
        <v>0</v>
      </c>
      <c r="CT11" s="9">
        <f>$C11</f>
        <v>0</v>
      </c>
      <c r="CU11" s="9">
        <f>$C11</f>
        <v>0</v>
      </c>
      <c r="CV11" s="9">
        <f>$C11</f>
        <v>0</v>
      </c>
      <c r="CW11" s="9">
        <f>$C11</f>
        <v>0</v>
      </c>
      <c r="CX11" s="9">
        <f>$C11</f>
        <v>0</v>
      </c>
      <c r="CY11" s="9">
        <f>$C11</f>
        <v>0</v>
      </c>
      <c r="CZ11" s="9">
        <f>$C11</f>
        <v>0</v>
      </c>
      <c r="DA11" s="9">
        <f>$C11</f>
        <v>0</v>
      </c>
      <c r="DB11" s="9">
        <f>$C11</f>
        <v>0</v>
      </c>
      <c r="DC11" s="9">
        <f>$C11</f>
        <v>0</v>
      </c>
      <c r="DD11" s="9">
        <f>$C11</f>
        <v>0</v>
      </c>
      <c r="DE11" s="9">
        <f>$C11</f>
        <v>0</v>
      </c>
      <c r="DF11" s="9">
        <f>$C11</f>
        <v>0</v>
      </c>
      <c r="DG11" s="9">
        <f>$C11</f>
        <v>0</v>
      </c>
      <c r="DH11" s="9">
        <f>$C11</f>
        <v>0</v>
      </c>
      <c r="DI11" s="9">
        <f>$C11</f>
        <v>0</v>
      </c>
      <c r="DJ11" s="9">
        <f>$C11</f>
        <v>0</v>
      </c>
      <c r="DK11" s="9">
        <f>$C11</f>
        <v>0</v>
      </c>
      <c r="DL11" s="9">
        <f>$C11</f>
        <v>0</v>
      </c>
      <c r="DM11" s="9">
        <f>$C11</f>
        <v>0</v>
      </c>
      <c r="DN11" s="9">
        <f>$C11</f>
        <v>0</v>
      </c>
      <c r="DO11" s="9">
        <f>$C11</f>
        <v>0</v>
      </c>
      <c r="DP11" s="9">
        <f>$C11</f>
        <v>0</v>
      </c>
      <c r="DQ11" s="9">
        <f>$C11</f>
        <v>0</v>
      </c>
      <c r="DR11" s="9">
        <f>$C11</f>
        <v>0</v>
      </c>
      <c r="DS11" s="9">
        <f>$C11</f>
        <v>0</v>
      </c>
      <c r="DT11" s="9">
        <f>$C11</f>
        <v>0</v>
      </c>
      <c r="DU11" s="9">
        <f>$C11</f>
        <v>0</v>
      </c>
      <c r="DV11" s="9">
        <f>$C11</f>
        <v>0</v>
      </c>
      <c r="DW11" s="9">
        <f>$C11</f>
        <v>0</v>
      </c>
      <c r="DX11" s="9">
        <f>$C11</f>
        <v>0</v>
      </c>
      <c r="DY11" s="9">
        <f>$C11</f>
        <v>0</v>
      </c>
      <c r="DZ11" s="9">
        <f>$C11</f>
        <v>0</v>
      </c>
      <c r="EA11" s="9">
        <f>$C11</f>
        <v>0</v>
      </c>
      <c r="EB11" s="9">
        <f>$C11</f>
        <v>0</v>
      </c>
      <c r="EC11" s="9">
        <f>$C11</f>
        <v>0</v>
      </c>
      <c r="ED11" s="9">
        <f>$C11</f>
        <v>0</v>
      </c>
      <c r="EE11" s="9">
        <f>$C11</f>
        <v>0</v>
      </c>
      <c r="EF11" s="9">
        <f>$C11</f>
        <v>0</v>
      </c>
      <c r="EG11" s="9">
        <f>$C11</f>
        <v>0</v>
      </c>
      <c r="EH11" s="9">
        <f>$C11</f>
        <v>0</v>
      </c>
      <c r="EI11" s="9">
        <f>$C11</f>
        <v>0</v>
      </c>
      <c r="EJ11" s="9">
        <f>$C11</f>
        <v>0</v>
      </c>
    </row>
    <row r="12" spans="2:140">
      <c r="B12" s="6" t="s">
        <v>109</v>
      </c>
      <c r="C12" s="7">
        <v>3000</v>
      </c>
      <c r="D12" s="8" t="s">
        <v>101</v>
      </c>
      <c r="F12" s="6" t="s">
        <v>110</v>
      </c>
      <c r="G12" s="6" t="s">
        <v>81</v>
      </c>
      <c r="I12" s="9">
        <f>SUMIFS($U$12:$EK$12, $U$6:$EK$6, "&gt;=" &amp; DATE(YEAR(I6),1,1), $U$6:$EK$6, "&lt;=" &amp; DATE(YEAR(I6),12,31))</f>
        <v>0</v>
      </c>
      <c r="J12" s="9">
        <f>SUMIFS($U$12:$EK$12, $U$6:$EK$6, "&gt;=" &amp; DATE(YEAR(J6),1,1), $U$6:$EK$6, "&lt;=" &amp; DATE(YEAR(J6),12,31))</f>
        <v>0</v>
      </c>
      <c r="K12" s="9">
        <f>SUMIFS($U$12:$EK$12, $U$6:$EK$6, "&gt;=" &amp; DATE(YEAR(K6),1,1), $U$6:$EK$6, "&lt;=" &amp; DATE(YEAR(K6),12,31))</f>
        <v>0</v>
      </c>
      <c r="L12" s="9">
        <f>SUMIFS($U$12:$EK$12, $U$6:$EK$6, "&gt;=" &amp; DATE(YEAR(L6),1,1), $U$6:$EK$6, "&lt;=" &amp; DATE(YEAR(L6),12,31))</f>
        <v>0</v>
      </c>
      <c r="M12" s="9">
        <f>SUMIFS($U$12:$EK$12, $U$6:$EK$6, "&gt;=" &amp; DATE(YEAR(M6),1,1), $U$6:$EK$6, "&lt;=" &amp; DATE(YEAR(M6),12,31))</f>
        <v>0</v>
      </c>
      <c r="N12" s="9">
        <f>SUMIFS($U$12:$EK$12, $U$6:$EK$6, "&gt;=" &amp; DATE(YEAR(N6),1,1), $U$6:$EK$6, "&lt;=" &amp; DATE(YEAR(N6),12,31))</f>
        <v>0</v>
      </c>
      <c r="O12" s="9">
        <f>SUMIFS($U$12:$EK$12, $U$6:$EK$6, "&gt;=" &amp; DATE(YEAR(O6),1,1), $U$6:$EK$6, "&lt;=" &amp; DATE(YEAR(O6),12,31))</f>
        <v>0</v>
      </c>
      <c r="P12" s="9">
        <f>SUMIFS($U$12:$EK$12, $U$6:$EK$6, "&gt;=" &amp; DATE(YEAR(P6),1,1), $U$6:$EK$6, "&lt;=" &amp; DATE(YEAR(P6),12,31))</f>
        <v>0</v>
      </c>
      <c r="Q12" s="9">
        <f>SUMIFS($U$12:$EK$12, $U$6:$EK$6, "&gt;=" &amp; DATE(YEAR(Q6),1,1), $U$6:$EK$6, "&lt;=" &amp; DATE(YEAR(Q6),12,31))</f>
        <v>0</v>
      </c>
      <c r="R12" s="9">
        <f>SUMIFS($U$12:$EK$12, $U$6:$EK$6, "&gt;=" &amp; DATE(YEAR(R6),1,1), $U$6:$EK$6, "&lt;=" &amp; DATE(YEAR(R6),12,31))</f>
        <v>0</v>
      </c>
      <c r="U12" s="9">
        <f>$C12</f>
        <v>0</v>
      </c>
      <c r="V12" s="9">
        <f>$C12</f>
        <v>0</v>
      </c>
      <c r="W12" s="9">
        <f>$C12</f>
        <v>0</v>
      </c>
      <c r="X12" s="9">
        <f>$C12</f>
        <v>0</v>
      </c>
      <c r="Y12" s="9">
        <f>$C12</f>
        <v>0</v>
      </c>
      <c r="Z12" s="9">
        <f>$C12</f>
        <v>0</v>
      </c>
      <c r="AA12" s="9">
        <f>$C12</f>
        <v>0</v>
      </c>
      <c r="AB12" s="9">
        <f>$C12</f>
        <v>0</v>
      </c>
      <c r="AC12" s="9">
        <f>$C12</f>
        <v>0</v>
      </c>
      <c r="AD12" s="9">
        <f>$C12</f>
        <v>0</v>
      </c>
      <c r="AE12" s="9">
        <f>$C12</f>
        <v>0</v>
      </c>
      <c r="AF12" s="9">
        <f>$C12</f>
        <v>0</v>
      </c>
      <c r="AG12" s="9">
        <f>$C12</f>
        <v>0</v>
      </c>
      <c r="AH12" s="9">
        <f>$C12</f>
        <v>0</v>
      </c>
      <c r="AI12" s="9">
        <f>$C12</f>
        <v>0</v>
      </c>
      <c r="AJ12" s="9">
        <f>$C12</f>
        <v>0</v>
      </c>
      <c r="AK12" s="9">
        <f>$C12</f>
        <v>0</v>
      </c>
      <c r="AL12" s="9">
        <f>$C12</f>
        <v>0</v>
      </c>
      <c r="AM12" s="9">
        <f>$C12</f>
        <v>0</v>
      </c>
      <c r="AN12" s="9">
        <f>$C12</f>
        <v>0</v>
      </c>
      <c r="AO12" s="9">
        <f>$C12</f>
        <v>0</v>
      </c>
      <c r="AP12" s="9">
        <f>$C12</f>
        <v>0</v>
      </c>
      <c r="AQ12" s="9">
        <f>$C12</f>
        <v>0</v>
      </c>
      <c r="AR12" s="9">
        <f>$C12</f>
        <v>0</v>
      </c>
      <c r="AS12" s="9">
        <f>$C12</f>
        <v>0</v>
      </c>
      <c r="AT12" s="9">
        <f>$C12</f>
        <v>0</v>
      </c>
      <c r="AU12" s="9">
        <f>$C12</f>
        <v>0</v>
      </c>
      <c r="AV12" s="9">
        <f>$C12</f>
        <v>0</v>
      </c>
      <c r="AW12" s="9">
        <f>$C12</f>
        <v>0</v>
      </c>
      <c r="AX12" s="9">
        <f>$C12</f>
        <v>0</v>
      </c>
      <c r="AY12" s="9">
        <f>$C12</f>
        <v>0</v>
      </c>
      <c r="AZ12" s="9">
        <f>$C12</f>
        <v>0</v>
      </c>
      <c r="BA12" s="9">
        <f>$C12</f>
        <v>0</v>
      </c>
      <c r="BB12" s="9">
        <f>$C12</f>
        <v>0</v>
      </c>
      <c r="BC12" s="9">
        <f>$C12</f>
        <v>0</v>
      </c>
      <c r="BD12" s="9">
        <f>$C12</f>
        <v>0</v>
      </c>
      <c r="BE12" s="9">
        <f>$C12</f>
        <v>0</v>
      </c>
      <c r="BF12" s="9">
        <f>$C12</f>
        <v>0</v>
      </c>
      <c r="BG12" s="9">
        <f>$C12</f>
        <v>0</v>
      </c>
      <c r="BH12" s="9">
        <f>$C12</f>
        <v>0</v>
      </c>
      <c r="BI12" s="9">
        <f>$C12</f>
        <v>0</v>
      </c>
      <c r="BJ12" s="9">
        <f>$C12</f>
        <v>0</v>
      </c>
      <c r="BK12" s="9">
        <f>$C12</f>
        <v>0</v>
      </c>
      <c r="BL12" s="9">
        <f>$C12</f>
        <v>0</v>
      </c>
      <c r="BM12" s="9">
        <f>$C12</f>
        <v>0</v>
      </c>
      <c r="BN12" s="9">
        <f>$C12</f>
        <v>0</v>
      </c>
      <c r="BO12" s="9">
        <f>$C12</f>
        <v>0</v>
      </c>
      <c r="BP12" s="9">
        <f>$C12</f>
        <v>0</v>
      </c>
      <c r="BQ12" s="9">
        <f>$C12</f>
        <v>0</v>
      </c>
      <c r="BR12" s="9">
        <f>$C12</f>
        <v>0</v>
      </c>
      <c r="BS12" s="9">
        <f>$C12</f>
        <v>0</v>
      </c>
      <c r="BT12" s="9">
        <f>$C12</f>
        <v>0</v>
      </c>
      <c r="BU12" s="9">
        <f>$C12</f>
        <v>0</v>
      </c>
      <c r="BV12" s="9">
        <f>$C12</f>
        <v>0</v>
      </c>
      <c r="BW12" s="9">
        <f>$C12</f>
        <v>0</v>
      </c>
      <c r="BX12" s="9">
        <f>$C12</f>
        <v>0</v>
      </c>
      <c r="BY12" s="9">
        <f>$C12</f>
        <v>0</v>
      </c>
      <c r="BZ12" s="9">
        <f>$C12</f>
        <v>0</v>
      </c>
      <c r="CA12" s="9">
        <f>$C12</f>
        <v>0</v>
      </c>
      <c r="CB12" s="9">
        <f>$C12</f>
        <v>0</v>
      </c>
      <c r="CC12" s="9">
        <f>$C12</f>
        <v>0</v>
      </c>
      <c r="CD12" s="9">
        <f>$C12</f>
        <v>0</v>
      </c>
      <c r="CE12" s="9">
        <f>$C12</f>
        <v>0</v>
      </c>
      <c r="CF12" s="9">
        <f>$C12</f>
        <v>0</v>
      </c>
      <c r="CG12" s="9">
        <f>$C12</f>
        <v>0</v>
      </c>
      <c r="CH12" s="9">
        <f>$C12</f>
        <v>0</v>
      </c>
      <c r="CI12" s="9">
        <f>$C12</f>
        <v>0</v>
      </c>
      <c r="CJ12" s="9">
        <f>$C12</f>
        <v>0</v>
      </c>
      <c r="CK12" s="9">
        <f>$C12</f>
        <v>0</v>
      </c>
      <c r="CL12" s="9">
        <f>$C12</f>
        <v>0</v>
      </c>
      <c r="CM12" s="9">
        <f>$C12</f>
        <v>0</v>
      </c>
      <c r="CN12" s="9">
        <f>$C12</f>
        <v>0</v>
      </c>
      <c r="CO12" s="9">
        <f>$C12</f>
        <v>0</v>
      </c>
      <c r="CP12" s="9">
        <f>$C12</f>
        <v>0</v>
      </c>
      <c r="CQ12" s="9">
        <f>$C12</f>
        <v>0</v>
      </c>
      <c r="CR12" s="9">
        <f>$C12</f>
        <v>0</v>
      </c>
      <c r="CS12" s="9">
        <f>$C12</f>
        <v>0</v>
      </c>
      <c r="CT12" s="9">
        <f>$C12</f>
        <v>0</v>
      </c>
      <c r="CU12" s="9">
        <f>$C12</f>
        <v>0</v>
      </c>
      <c r="CV12" s="9">
        <f>$C12</f>
        <v>0</v>
      </c>
      <c r="CW12" s="9">
        <f>$C12</f>
        <v>0</v>
      </c>
      <c r="CX12" s="9">
        <f>$C12</f>
        <v>0</v>
      </c>
      <c r="CY12" s="9">
        <f>$C12</f>
        <v>0</v>
      </c>
      <c r="CZ12" s="9">
        <f>$C12</f>
        <v>0</v>
      </c>
      <c r="DA12" s="9">
        <f>$C12</f>
        <v>0</v>
      </c>
      <c r="DB12" s="9">
        <f>$C12</f>
        <v>0</v>
      </c>
      <c r="DC12" s="9">
        <f>$C12</f>
        <v>0</v>
      </c>
      <c r="DD12" s="9">
        <f>$C12</f>
        <v>0</v>
      </c>
      <c r="DE12" s="9">
        <f>$C12</f>
        <v>0</v>
      </c>
      <c r="DF12" s="9">
        <f>$C12</f>
        <v>0</v>
      </c>
      <c r="DG12" s="9">
        <f>$C12</f>
        <v>0</v>
      </c>
      <c r="DH12" s="9">
        <f>$C12</f>
        <v>0</v>
      </c>
      <c r="DI12" s="9">
        <f>$C12</f>
        <v>0</v>
      </c>
      <c r="DJ12" s="9">
        <f>$C12</f>
        <v>0</v>
      </c>
      <c r="DK12" s="9">
        <f>$C12</f>
        <v>0</v>
      </c>
      <c r="DL12" s="9">
        <f>$C12</f>
        <v>0</v>
      </c>
      <c r="DM12" s="9">
        <f>$C12</f>
        <v>0</v>
      </c>
      <c r="DN12" s="9">
        <f>$C12</f>
        <v>0</v>
      </c>
      <c r="DO12" s="9">
        <f>$C12</f>
        <v>0</v>
      </c>
      <c r="DP12" s="9">
        <f>$C12</f>
        <v>0</v>
      </c>
      <c r="DQ12" s="9">
        <f>$C12</f>
        <v>0</v>
      </c>
      <c r="DR12" s="9">
        <f>$C12</f>
        <v>0</v>
      </c>
      <c r="DS12" s="9">
        <f>$C12</f>
        <v>0</v>
      </c>
      <c r="DT12" s="9">
        <f>$C12</f>
        <v>0</v>
      </c>
      <c r="DU12" s="9">
        <f>$C12</f>
        <v>0</v>
      </c>
      <c r="DV12" s="9">
        <f>$C12</f>
        <v>0</v>
      </c>
      <c r="DW12" s="9">
        <f>$C12</f>
        <v>0</v>
      </c>
      <c r="DX12" s="9">
        <f>$C12</f>
        <v>0</v>
      </c>
      <c r="DY12" s="9">
        <f>$C12</f>
        <v>0</v>
      </c>
      <c r="DZ12" s="9">
        <f>$C12</f>
        <v>0</v>
      </c>
      <c r="EA12" s="9">
        <f>$C12</f>
        <v>0</v>
      </c>
      <c r="EB12" s="9">
        <f>$C12</f>
        <v>0</v>
      </c>
      <c r="EC12" s="9">
        <f>$C12</f>
        <v>0</v>
      </c>
      <c r="ED12" s="9">
        <f>$C12</f>
        <v>0</v>
      </c>
      <c r="EE12" s="9">
        <f>$C12</f>
        <v>0</v>
      </c>
      <c r="EF12" s="9">
        <f>$C12</f>
        <v>0</v>
      </c>
      <c r="EG12" s="9">
        <f>$C12</f>
        <v>0</v>
      </c>
      <c r="EH12" s="9">
        <f>$C12</f>
        <v>0</v>
      </c>
      <c r="EI12" s="9">
        <f>$C12</f>
        <v>0</v>
      </c>
      <c r="EJ12" s="9">
        <f>$C12</f>
        <v>0</v>
      </c>
    </row>
    <row r="13" spans="2:140">
      <c r="I13" s="14">
        <f>sum(I$7:I$12)</f>
        <v>0</v>
      </c>
      <c r="J13" s="14">
        <f>sum(J$7:J$12)</f>
        <v>0</v>
      </c>
      <c r="K13" s="14">
        <f>sum(K$7:K$12)</f>
        <v>0</v>
      </c>
      <c r="L13" s="14">
        <f>sum(L$7:L$12)</f>
        <v>0</v>
      </c>
      <c r="M13" s="14">
        <f>sum(M$7:M$12)</f>
        <v>0</v>
      </c>
      <c r="N13" s="14">
        <f>sum(N$7:N$12)</f>
        <v>0</v>
      </c>
      <c r="O13" s="14">
        <f>sum(O$7:O$12)</f>
        <v>0</v>
      </c>
      <c r="P13" s="14">
        <f>sum(P$7:P$12)</f>
        <v>0</v>
      </c>
      <c r="Q13" s="14">
        <f>sum(Q$7:Q$12)</f>
        <v>0</v>
      </c>
      <c r="R13" s="14">
        <f>sum(R$7:R$12)</f>
        <v>0</v>
      </c>
      <c r="U13" s="14">
        <f>sum(U$7:U$12)</f>
        <v>0</v>
      </c>
      <c r="V13" s="14">
        <f>sum(V$7:V$12)</f>
        <v>0</v>
      </c>
      <c r="W13" s="14">
        <f>sum(W$7:W$12)</f>
        <v>0</v>
      </c>
      <c r="X13" s="14">
        <f>sum(X$7:X$12)</f>
        <v>0</v>
      </c>
      <c r="Y13" s="14">
        <f>sum(Y$7:Y$12)</f>
        <v>0</v>
      </c>
      <c r="Z13" s="14">
        <f>sum(Z$7:Z$12)</f>
        <v>0</v>
      </c>
      <c r="AA13" s="14">
        <f>sum(AA$7:AA$12)</f>
        <v>0</v>
      </c>
      <c r="AB13" s="14">
        <f>sum(AB$7:AB$12)</f>
        <v>0</v>
      </c>
      <c r="AC13" s="14">
        <f>sum(AC$7:AC$12)</f>
        <v>0</v>
      </c>
      <c r="AD13" s="14">
        <f>sum(AD$7:AD$12)</f>
        <v>0</v>
      </c>
      <c r="AE13" s="14">
        <f>sum(AE$7:AE$12)</f>
        <v>0</v>
      </c>
      <c r="AF13" s="14">
        <f>sum(AF$7:AF$12)</f>
        <v>0</v>
      </c>
      <c r="AG13" s="14">
        <f>sum(AG$7:AG$12)</f>
        <v>0</v>
      </c>
      <c r="AH13" s="14">
        <f>sum(AH$7:AH$12)</f>
        <v>0</v>
      </c>
      <c r="AI13" s="14">
        <f>sum(AI$7:AI$12)</f>
        <v>0</v>
      </c>
      <c r="AJ13" s="14">
        <f>sum(AJ$7:AJ$12)</f>
        <v>0</v>
      </c>
      <c r="AK13" s="14">
        <f>sum(AK$7:AK$12)</f>
        <v>0</v>
      </c>
      <c r="AL13" s="14">
        <f>sum(AL$7:AL$12)</f>
        <v>0</v>
      </c>
      <c r="AM13" s="14">
        <f>sum(AM$7:AM$12)</f>
        <v>0</v>
      </c>
      <c r="AN13" s="14">
        <f>sum(AN$7:AN$12)</f>
        <v>0</v>
      </c>
      <c r="AO13" s="14">
        <f>sum(AO$7:AO$12)</f>
        <v>0</v>
      </c>
      <c r="AP13" s="14">
        <f>sum(AP$7:AP$12)</f>
        <v>0</v>
      </c>
      <c r="AQ13" s="14">
        <f>sum(AQ$7:AQ$12)</f>
        <v>0</v>
      </c>
      <c r="AR13" s="14">
        <f>sum(AR$7:AR$12)</f>
        <v>0</v>
      </c>
      <c r="AS13" s="14">
        <f>sum(AS$7:AS$12)</f>
        <v>0</v>
      </c>
      <c r="AT13" s="14">
        <f>sum(AT$7:AT$12)</f>
        <v>0</v>
      </c>
      <c r="AU13" s="14">
        <f>sum(AU$7:AU$12)</f>
        <v>0</v>
      </c>
      <c r="AV13" s="14">
        <f>sum(AV$7:AV$12)</f>
        <v>0</v>
      </c>
      <c r="AW13" s="14">
        <f>sum(AW$7:AW$12)</f>
        <v>0</v>
      </c>
      <c r="AX13" s="14">
        <f>sum(AX$7:AX$12)</f>
        <v>0</v>
      </c>
      <c r="AY13" s="14">
        <f>sum(AY$7:AY$12)</f>
        <v>0</v>
      </c>
      <c r="AZ13" s="14">
        <f>sum(AZ$7:AZ$12)</f>
        <v>0</v>
      </c>
      <c r="BA13" s="14">
        <f>sum(BA$7:BA$12)</f>
        <v>0</v>
      </c>
      <c r="BB13" s="14">
        <f>sum(BB$7:BB$12)</f>
        <v>0</v>
      </c>
      <c r="BC13" s="14">
        <f>sum(BC$7:BC$12)</f>
        <v>0</v>
      </c>
      <c r="BD13" s="14">
        <f>sum(BD$7:BD$12)</f>
        <v>0</v>
      </c>
      <c r="BE13" s="14">
        <f>sum(BE$7:BE$12)</f>
        <v>0</v>
      </c>
      <c r="BF13" s="14">
        <f>sum(BF$7:BF$12)</f>
        <v>0</v>
      </c>
      <c r="BG13" s="14">
        <f>sum(BG$7:BG$12)</f>
        <v>0</v>
      </c>
      <c r="BH13" s="14">
        <f>sum(BH$7:BH$12)</f>
        <v>0</v>
      </c>
      <c r="BI13" s="14">
        <f>sum(BI$7:BI$12)</f>
        <v>0</v>
      </c>
      <c r="BJ13" s="14">
        <f>sum(BJ$7:BJ$12)</f>
        <v>0</v>
      </c>
      <c r="BK13" s="14">
        <f>sum(BK$7:BK$12)</f>
        <v>0</v>
      </c>
      <c r="BL13" s="14">
        <f>sum(BL$7:BL$12)</f>
        <v>0</v>
      </c>
      <c r="BM13" s="14">
        <f>sum(BM$7:BM$12)</f>
        <v>0</v>
      </c>
      <c r="BN13" s="14">
        <f>sum(BN$7:BN$12)</f>
        <v>0</v>
      </c>
      <c r="BO13" s="14">
        <f>sum(BO$7:BO$12)</f>
        <v>0</v>
      </c>
      <c r="BP13" s="14">
        <f>sum(BP$7:BP$12)</f>
        <v>0</v>
      </c>
      <c r="BQ13" s="14">
        <f>sum(BQ$7:BQ$12)</f>
        <v>0</v>
      </c>
      <c r="BR13" s="14">
        <f>sum(BR$7:BR$12)</f>
        <v>0</v>
      </c>
      <c r="BS13" s="14">
        <f>sum(BS$7:BS$12)</f>
        <v>0</v>
      </c>
      <c r="BT13" s="14">
        <f>sum(BT$7:BT$12)</f>
        <v>0</v>
      </c>
      <c r="BU13" s="14">
        <f>sum(BU$7:BU$12)</f>
        <v>0</v>
      </c>
      <c r="BV13" s="14">
        <f>sum(BV$7:BV$12)</f>
        <v>0</v>
      </c>
      <c r="BW13" s="14">
        <f>sum(BW$7:BW$12)</f>
        <v>0</v>
      </c>
      <c r="BX13" s="14">
        <f>sum(BX$7:BX$12)</f>
        <v>0</v>
      </c>
      <c r="BY13" s="14">
        <f>sum(BY$7:BY$12)</f>
        <v>0</v>
      </c>
      <c r="BZ13" s="14">
        <f>sum(BZ$7:BZ$12)</f>
        <v>0</v>
      </c>
      <c r="CA13" s="14">
        <f>sum(CA$7:CA$12)</f>
        <v>0</v>
      </c>
      <c r="CB13" s="14">
        <f>sum(CB$7:CB$12)</f>
        <v>0</v>
      </c>
      <c r="CC13" s="14">
        <f>sum(CC$7:CC$12)</f>
        <v>0</v>
      </c>
      <c r="CD13" s="14">
        <f>sum(CD$7:CD$12)</f>
        <v>0</v>
      </c>
      <c r="CE13" s="14">
        <f>sum(CE$7:CE$12)</f>
        <v>0</v>
      </c>
      <c r="CF13" s="14">
        <f>sum(CF$7:CF$12)</f>
        <v>0</v>
      </c>
      <c r="CG13" s="14">
        <f>sum(CG$7:CG$12)</f>
        <v>0</v>
      </c>
      <c r="CH13" s="14">
        <f>sum(CH$7:CH$12)</f>
        <v>0</v>
      </c>
      <c r="CI13" s="14">
        <f>sum(CI$7:CI$12)</f>
        <v>0</v>
      </c>
      <c r="CJ13" s="14">
        <f>sum(CJ$7:CJ$12)</f>
        <v>0</v>
      </c>
      <c r="CK13" s="14">
        <f>sum(CK$7:CK$12)</f>
        <v>0</v>
      </c>
      <c r="CL13" s="14">
        <f>sum(CL$7:CL$12)</f>
        <v>0</v>
      </c>
      <c r="CM13" s="14">
        <f>sum(CM$7:CM$12)</f>
        <v>0</v>
      </c>
      <c r="CN13" s="14">
        <f>sum(CN$7:CN$12)</f>
        <v>0</v>
      </c>
      <c r="CO13" s="14">
        <f>sum(CO$7:CO$12)</f>
        <v>0</v>
      </c>
      <c r="CP13" s="14">
        <f>sum(CP$7:CP$12)</f>
        <v>0</v>
      </c>
      <c r="CQ13" s="14">
        <f>sum(CQ$7:CQ$12)</f>
        <v>0</v>
      </c>
      <c r="CR13" s="14">
        <f>sum(CR$7:CR$12)</f>
        <v>0</v>
      </c>
      <c r="CS13" s="14">
        <f>sum(CS$7:CS$12)</f>
        <v>0</v>
      </c>
      <c r="CT13" s="14">
        <f>sum(CT$7:CT$12)</f>
        <v>0</v>
      </c>
      <c r="CU13" s="14">
        <f>sum(CU$7:CU$12)</f>
        <v>0</v>
      </c>
      <c r="CV13" s="14">
        <f>sum(CV$7:CV$12)</f>
        <v>0</v>
      </c>
      <c r="CW13" s="14">
        <f>sum(CW$7:CW$12)</f>
        <v>0</v>
      </c>
      <c r="CX13" s="14">
        <f>sum(CX$7:CX$12)</f>
        <v>0</v>
      </c>
      <c r="CY13" s="14">
        <f>sum(CY$7:CY$12)</f>
        <v>0</v>
      </c>
      <c r="CZ13" s="14">
        <f>sum(CZ$7:CZ$12)</f>
        <v>0</v>
      </c>
      <c r="DA13" s="14">
        <f>sum(DA$7:DA$12)</f>
        <v>0</v>
      </c>
      <c r="DB13" s="14">
        <f>sum(DB$7:DB$12)</f>
        <v>0</v>
      </c>
      <c r="DC13" s="14">
        <f>sum(DC$7:DC$12)</f>
        <v>0</v>
      </c>
      <c r="DD13" s="14">
        <f>sum(DD$7:DD$12)</f>
        <v>0</v>
      </c>
      <c r="DE13" s="14">
        <f>sum(DE$7:DE$12)</f>
        <v>0</v>
      </c>
      <c r="DF13" s="14">
        <f>sum(DF$7:DF$12)</f>
        <v>0</v>
      </c>
      <c r="DG13" s="14">
        <f>sum(DG$7:DG$12)</f>
        <v>0</v>
      </c>
      <c r="DH13" s="14">
        <f>sum(DH$7:DH$12)</f>
        <v>0</v>
      </c>
      <c r="DI13" s="14">
        <f>sum(DI$7:DI$12)</f>
        <v>0</v>
      </c>
      <c r="DJ13" s="14">
        <f>sum(DJ$7:DJ$12)</f>
        <v>0</v>
      </c>
      <c r="DK13" s="14">
        <f>sum(DK$7:DK$12)</f>
        <v>0</v>
      </c>
      <c r="DL13" s="14">
        <f>sum(DL$7:DL$12)</f>
        <v>0</v>
      </c>
      <c r="DM13" s="14">
        <f>sum(DM$7:DM$12)</f>
        <v>0</v>
      </c>
      <c r="DN13" s="14">
        <f>sum(DN$7:DN$12)</f>
        <v>0</v>
      </c>
      <c r="DO13" s="14">
        <f>sum(DO$7:DO$12)</f>
        <v>0</v>
      </c>
      <c r="DP13" s="14">
        <f>sum(DP$7:DP$12)</f>
        <v>0</v>
      </c>
      <c r="DQ13" s="14">
        <f>sum(DQ$7:DQ$12)</f>
        <v>0</v>
      </c>
      <c r="DR13" s="14">
        <f>sum(DR$7:DR$12)</f>
        <v>0</v>
      </c>
      <c r="DS13" s="14">
        <f>sum(DS$7:DS$12)</f>
        <v>0</v>
      </c>
      <c r="DT13" s="14">
        <f>sum(DT$7:DT$12)</f>
        <v>0</v>
      </c>
      <c r="DU13" s="14">
        <f>sum(DU$7:DU$12)</f>
        <v>0</v>
      </c>
      <c r="DV13" s="14">
        <f>sum(DV$7:DV$12)</f>
        <v>0</v>
      </c>
      <c r="DW13" s="14">
        <f>sum(DW$7:DW$12)</f>
        <v>0</v>
      </c>
      <c r="DX13" s="14">
        <f>sum(DX$7:DX$12)</f>
        <v>0</v>
      </c>
      <c r="DY13" s="14">
        <f>sum(DY$7:DY$12)</f>
        <v>0</v>
      </c>
      <c r="DZ13" s="14">
        <f>sum(DZ$7:DZ$12)</f>
        <v>0</v>
      </c>
      <c r="EA13" s="14">
        <f>sum(EA$7:EA$12)</f>
        <v>0</v>
      </c>
      <c r="EB13" s="14">
        <f>sum(EB$7:EB$12)</f>
        <v>0</v>
      </c>
      <c r="EC13" s="14">
        <f>sum(EC$7:EC$12)</f>
        <v>0</v>
      </c>
      <c r="ED13" s="14">
        <f>sum(ED$7:ED$12)</f>
        <v>0</v>
      </c>
      <c r="EE13" s="14">
        <f>sum(EE$7:EE$12)</f>
        <v>0</v>
      </c>
      <c r="EF13" s="14">
        <f>sum(EF$7:EF$12)</f>
        <v>0</v>
      </c>
      <c r="EG13" s="14">
        <f>sum(EG$7:EG$12)</f>
        <v>0</v>
      </c>
      <c r="EH13" s="14">
        <f>sum(EH$7:EH$12)</f>
        <v>0</v>
      </c>
      <c r="EI13" s="14">
        <f>sum(EI$7:EI$12)</f>
        <v>0</v>
      </c>
      <c r="EJ13" s="14">
        <f>sum(EJ$7:EJ$12)</f>
        <v>0</v>
      </c>
    </row>
    <row r="15" spans="2:140">
      <c r="B15" s="3" t="s">
        <v>111</v>
      </c>
    </row>
    <row r="16" spans="2:140">
      <c r="B16" s="13" t="s">
        <v>96</v>
      </c>
      <c r="C16" s="13" t="s">
        <v>97</v>
      </c>
      <c r="D16" s="13" t="s">
        <v>112</v>
      </c>
      <c r="E16" s="13" t="s">
        <v>113</v>
      </c>
      <c r="F16" s="13" t="s">
        <v>99</v>
      </c>
    </row>
    <row r="17" spans="2:140">
      <c r="B17" s="6" t="s">
        <v>114</v>
      </c>
      <c r="C17" s="7">
        <v>175000</v>
      </c>
      <c r="D17" s="8">
        <v>5</v>
      </c>
      <c r="E17" s="17">
        <v>42736</v>
      </c>
      <c r="F17" s="6" t="s">
        <v>115</v>
      </c>
      <c r="G17" s="6" t="s">
        <v>81</v>
      </c>
      <c r="I17" s="9">
        <f>SUMIFS($U$17:$EK$17, $U$6:$EK$6, "&gt;=" &amp; DATE(YEAR(I6),1,1), $U$6:$EK$6, "&lt;=" &amp; DATE(YEAR(I6),12,31))</f>
        <v>0</v>
      </c>
      <c r="J17" s="9">
        <f>SUMIFS($U$17:$EK$17, $U$6:$EK$6, "&gt;=" &amp; DATE(YEAR(J6),1,1), $U$6:$EK$6, "&lt;=" &amp; DATE(YEAR(J6),12,31))</f>
        <v>0</v>
      </c>
      <c r="K17" s="9">
        <f>SUMIFS($U$17:$EK$17, $U$6:$EK$6, "&gt;=" &amp; DATE(YEAR(K6),1,1), $U$6:$EK$6, "&lt;=" &amp; DATE(YEAR(K6),12,31))</f>
        <v>0</v>
      </c>
      <c r="L17" s="9">
        <f>SUMIFS($U$17:$EK$17, $U$6:$EK$6, "&gt;=" &amp; DATE(YEAR(L6),1,1), $U$6:$EK$6, "&lt;=" &amp; DATE(YEAR(L6),12,31))</f>
        <v>0</v>
      </c>
      <c r="M17" s="9">
        <f>SUMIFS($U$17:$EK$17, $U$6:$EK$6, "&gt;=" &amp; DATE(YEAR(M6),1,1), $U$6:$EK$6, "&lt;=" &amp; DATE(YEAR(M6),12,31))</f>
        <v>0</v>
      </c>
      <c r="N17" s="9">
        <f>SUMIFS($U$17:$EK$17, $U$6:$EK$6, "&gt;=" &amp; DATE(YEAR(N6),1,1), $U$6:$EK$6, "&lt;=" &amp; DATE(YEAR(N6),12,31))</f>
        <v>0</v>
      </c>
      <c r="O17" s="9">
        <f>SUMIFS($U$17:$EK$17, $U$6:$EK$6, "&gt;=" &amp; DATE(YEAR(O6),1,1), $U$6:$EK$6, "&lt;=" &amp; DATE(YEAR(O6),12,31))</f>
        <v>0</v>
      </c>
      <c r="P17" s="9">
        <f>SUMIFS($U$17:$EK$17, $U$6:$EK$6, "&gt;=" &amp; DATE(YEAR(P6),1,1), $U$6:$EK$6, "&lt;=" &amp; DATE(YEAR(P6),12,31))</f>
        <v>0</v>
      </c>
      <c r="Q17" s="9">
        <f>SUMIFS($U$17:$EK$17, $U$6:$EK$6, "&gt;=" &amp; DATE(YEAR(Q6),1,1), $U$6:$EK$6, "&lt;=" &amp; DATE(YEAR(Q6),12,31))</f>
        <v>0</v>
      </c>
      <c r="R17" s="9">
        <f>SUMIFS($U$17:$EK$17, $U$6:$EK$6, "&gt;=" &amp; DATE(YEAR(R6),1,1), $U$6:$EK$6, "&lt;=" &amp; DATE(YEAR(R6),12,31))</f>
        <v>0</v>
      </c>
      <c r="U17" s="9">
        <f>IF(AND(U6&gt;=$E17, MOD(($E17-YEAR(U6)), D17)=0, U7="Jan"), C17, 0)</f>
        <v>0</v>
      </c>
      <c r="V17" s="9">
        <f>IF(AND(V6&gt;=$E17, MOD(($E17-YEAR(V6)), D17)=0, V7="Jan"), C17, 0)</f>
        <v>0</v>
      </c>
      <c r="W17" s="9">
        <f>IF(AND(W6&gt;=$E17, MOD(($E17-YEAR(W6)), D17)=0, W7="Jan"), C17, 0)</f>
        <v>0</v>
      </c>
      <c r="X17" s="9">
        <f>IF(AND(X6&gt;=$E17, MOD(($E17-YEAR(X6)), D17)=0, X7="Jan"), C17, 0)</f>
        <v>0</v>
      </c>
      <c r="Y17" s="9">
        <f>IF(AND(Y6&gt;=$E17, MOD(($E17-YEAR(Y6)), D17)=0, Y7="Jan"), C17, 0)</f>
        <v>0</v>
      </c>
      <c r="Z17" s="9">
        <f>IF(AND(Z6&gt;=$E17, MOD(($E17-YEAR(Z6)), D17)=0, Z7="Jan"), C17, 0)</f>
        <v>0</v>
      </c>
      <c r="AA17" s="9">
        <f>IF(AND(AA6&gt;=$E17, MOD(($E17-YEAR(AA6)), D17)=0, AA7="Jan"), C17, 0)</f>
        <v>0</v>
      </c>
      <c r="AB17" s="9">
        <f>IF(AND(AB6&gt;=$E17, MOD(($E17-YEAR(AB6)), D17)=0, AB7="Jan"), C17, 0)</f>
        <v>0</v>
      </c>
      <c r="AC17" s="9">
        <f>IF(AND(AC6&gt;=$E17, MOD(($E17-YEAR(AC6)), D17)=0, AC7="Jan"), C17, 0)</f>
        <v>0</v>
      </c>
      <c r="AD17" s="9">
        <f>IF(AND(AD6&gt;=$E17, MOD(($E17-YEAR(AD6)), D17)=0, AD7="Jan"), C17, 0)</f>
        <v>0</v>
      </c>
      <c r="AE17" s="9">
        <f>IF(AND(AE6&gt;=$E17, MOD(($E17-YEAR(AE6)), D17)=0, AE7="Jan"), C17, 0)</f>
        <v>0</v>
      </c>
      <c r="AF17" s="9">
        <f>IF(AND(AF6&gt;=$E17, MOD(($E17-YEAR(AF6)), D17)=0, AF7="Jan"), C17, 0)</f>
        <v>0</v>
      </c>
      <c r="AG17" s="9">
        <f>IF(AND(AG6&gt;=$E17, MOD(($E17-YEAR(AG6)), D17)=0, AG7="Jan"), C17, 0)</f>
        <v>0</v>
      </c>
      <c r="AH17" s="9">
        <f>IF(AND(AH6&gt;=$E17, MOD(($E17-YEAR(AH6)), D17)=0, AH7="Jan"), C17, 0)</f>
        <v>0</v>
      </c>
      <c r="AI17" s="9">
        <f>IF(AND(AI6&gt;=$E17, MOD(($E17-YEAR(AI6)), D17)=0, AI7="Jan"), C17, 0)</f>
        <v>0</v>
      </c>
      <c r="AJ17" s="9">
        <f>IF(AND(AJ6&gt;=$E17, MOD(($E17-YEAR(AJ6)), D17)=0, AJ7="Jan"), C17, 0)</f>
        <v>0</v>
      </c>
      <c r="AK17" s="9">
        <f>IF(AND(AK6&gt;=$E17, MOD(($E17-YEAR(AK6)), D17)=0, AK7="Jan"), C17, 0)</f>
        <v>0</v>
      </c>
      <c r="AL17" s="9">
        <f>IF(AND(AL6&gt;=$E17, MOD(($E17-YEAR(AL6)), D17)=0, AL7="Jan"), C17, 0)</f>
        <v>0</v>
      </c>
      <c r="AM17" s="9">
        <f>IF(AND(AM6&gt;=$E17, MOD(($E17-YEAR(AM6)), D17)=0, AM7="Jan"), C17, 0)</f>
        <v>0</v>
      </c>
      <c r="AN17" s="9">
        <f>IF(AND(AN6&gt;=$E17, MOD(($E17-YEAR(AN6)), D17)=0, AN7="Jan"), C17, 0)</f>
        <v>0</v>
      </c>
      <c r="AO17" s="9">
        <f>IF(AND(AO6&gt;=$E17, MOD(($E17-YEAR(AO6)), D17)=0, AO7="Jan"), C17, 0)</f>
        <v>0</v>
      </c>
      <c r="AP17" s="9">
        <f>IF(AND(AP6&gt;=$E17, MOD(($E17-YEAR(AP6)), D17)=0, AP7="Jan"), C17, 0)</f>
        <v>0</v>
      </c>
      <c r="AQ17" s="9">
        <f>IF(AND(AQ6&gt;=$E17, MOD(($E17-YEAR(AQ6)), D17)=0, AQ7="Jan"), C17, 0)</f>
        <v>0</v>
      </c>
      <c r="AR17" s="9">
        <f>IF(AND(AR6&gt;=$E17, MOD(($E17-YEAR(AR6)), D17)=0, AR7="Jan"), C17, 0)</f>
        <v>0</v>
      </c>
      <c r="AS17" s="9">
        <f>IF(AND(AS6&gt;=$E17, MOD(($E17-YEAR(AS6)), D17)=0, AS7="Jan"), C17, 0)</f>
        <v>0</v>
      </c>
      <c r="AT17" s="9">
        <f>IF(AND(AT6&gt;=$E17, MOD(($E17-YEAR(AT6)), D17)=0, AT7="Jan"), C17, 0)</f>
        <v>0</v>
      </c>
      <c r="AU17" s="9">
        <f>IF(AND(AU6&gt;=$E17, MOD(($E17-YEAR(AU6)), D17)=0, AU7="Jan"), C17, 0)</f>
        <v>0</v>
      </c>
      <c r="AV17" s="9">
        <f>IF(AND(AV6&gt;=$E17, MOD(($E17-YEAR(AV6)), D17)=0, AV7="Jan"), C17, 0)</f>
        <v>0</v>
      </c>
      <c r="AW17" s="9">
        <f>IF(AND(AW6&gt;=$E17, MOD(($E17-YEAR(AW6)), D17)=0, AW7="Jan"), C17, 0)</f>
        <v>0</v>
      </c>
      <c r="AX17" s="9">
        <f>IF(AND(AX6&gt;=$E17, MOD(($E17-YEAR(AX6)), D17)=0, AX7="Jan"), C17, 0)</f>
        <v>0</v>
      </c>
      <c r="AY17" s="9">
        <f>IF(AND(AY6&gt;=$E17, MOD(($E17-YEAR(AY6)), D17)=0, AY7="Jan"), C17, 0)</f>
        <v>0</v>
      </c>
      <c r="AZ17" s="9">
        <f>IF(AND(AZ6&gt;=$E17, MOD(($E17-YEAR(AZ6)), D17)=0, AZ7="Jan"), C17, 0)</f>
        <v>0</v>
      </c>
      <c r="BA17" s="9">
        <f>IF(AND(BA6&gt;=$E17, MOD(($E17-YEAR(BA6)), D17)=0, BA7="Jan"), C17, 0)</f>
        <v>0</v>
      </c>
      <c r="BB17" s="9">
        <f>IF(AND(BB6&gt;=$E17, MOD(($E17-YEAR(BB6)), D17)=0, BB7="Jan"), C17, 0)</f>
        <v>0</v>
      </c>
      <c r="BC17" s="9">
        <f>IF(AND(BC6&gt;=$E17, MOD(($E17-YEAR(BC6)), D17)=0, BC7="Jan"), C17, 0)</f>
        <v>0</v>
      </c>
      <c r="BD17" s="9">
        <f>IF(AND(BD6&gt;=$E17, MOD(($E17-YEAR(BD6)), D17)=0, BD7="Jan"), C17, 0)</f>
        <v>0</v>
      </c>
      <c r="BE17" s="9">
        <f>IF(AND(BE6&gt;=$E17, MOD(($E17-YEAR(BE6)), D17)=0, BE7="Jan"), C17, 0)</f>
        <v>0</v>
      </c>
      <c r="BF17" s="9">
        <f>IF(AND(BF6&gt;=$E17, MOD(($E17-YEAR(BF6)), D17)=0, BF7="Jan"), C17, 0)</f>
        <v>0</v>
      </c>
      <c r="BG17" s="9">
        <f>IF(AND(BG6&gt;=$E17, MOD(($E17-YEAR(BG6)), D17)=0, BG7="Jan"), C17, 0)</f>
        <v>0</v>
      </c>
      <c r="BH17" s="9">
        <f>IF(AND(BH6&gt;=$E17, MOD(($E17-YEAR(BH6)), D17)=0, BH7="Jan"), C17, 0)</f>
        <v>0</v>
      </c>
      <c r="BI17" s="9">
        <f>IF(AND(BI6&gt;=$E17, MOD(($E17-YEAR(BI6)), D17)=0, BI7="Jan"), C17, 0)</f>
        <v>0</v>
      </c>
      <c r="BJ17" s="9">
        <f>IF(AND(BJ6&gt;=$E17, MOD(($E17-YEAR(BJ6)), D17)=0, BJ7="Jan"), C17, 0)</f>
        <v>0</v>
      </c>
      <c r="BK17" s="9">
        <f>IF(AND(BK6&gt;=$E17, MOD(($E17-YEAR(BK6)), D17)=0, BK7="Jan"), C17, 0)</f>
        <v>0</v>
      </c>
      <c r="BL17" s="9">
        <f>IF(AND(BL6&gt;=$E17, MOD(($E17-YEAR(BL6)), D17)=0, BL7="Jan"), C17, 0)</f>
        <v>0</v>
      </c>
      <c r="BM17" s="9">
        <f>IF(AND(BM6&gt;=$E17, MOD(($E17-YEAR(BM6)), D17)=0, BM7="Jan"), C17, 0)</f>
        <v>0</v>
      </c>
      <c r="BN17" s="9">
        <f>IF(AND(BN6&gt;=$E17, MOD(($E17-YEAR(BN6)), D17)=0, BN7="Jan"), C17, 0)</f>
        <v>0</v>
      </c>
      <c r="BO17" s="9">
        <f>IF(AND(BO6&gt;=$E17, MOD(($E17-YEAR(BO6)), D17)=0, BO7="Jan"), C17, 0)</f>
        <v>0</v>
      </c>
      <c r="BP17" s="9">
        <f>IF(AND(BP6&gt;=$E17, MOD(($E17-YEAR(BP6)), D17)=0, BP7="Jan"), C17, 0)</f>
        <v>0</v>
      </c>
      <c r="BQ17" s="9">
        <f>IF(AND(BQ6&gt;=$E17, MOD(($E17-YEAR(BQ6)), D17)=0, BQ7="Jan"), C17, 0)</f>
        <v>0</v>
      </c>
      <c r="BR17" s="9">
        <f>IF(AND(BR6&gt;=$E17, MOD(($E17-YEAR(BR6)), D17)=0, BR7="Jan"), C17, 0)</f>
        <v>0</v>
      </c>
      <c r="BS17" s="9">
        <f>IF(AND(BS6&gt;=$E17, MOD(($E17-YEAR(BS6)), D17)=0, BS7="Jan"), C17, 0)</f>
        <v>0</v>
      </c>
      <c r="BT17" s="9">
        <f>IF(AND(BT6&gt;=$E17, MOD(($E17-YEAR(BT6)), D17)=0, BT7="Jan"), C17, 0)</f>
        <v>0</v>
      </c>
      <c r="BU17" s="9">
        <f>IF(AND(BU6&gt;=$E17, MOD(($E17-YEAR(BU6)), D17)=0, BU7="Jan"), C17, 0)</f>
        <v>0</v>
      </c>
      <c r="BV17" s="9">
        <f>IF(AND(BV6&gt;=$E17, MOD(($E17-YEAR(BV6)), D17)=0, BV7="Jan"), C17, 0)</f>
        <v>0</v>
      </c>
      <c r="BW17" s="9">
        <f>IF(AND(BW6&gt;=$E17, MOD(($E17-YEAR(BW6)), D17)=0, BW7="Jan"), C17, 0)</f>
        <v>0</v>
      </c>
      <c r="BX17" s="9">
        <f>IF(AND(BX6&gt;=$E17, MOD(($E17-YEAR(BX6)), D17)=0, BX7="Jan"), C17, 0)</f>
        <v>0</v>
      </c>
      <c r="BY17" s="9">
        <f>IF(AND(BY6&gt;=$E17, MOD(($E17-YEAR(BY6)), D17)=0, BY7="Jan"), C17, 0)</f>
        <v>0</v>
      </c>
      <c r="BZ17" s="9">
        <f>IF(AND(BZ6&gt;=$E17, MOD(($E17-YEAR(BZ6)), D17)=0, BZ7="Jan"), C17, 0)</f>
        <v>0</v>
      </c>
      <c r="CA17" s="9">
        <f>IF(AND(CA6&gt;=$E17, MOD(($E17-YEAR(CA6)), D17)=0, CA7="Jan"), C17, 0)</f>
        <v>0</v>
      </c>
      <c r="CB17" s="9">
        <f>IF(AND(CB6&gt;=$E17, MOD(($E17-YEAR(CB6)), D17)=0, CB7="Jan"), C17, 0)</f>
        <v>0</v>
      </c>
      <c r="CC17" s="9">
        <f>IF(AND(CC6&gt;=$E17, MOD(($E17-YEAR(CC6)), D17)=0, CC7="Jan"), C17, 0)</f>
        <v>0</v>
      </c>
      <c r="CD17" s="9">
        <f>IF(AND(CD6&gt;=$E17, MOD(($E17-YEAR(CD6)), D17)=0, CD7="Jan"), C17, 0)</f>
        <v>0</v>
      </c>
      <c r="CE17" s="9">
        <f>IF(AND(CE6&gt;=$E17, MOD(($E17-YEAR(CE6)), D17)=0, CE7="Jan"), C17, 0)</f>
        <v>0</v>
      </c>
      <c r="CF17" s="9">
        <f>IF(AND(CF6&gt;=$E17, MOD(($E17-YEAR(CF6)), D17)=0, CF7="Jan"), C17, 0)</f>
        <v>0</v>
      </c>
      <c r="CG17" s="9">
        <f>IF(AND(CG6&gt;=$E17, MOD(($E17-YEAR(CG6)), D17)=0, CG7="Jan"), C17, 0)</f>
        <v>0</v>
      </c>
      <c r="CH17" s="9">
        <f>IF(AND(CH6&gt;=$E17, MOD(($E17-YEAR(CH6)), D17)=0, CH7="Jan"), C17, 0)</f>
        <v>0</v>
      </c>
      <c r="CI17" s="9">
        <f>IF(AND(CI6&gt;=$E17, MOD(($E17-YEAR(CI6)), D17)=0, CI7="Jan"), C17, 0)</f>
        <v>0</v>
      </c>
      <c r="CJ17" s="9">
        <f>IF(AND(CJ6&gt;=$E17, MOD(($E17-YEAR(CJ6)), D17)=0, CJ7="Jan"), C17, 0)</f>
        <v>0</v>
      </c>
      <c r="CK17" s="9">
        <f>IF(AND(CK6&gt;=$E17, MOD(($E17-YEAR(CK6)), D17)=0, CK7="Jan"), C17, 0)</f>
        <v>0</v>
      </c>
      <c r="CL17" s="9">
        <f>IF(AND(CL6&gt;=$E17, MOD(($E17-YEAR(CL6)), D17)=0, CL7="Jan"), C17, 0)</f>
        <v>0</v>
      </c>
      <c r="CM17" s="9">
        <f>IF(AND(CM6&gt;=$E17, MOD(($E17-YEAR(CM6)), D17)=0, CM7="Jan"), C17, 0)</f>
        <v>0</v>
      </c>
      <c r="CN17" s="9">
        <f>IF(AND(CN6&gt;=$E17, MOD(($E17-YEAR(CN6)), D17)=0, CN7="Jan"), C17, 0)</f>
        <v>0</v>
      </c>
      <c r="CO17" s="9">
        <f>IF(AND(CO6&gt;=$E17, MOD(($E17-YEAR(CO6)), D17)=0, CO7="Jan"), C17, 0)</f>
        <v>0</v>
      </c>
      <c r="CP17" s="9">
        <f>IF(AND(CP6&gt;=$E17, MOD(($E17-YEAR(CP6)), D17)=0, CP7="Jan"), C17, 0)</f>
        <v>0</v>
      </c>
      <c r="CQ17" s="9">
        <f>IF(AND(CQ6&gt;=$E17, MOD(($E17-YEAR(CQ6)), D17)=0, CQ7="Jan"), C17, 0)</f>
        <v>0</v>
      </c>
      <c r="CR17" s="9">
        <f>IF(AND(CR6&gt;=$E17, MOD(($E17-YEAR(CR6)), D17)=0, CR7="Jan"), C17, 0)</f>
        <v>0</v>
      </c>
      <c r="CS17" s="9">
        <f>IF(AND(CS6&gt;=$E17, MOD(($E17-YEAR(CS6)), D17)=0, CS7="Jan"), C17, 0)</f>
        <v>0</v>
      </c>
      <c r="CT17" s="9">
        <f>IF(AND(CT6&gt;=$E17, MOD(($E17-YEAR(CT6)), D17)=0, CT7="Jan"), C17, 0)</f>
        <v>0</v>
      </c>
      <c r="CU17" s="9">
        <f>IF(AND(CU6&gt;=$E17, MOD(($E17-YEAR(CU6)), D17)=0, CU7="Jan"), C17, 0)</f>
        <v>0</v>
      </c>
      <c r="CV17" s="9">
        <f>IF(AND(CV6&gt;=$E17, MOD(($E17-YEAR(CV6)), D17)=0, CV7="Jan"), C17, 0)</f>
        <v>0</v>
      </c>
      <c r="CW17" s="9">
        <f>IF(AND(CW6&gt;=$E17, MOD(($E17-YEAR(CW6)), D17)=0, CW7="Jan"), C17, 0)</f>
        <v>0</v>
      </c>
      <c r="CX17" s="9">
        <f>IF(AND(CX6&gt;=$E17, MOD(($E17-YEAR(CX6)), D17)=0, CX7="Jan"), C17, 0)</f>
        <v>0</v>
      </c>
      <c r="CY17" s="9">
        <f>IF(AND(CY6&gt;=$E17, MOD(($E17-YEAR(CY6)), D17)=0, CY7="Jan"), C17, 0)</f>
        <v>0</v>
      </c>
      <c r="CZ17" s="9">
        <f>IF(AND(CZ6&gt;=$E17, MOD(($E17-YEAR(CZ6)), D17)=0, CZ7="Jan"), C17, 0)</f>
        <v>0</v>
      </c>
      <c r="DA17" s="9">
        <f>IF(AND(DA6&gt;=$E17, MOD(($E17-YEAR(DA6)), D17)=0, DA7="Jan"), C17, 0)</f>
        <v>0</v>
      </c>
      <c r="DB17" s="9">
        <f>IF(AND(DB6&gt;=$E17, MOD(($E17-YEAR(DB6)), D17)=0, DB7="Jan"), C17, 0)</f>
        <v>0</v>
      </c>
      <c r="DC17" s="9">
        <f>IF(AND(DC6&gt;=$E17, MOD(($E17-YEAR(DC6)), D17)=0, DC7="Jan"), C17, 0)</f>
        <v>0</v>
      </c>
      <c r="DD17" s="9">
        <f>IF(AND(DD6&gt;=$E17, MOD(($E17-YEAR(DD6)), D17)=0, DD7="Jan"), C17, 0)</f>
        <v>0</v>
      </c>
      <c r="DE17" s="9">
        <f>IF(AND(DE6&gt;=$E17, MOD(($E17-YEAR(DE6)), D17)=0, DE7="Jan"), C17, 0)</f>
        <v>0</v>
      </c>
      <c r="DF17" s="9">
        <f>IF(AND(DF6&gt;=$E17, MOD(($E17-YEAR(DF6)), D17)=0, DF7="Jan"), C17, 0)</f>
        <v>0</v>
      </c>
      <c r="DG17" s="9">
        <f>IF(AND(DG6&gt;=$E17, MOD(($E17-YEAR(DG6)), D17)=0, DG7="Jan"), C17, 0)</f>
        <v>0</v>
      </c>
      <c r="DH17" s="9">
        <f>IF(AND(DH6&gt;=$E17, MOD(($E17-YEAR(DH6)), D17)=0, DH7="Jan"), C17, 0)</f>
        <v>0</v>
      </c>
      <c r="DI17" s="9">
        <f>IF(AND(DI6&gt;=$E17, MOD(($E17-YEAR(DI6)), D17)=0, DI7="Jan"), C17, 0)</f>
        <v>0</v>
      </c>
      <c r="DJ17" s="9">
        <f>IF(AND(DJ6&gt;=$E17, MOD(($E17-YEAR(DJ6)), D17)=0, DJ7="Jan"), C17, 0)</f>
        <v>0</v>
      </c>
      <c r="DK17" s="9">
        <f>IF(AND(DK6&gt;=$E17, MOD(($E17-YEAR(DK6)), D17)=0, DK7="Jan"), C17, 0)</f>
        <v>0</v>
      </c>
      <c r="DL17" s="9">
        <f>IF(AND(DL6&gt;=$E17, MOD(($E17-YEAR(DL6)), D17)=0, DL7="Jan"), C17, 0)</f>
        <v>0</v>
      </c>
      <c r="DM17" s="9">
        <f>IF(AND(DM6&gt;=$E17, MOD(($E17-YEAR(DM6)), D17)=0, DM7="Jan"), C17, 0)</f>
        <v>0</v>
      </c>
      <c r="DN17" s="9">
        <f>IF(AND(DN6&gt;=$E17, MOD(($E17-YEAR(DN6)), D17)=0, DN7="Jan"), C17, 0)</f>
        <v>0</v>
      </c>
      <c r="DO17" s="9">
        <f>IF(AND(DO6&gt;=$E17, MOD(($E17-YEAR(DO6)), D17)=0, DO7="Jan"), C17, 0)</f>
        <v>0</v>
      </c>
      <c r="DP17" s="9">
        <f>IF(AND(DP6&gt;=$E17, MOD(($E17-YEAR(DP6)), D17)=0, DP7="Jan"), C17, 0)</f>
        <v>0</v>
      </c>
      <c r="DQ17" s="9">
        <f>IF(AND(DQ6&gt;=$E17, MOD(($E17-YEAR(DQ6)), D17)=0, DQ7="Jan"), C17, 0)</f>
        <v>0</v>
      </c>
      <c r="DR17" s="9">
        <f>IF(AND(DR6&gt;=$E17, MOD(($E17-YEAR(DR6)), D17)=0, DR7="Jan"), C17, 0)</f>
        <v>0</v>
      </c>
      <c r="DS17" s="9">
        <f>IF(AND(DS6&gt;=$E17, MOD(($E17-YEAR(DS6)), D17)=0, DS7="Jan"), C17, 0)</f>
        <v>0</v>
      </c>
      <c r="DT17" s="9">
        <f>IF(AND(DT6&gt;=$E17, MOD(($E17-YEAR(DT6)), D17)=0, DT7="Jan"), C17, 0)</f>
        <v>0</v>
      </c>
      <c r="DU17" s="9">
        <f>IF(AND(DU6&gt;=$E17, MOD(($E17-YEAR(DU6)), D17)=0, DU7="Jan"), C17, 0)</f>
        <v>0</v>
      </c>
      <c r="DV17" s="9">
        <f>IF(AND(DV6&gt;=$E17, MOD(($E17-YEAR(DV6)), D17)=0, DV7="Jan"), C17, 0)</f>
        <v>0</v>
      </c>
      <c r="DW17" s="9">
        <f>IF(AND(DW6&gt;=$E17, MOD(($E17-YEAR(DW6)), D17)=0, DW7="Jan"), C17, 0)</f>
        <v>0</v>
      </c>
      <c r="DX17" s="9">
        <f>IF(AND(DX6&gt;=$E17, MOD(($E17-YEAR(DX6)), D17)=0, DX7="Jan"), C17, 0)</f>
        <v>0</v>
      </c>
      <c r="DY17" s="9">
        <f>IF(AND(DY6&gt;=$E17, MOD(($E17-YEAR(DY6)), D17)=0, DY7="Jan"), C17, 0)</f>
        <v>0</v>
      </c>
      <c r="DZ17" s="9">
        <f>IF(AND(DZ6&gt;=$E17, MOD(($E17-YEAR(DZ6)), D17)=0, DZ7="Jan"), C17, 0)</f>
        <v>0</v>
      </c>
      <c r="EA17" s="9">
        <f>IF(AND(EA6&gt;=$E17, MOD(($E17-YEAR(EA6)), D17)=0, EA7="Jan"), C17, 0)</f>
        <v>0</v>
      </c>
      <c r="EB17" s="9">
        <f>IF(AND(EB6&gt;=$E17, MOD(($E17-YEAR(EB6)), D17)=0, EB7="Jan"), C17, 0)</f>
        <v>0</v>
      </c>
      <c r="EC17" s="9">
        <f>IF(AND(EC6&gt;=$E17, MOD(($E17-YEAR(EC6)), D17)=0, EC7="Jan"), C17, 0)</f>
        <v>0</v>
      </c>
      <c r="ED17" s="9">
        <f>IF(AND(ED6&gt;=$E17, MOD(($E17-YEAR(ED6)), D17)=0, ED7="Jan"), C17, 0)</f>
        <v>0</v>
      </c>
      <c r="EE17" s="9">
        <f>IF(AND(EE6&gt;=$E17, MOD(($E17-YEAR(EE6)), D17)=0, EE7="Jan"), C17, 0)</f>
        <v>0</v>
      </c>
      <c r="EF17" s="9">
        <f>IF(AND(EF6&gt;=$E17, MOD(($E17-YEAR(EF6)), D17)=0, EF7="Jan"), C17, 0)</f>
        <v>0</v>
      </c>
      <c r="EG17" s="9">
        <f>IF(AND(EG6&gt;=$E17, MOD(($E17-YEAR(EG6)), D17)=0, EG7="Jan"), C17, 0)</f>
        <v>0</v>
      </c>
      <c r="EH17" s="9">
        <f>IF(AND(EH6&gt;=$E17, MOD(($E17-YEAR(EH6)), D17)=0, EH7="Jan"), C17, 0)</f>
        <v>0</v>
      </c>
      <c r="EI17" s="9">
        <f>IF(AND(EI6&gt;=$E17, MOD(($E17-YEAR(EI6)), D17)=0, EI7="Jan"), C17, 0)</f>
        <v>0</v>
      </c>
      <c r="EJ17" s="9">
        <f>IF(AND(EJ6&gt;=$E17, MOD(($E17-YEAR(EJ6)), D17)=0, EJ7="Jan"), C17, 0)</f>
        <v>0</v>
      </c>
    </row>
    <row r="18" spans="2:140">
      <c r="B18" s="6" t="s">
        <v>116</v>
      </c>
      <c r="C18" s="7">
        <v>192000</v>
      </c>
      <c r="D18" s="8">
        <v>10</v>
      </c>
      <c r="E18" s="17">
        <v>43101</v>
      </c>
      <c r="F18" s="6" t="s">
        <v>117</v>
      </c>
      <c r="G18" s="6" t="s">
        <v>81</v>
      </c>
      <c r="I18" s="9">
        <f>SUMIFS($U$18:$EK$18, $U$6:$EK$6, "&gt;=" &amp; DATE(YEAR(I6),1,1), $U$6:$EK$6, "&lt;=" &amp; DATE(YEAR(I6),12,31))</f>
        <v>0</v>
      </c>
      <c r="J18" s="9">
        <f>SUMIFS($U$18:$EK$18, $U$6:$EK$6, "&gt;=" &amp; DATE(YEAR(J6),1,1), $U$6:$EK$6, "&lt;=" &amp; DATE(YEAR(J6),12,31))</f>
        <v>0</v>
      </c>
      <c r="K18" s="9">
        <f>SUMIFS($U$18:$EK$18, $U$6:$EK$6, "&gt;=" &amp; DATE(YEAR(K6),1,1), $U$6:$EK$6, "&lt;=" &amp; DATE(YEAR(K6),12,31))</f>
        <v>0</v>
      </c>
      <c r="L18" s="9">
        <f>SUMIFS($U$18:$EK$18, $U$6:$EK$6, "&gt;=" &amp; DATE(YEAR(L6),1,1), $U$6:$EK$6, "&lt;=" &amp; DATE(YEAR(L6),12,31))</f>
        <v>0</v>
      </c>
      <c r="M18" s="9">
        <f>SUMIFS($U$18:$EK$18, $U$6:$EK$6, "&gt;=" &amp; DATE(YEAR(M6),1,1), $U$6:$EK$6, "&lt;=" &amp; DATE(YEAR(M6),12,31))</f>
        <v>0</v>
      </c>
      <c r="N18" s="9">
        <f>SUMIFS($U$18:$EK$18, $U$6:$EK$6, "&gt;=" &amp; DATE(YEAR(N6),1,1), $U$6:$EK$6, "&lt;=" &amp; DATE(YEAR(N6),12,31))</f>
        <v>0</v>
      </c>
      <c r="O18" s="9">
        <f>SUMIFS($U$18:$EK$18, $U$6:$EK$6, "&gt;=" &amp; DATE(YEAR(O6),1,1), $U$6:$EK$6, "&lt;=" &amp; DATE(YEAR(O6),12,31))</f>
        <v>0</v>
      </c>
      <c r="P18" s="9">
        <f>SUMIFS($U$18:$EK$18, $U$6:$EK$6, "&gt;=" &amp; DATE(YEAR(P6),1,1), $U$6:$EK$6, "&lt;=" &amp; DATE(YEAR(P6),12,31))</f>
        <v>0</v>
      </c>
      <c r="Q18" s="9">
        <f>SUMIFS($U$18:$EK$18, $U$6:$EK$6, "&gt;=" &amp; DATE(YEAR(Q6),1,1), $U$6:$EK$6, "&lt;=" &amp; DATE(YEAR(Q6),12,31))</f>
        <v>0</v>
      </c>
      <c r="R18" s="9">
        <f>SUMIFS($U$18:$EK$18, $U$6:$EK$6, "&gt;=" &amp; DATE(YEAR(R6),1,1), $U$6:$EK$6, "&lt;=" &amp; DATE(YEAR(R6),12,31))</f>
        <v>0</v>
      </c>
      <c r="U18" s="9">
        <f>IF(AND(U6&gt;=$E18, MOD(($E18-YEAR(U6)), D18)=0, U7="Jan"), C18, 0)</f>
        <v>0</v>
      </c>
      <c r="V18" s="9">
        <f>IF(AND(V6&gt;=$E18, MOD(($E18-YEAR(V6)), D18)=0, V7="Jan"), C18, 0)</f>
        <v>0</v>
      </c>
      <c r="W18" s="9">
        <f>IF(AND(W6&gt;=$E18, MOD(($E18-YEAR(W6)), D18)=0, W7="Jan"), C18, 0)</f>
        <v>0</v>
      </c>
      <c r="X18" s="9">
        <f>IF(AND(X6&gt;=$E18, MOD(($E18-YEAR(X6)), D18)=0, X7="Jan"), C18, 0)</f>
        <v>0</v>
      </c>
      <c r="Y18" s="9">
        <f>IF(AND(Y6&gt;=$E18, MOD(($E18-YEAR(Y6)), D18)=0, Y7="Jan"), C18, 0)</f>
        <v>0</v>
      </c>
      <c r="Z18" s="9">
        <f>IF(AND(Z6&gt;=$E18, MOD(($E18-YEAR(Z6)), D18)=0, Z7="Jan"), C18, 0)</f>
        <v>0</v>
      </c>
      <c r="AA18" s="9">
        <f>IF(AND(AA6&gt;=$E18, MOD(($E18-YEAR(AA6)), D18)=0, AA7="Jan"), C18, 0)</f>
        <v>0</v>
      </c>
      <c r="AB18" s="9">
        <f>IF(AND(AB6&gt;=$E18, MOD(($E18-YEAR(AB6)), D18)=0, AB7="Jan"), C18, 0)</f>
        <v>0</v>
      </c>
      <c r="AC18" s="9">
        <f>IF(AND(AC6&gt;=$E18, MOD(($E18-YEAR(AC6)), D18)=0, AC7="Jan"), C18, 0)</f>
        <v>0</v>
      </c>
      <c r="AD18" s="9">
        <f>IF(AND(AD6&gt;=$E18, MOD(($E18-YEAR(AD6)), D18)=0, AD7="Jan"), C18, 0)</f>
        <v>0</v>
      </c>
      <c r="AE18" s="9">
        <f>IF(AND(AE6&gt;=$E18, MOD(($E18-YEAR(AE6)), D18)=0, AE7="Jan"), C18, 0)</f>
        <v>0</v>
      </c>
      <c r="AF18" s="9">
        <f>IF(AND(AF6&gt;=$E18, MOD(($E18-YEAR(AF6)), D18)=0, AF7="Jan"), C18, 0)</f>
        <v>0</v>
      </c>
      <c r="AG18" s="9">
        <f>IF(AND(AG6&gt;=$E18, MOD(($E18-YEAR(AG6)), D18)=0, AG7="Jan"), C18, 0)</f>
        <v>0</v>
      </c>
      <c r="AH18" s="9">
        <f>IF(AND(AH6&gt;=$E18, MOD(($E18-YEAR(AH6)), D18)=0, AH7="Jan"), C18, 0)</f>
        <v>0</v>
      </c>
      <c r="AI18" s="9">
        <f>IF(AND(AI6&gt;=$E18, MOD(($E18-YEAR(AI6)), D18)=0, AI7="Jan"), C18, 0)</f>
        <v>0</v>
      </c>
      <c r="AJ18" s="9">
        <f>IF(AND(AJ6&gt;=$E18, MOD(($E18-YEAR(AJ6)), D18)=0, AJ7="Jan"), C18, 0)</f>
        <v>0</v>
      </c>
      <c r="AK18" s="9">
        <f>IF(AND(AK6&gt;=$E18, MOD(($E18-YEAR(AK6)), D18)=0, AK7="Jan"), C18, 0)</f>
        <v>0</v>
      </c>
      <c r="AL18" s="9">
        <f>IF(AND(AL6&gt;=$E18, MOD(($E18-YEAR(AL6)), D18)=0, AL7="Jan"), C18, 0)</f>
        <v>0</v>
      </c>
      <c r="AM18" s="9">
        <f>IF(AND(AM6&gt;=$E18, MOD(($E18-YEAR(AM6)), D18)=0, AM7="Jan"), C18, 0)</f>
        <v>0</v>
      </c>
      <c r="AN18" s="9">
        <f>IF(AND(AN6&gt;=$E18, MOD(($E18-YEAR(AN6)), D18)=0, AN7="Jan"), C18, 0)</f>
        <v>0</v>
      </c>
      <c r="AO18" s="9">
        <f>IF(AND(AO6&gt;=$E18, MOD(($E18-YEAR(AO6)), D18)=0, AO7="Jan"), C18, 0)</f>
        <v>0</v>
      </c>
      <c r="AP18" s="9">
        <f>IF(AND(AP6&gt;=$E18, MOD(($E18-YEAR(AP6)), D18)=0, AP7="Jan"), C18, 0)</f>
        <v>0</v>
      </c>
      <c r="AQ18" s="9">
        <f>IF(AND(AQ6&gt;=$E18, MOD(($E18-YEAR(AQ6)), D18)=0, AQ7="Jan"), C18, 0)</f>
        <v>0</v>
      </c>
      <c r="AR18" s="9">
        <f>IF(AND(AR6&gt;=$E18, MOD(($E18-YEAR(AR6)), D18)=0, AR7="Jan"), C18, 0)</f>
        <v>0</v>
      </c>
      <c r="AS18" s="9">
        <f>IF(AND(AS6&gt;=$E18, MOD(($E18-YEAR(AS6)), D18)=0, AS7="Jan"), C18, 0)</f>
        <v>0</v>
      </c>
      <c r="AT18" s="9">
        <f>IF(AND(AT6&gt;=$E18, MOD(($E18-YEAR(AT6)), D18)=0, AT7="Jan"), C18, 0)</f>
        <v>0</v>
      </c>
      <c r="AU18" s="9">
        <f>IF(AND(AU6&gt;=$E18, MOD(($E18-YEAR(AU6)), D18)=0, AU7="Jan"), C18, 0)</f>
        <v>0</v>
      </c>
      <c r="AV18" s="9">
        <f>IF(AND(AV6&gt;=$E18, MOD(($E18-YEAR(AV6)), D18)=0, AV7="Jan"), C18, 0)</f>
        <v>0</v>
      </c>
      <c r="AW18" s="9">
        <f>IF(AND(AW6&gt;=$E18, MOD(($E18-YEAR(AW6)), D18)=0, AW7="Jan"), C18, 0)</f>
        <v>0</v>
      </c>
      <c r="AX18" s="9">
        <f>IF(AND(AX6&gt;=$E18, MOD(($E18-YEAR(AX6)), D18)=0, AX7="Jan"), C18, 0)</f>
        <v>0</v>
      </c>
      <c r="AY18" s="9">
        <f>IF(AND(AY6&gt;=$E18, MOD(($E18-YEAR(AY6)), D18)=0, AY7="Jan"), C18, 0)</f>
        <v>0</v>
      </c>
      <c r="AZ18" s="9">
        <f>IF(AND(AZ6&gt;=$E18, MOD(($E18-YEAR(AZ6)), D18)=0, AZ7="Jan"), C18, 0)</f>
        <v>0</v>
      </c>
      <c r="BA18" s="9">
        <f>IF(AND(BA6&gt;=$E18, MOD(($E18-YEAR(BA6)), D18)=0, BA7="Jan"), C18, 0)</f>
        <v>0</v>
      </c>
      <c r="BB18" s="9">
        <f>IF(AND(BB6&gt;=$E18, MOD(($E18-YEAR(BB6)), D18)=0, BB7="Jan"), C18, 0)</f>
        <v>0</v>
      </c>
      <c r="BC18" s="9">
        <f>IF(AND(BC6&gt;=$E18, MOD(($E18-YEAR(BC6)), D18)=0, BC7="Jan"), C18, 0)</f>
        <v>0</v>
      </c>
      <c r="BD18" s="9">
        <f>IF(AND(BD6&gt;=$E18, MOD(($E18-YEAR(BD6)), D18)=0, BD7="Jan"), C18, 0)</f>
        <v>0</v>
      </c>
      <c r="BE18" s="9">
        <f>IF(AND(BE6&gt;=$E18, MOD(($E18-YEAR(BE6)), D18)=0, BE7="Jan"), C18, 0)</f>
        <v>0</v>
      </c>
      <c r="BF18" s="9">
        <f>IF(AND(BF6&gt;=$E18, MOD(($E18-YEAR(BF6)), D18)=0, BF7="Jan"), C18, 0)</f>
        <v>0</v>
      </c>
      <c r="BG18" s="9">
        <f>IF(AND(BG6&gt;=$E18, MOD(($E18-YEAR(BG6)), D18)=0, BG7="Jan"), C18, 0)</f>
        <v>0</v>
      </c>
      <c r="BH18" s="9">
        <f>IF(AND(BH6&gt;=$E18, MOD(($E18-YEAR(BH6)), D18)=0, BH7="Jan"), C18, 0)</f>
        <v>0</v>
      </c>
      <c r="BI18" s="9">
        <f>IF(AND(BI6&gt;=$E18, MOD(($E18-YEAR(BI6)), D18)=0, BI7="Jan"), C18, 0)</f>
        <v>0</v>
      </c>
      <c r="BJ18" s="9">
        <f>IF(AND(BJ6&gt;=$E18, MOD(($E18-YEAR(BJ6)), D18)=0, BJ7="Jan"), C18, 0)</f>
        <v>0</v>
      </c>
      <c r="BK18" s="9">
        <f>IF(AND(BK6&gt;=$E18, MOD(($E18-YEAR(BK6)), D18)=0, BK7="Jan"), C18, 0)</f>
        <v>0</v>
      </c>
      <c r="BL18" s="9">
        <f>IF(AND(BL6&gt;=$E18, MOD(($E18-YEAR(BL6)), D18)=0, BL7="Jan"), C18, 0)</f>
        <v>0</v>
      </c>
      <c r="BM18" s="9">
        <f>IF(AND(BM6&gt;=$E18, MOD(($E18-YEAR(BM6)), D18)=0, BM7="Jan"), C18, 0)</f>
        <v>0</v>
      </c>
      <c r="BN18" s="9">
        <f>IF(AND(BN6&gt;=$E18, MOD(($E18-YEAR(BN6)), D18)=0, BN7="Jan"), C18, 0)</f>
        <v>0</v>
      </c>
      <c r="BO18" s="9">
        <f>IF(AND(BO6&gt;=$E18, MOD(($E18-YEAR(BO6)), D18)=0, BO7="Jan"), C18, 0)</f>
        <v>0</v>
      </c>
      <c r="BP18" s="9">
        <f>IF(AND(BP6&gt;=$E18, MOD(($E18-YEAR(BP6)), D18)=0, BP7="Jan"), C18, 0)</f>
        <v>0</v>
      </c>
      <c r="BQ18" s="9">
        <f>IF(AND(BQ6&gt;=$E18, MOD(($E18-YEAR(BQ6)), D18)=0, BQ7="Jan"), C18, 0)</f>
        <v>0</v>
      </c>
      <c r="BR18" s="9">
        <f>IF(AND(BR6&gt;=$E18, MOD(($E18-YEAR(BR6)), D18)=0, BR7="Jan"), C18, 0)</f>
        <v>0</v>
      </c>
      <c r="BS18" s="9">
        <f>IF(AND(BS6&gt;=$E18, MOD(($E18-YEAR(BS6)), D18)=0, BS7="Jan"), C18, 0)</f>
        <v>0</v>
      </c>
      <c r="BT18" s="9">
        <f>IF(AND(BT6&gt;=$E18, MOD(($E18-YEAR(BT6)), D18)=0, BT7="Jan"), C18, 0)</f>
        <v>0</v>
      </c>
      <c r="BU18" s="9">
        <f>IF(AND(BU6&gt;=$E18, MOD(($E18-YEAR(BU6)), D18)=0, BU7="Jan"), C18, 0)</f>
        <v>0</v>
      </c>
      <c r="BV18" s="9">
        <f>IF(AND(BV6&gt;=$E18, MOD(($E18-YEAR(BV6)), D18)=0, BV7="Jan"), C18, 0)</f>
        <v>0</v>
      </c>
      <c r="BW18" s="9">
        <f>IF(AND(BW6&gt;=$E18, MOD(($E18-YEAR(BW6)), D18)=0, BW7="Jan"), C18, 0)</f>
        <v>0</v>
      </c>
      <c r="BX18" s="9">
        <f>IF(AND(BX6&gt;=$E18, MOD(($E18-YEAR(BX6)), D18)=0, BX7="Jan"), C18, 0)</f>
        <v>0</v>
      </c>
      <c r="BY18" s="9">
        <f>IF(AND(BY6&gt;=$E18, MOD(($E18-YEAR(BY6)), D18)=0, BY7="Jan"), C18, 0)</f>
        <v>0</v>
      </c>
      <c r="BZ18" s="9">
        <f>IF(AND(BZ6&gt;=$E18, MOD(($E18-YEAR(BZ6)), D18)=0, BZ7="Jan"), C18, 0)</f>
        <v>0</v>
      </c>
      <c r="CA18" s="9">
        <f>IF(AND(CA6&gt;=$E18, MOD(($E18-YEAR(CA6)), D18)=0, CA7="Jan"), C18, 0)</f>
        <v>0</v>
      </c>
      <c r="CB18" s="9">
        <f>IF(AND(CB6&gt;=$E18, MOD(($E18-YEAR(CB6)), D18)=0, CB7="Jan"), C18, 0)</f>
        <v>0</v>
      </c>
      <c r="CC18" s="9">
        <f>IF(AND(CC6&gt;=$E18, MOD(($E18-YEAR(CC6)), D18)=0, CC7="Jan"), C18, 0)</f>
        <v>0</v>
      </c>
      <c r="CD18" s="9">
        <f>IF(AND(CD6&gt;=$E18, MOD(($E18-YEAR(CD6)), D18)=0, CD7="Jan"), C18, 0)</f>
        <v>0</v>
      </c>
      <c r="CE18" s="9">
        <f>IF(AND(CE6&gt;=$E18, MOD(($E18-YEAR(CE6)), D18)=0, CE7="Jan"), C18, 0)</f>
        <v>0</v>
      </c>
      <c r="CF18" s="9">
        <f>IF(AND(CF6&gt;=$E18, MOD(($E18-YEAR(CF6)), D18)=0, CF7="Jan"), C18, 0)</f>
        <v>0</v>
      </c>
      <c r="CG18" s="9">
        <f>IF(AND(CG6&gt;=$E18, MOD(($E18-YEAR(CG6)), D18)=0, CG7="Jan"), C18, 0)</f>
        <v>0</v>
      </c>
      <c r="CH18" s="9">
        <f>IF(AND(CH6&gt;=$E18, MOD(($E18-YEAR(CH6)), D18)=0, CH7="Jan"), C18, 0)</f>
        <v>0</v>
      </c>
      <c r="CI18" s="9">
        <f>IF(AND(CI6&gt;=$E18, MOD(($E18-YEAR(CI6)), D18)=0, CI7="Jan"), C18, 0)</f>
        <v>0</v>
      </c>
      <c r="CJ18" s="9">
        <f>IF(AND(CJ6&gt;=$E18, MOD(($E18-YEAR(CJ6)), D18)=0, CJ7="Jan"), C18, 0)</f>
        <v>0</v>
      </c>
      <c r="CK18" s="9">
        <f>IF(AND(CK6&gt;=$E18, MOD(($E18-YEAR(CK6)), D18)=0, CK7="Jan"), C18, 0)</f>
        <v>0</v>
      </c>
      <c r="CL18" s="9">
        <f>IF(AND(CL6&gt;=$E18, MOD(($E18-YEAR(CL6)), D18)=0, CL7="Jan"), C18, 0)</f>
        <v>0</v>
      </c>
      <c r="CM18" s="9">
        <f>IF(AND(CM6&gt;=$E18, MOD(($E18-YEAR(CM6)), D18)=0, CM7="Jan"), C18, 0)</f>
        <v>0</v>
      </c>
      <c r="CN18" s="9">
        <f>IF(AND(CN6&gt;=$E18, MOD(($E18-YEAR(CN6)), D18)=0, CN7="Jan"), C18, 0)</f>
        <v>0</v>
      </c>
      <c r="CO18" s="9">
        <f>IF(AND(CO6&gt;=$E18, MOD(($E18-YEAR(CO6)), D18)=0, CO7="Jan"), C18, 0)</f>
        <v>0</v>
      </c>
      <c r="CP18" s="9">
        <f>IF(AND(CP6&gt;=$E18, MOD(($E18-YEAR(CP6)), D18)=0, CP7="Jan"), C18, 0)</f>
        <v>0</v>
      </c>
      <c r="CQ18" s="9">
        <f>IF(AND(CQ6&gt;=$E18, MOD(($E18-YEAR(CQ6)), D18)=0, CQ7="Jan"), C18, 0)</f>
        <v>0</v>
      </c>
      <c r="CR18" s="9">
        <f>IF(AND(CR6&gt;=$E18, MOD(($E18-YEAR(CR6)), D18)=0, CR7="Jan"), C18, 0)</f>
        <v>0</v>
      </c>
      <c r="CS18" s="9">
        <f>IF(AND(CS6&gt;=$E18, MOD(($E18-YEAR(CS6)), D18)=0, CS7="Jan"), C18, 0)</f>
        <v>0</v>
      </c>
      <c r="CT18" s="9">
        <f>IF(AND(CT6&gt;=$E18, MOD(($E18-YEAR(CT6)), D18)=0, CT7="Jan"), C18, 0)</f>
        <v>0</v>
      </c>
      <c r="CU18" s="9">
        <f>IF(AND(CU6&gt;=$E18, MOD(($E18-YEAR(CU6)), D18)=0, CU7="Jan"), C18, 0)</f>
        <v>0</v>
      </c>
      <c r="CV18" s="9">
        <f>IF(AND(CV6&gt;=$E18, MOD(($E18-YEAR(CV6)), D18)=0, CV7="Jan"), C18, 0)</f>
        <v>0</v>
      </c>
      <c r="CW18" s="9">
        <f>IF(AND(CW6&gt;=$E18, MOD(($E18-YEAR(CW6)), D18)=0, CW7="Jan"), C18, 0)</f>
        <v>0</v>
      </c>
      <c r="CX18" s="9">
        <f>IF(AND(CX6&gt;=$E18, MOD(($E18-YEAR(CX6)), D18)=0, CX7="Jan"), C18, 0)</f>
        <v>0</v>
      </c>
      <c r="CY18" s="9">
        <f>IF(AND(CY6&gt;=$E18, MOD(($E18-YEAR(CY6)), D18)=0, CY7="Jan"), C18, 0)</f>
        <v>0</v>
      </c>
      <c r="CZ18" s="9">
        <f>IF(AND(CZ6&gt;=$E18, MOD(($E18-YEAR(CZ6)), D18)=0, CZ7="Jan"), C18, 0)</f>
        <v>0</v>
      </c>
      <c r="DA18" s="9">
        <f>IF(AND(DA6&gt;=$E18, MOD(($E18-YEAR(DA6)), D18)=0, DA7="Jan"), C18, 0)</f>
        <v>0</v>
      </c>
      <c r="DB18" s="9">
        <f>IF(AND(DB6&gt;=$E18, MOD(($E18-YEAR(DB6)), D18)=0, DB7="Jan"), C18, 0)</f>
        <v>0</v>
      </c>
      <c r="DC18" s="9">
        <f>IF(AND(DC6&gt;=$E18, MOD(($E18-YEAR(DC6)), D18)=0, DC7="Jan"), C18, 0)</f>
        <v>0</v>
      </c>
      <c r="DD18" s="9">
        <f>IF(AND(DD6&gt;=$E18, MOD(($E18-YEAR(DD6)), D18)=0, DD7="Jan"), C18, 0)</f>
        <v>0</v>
      </c>
      <c r="DE18" s="9">
        <f>IF(AND(DE6&gt;=$E18, MOD(($E18-YEAR(DE6)), D18)=0, DE7="Jan"), C18, 0)</f>
        <v>0</v>
      </c>
      <c r="DF18" s="9">
        <f>IF(AND(DF6&gt;=$E18, MOD(($E18-YEAR(DF6)), D18)=0, DF7="Jan"), C18, 0)</f>
        <v>0</v>
      </c>
      <c r="DG18" s="9">
        <f>IF(AND(DG6&gt;=$E18, MOD(($E18-YEAR(DG6)), D18)=0, DG7="Jan"), C18, 0)</f>
        <v>0</v>
      </c>
      <c r="DH18" s="9">
        <f>IF(AND(DH6&gt;=$E18, MOD(($E18-YEAR(DH6)), D18)=0, DH7="Jan"), C18, 0)</f>
        <v>0</v>
      </c>
      <c r="DI18" s="9">
        <f>IF(AND(DI6&gt;=$E18, MOD(($E18-YEAR(DI6)), D18)=0, DI7="Jan"), C18, 0)</f>
        <v>0</v>
      </c>
      <c r="DJ18" s="9">
        <f>IF(AND(DJ6&gt;=$E18, MOD(($E18-YEAR(DJ6)), D18)=0, DJ7="Jan"), C18, 0)</f>
        <v>0</v>
      </c>
      <c r="DK18" s="9">
        <f>IF(AND(DK6&gt;=$E18, MOD(($E18-YEAR(DK6)), D18)=0, DK7="Jan"), C18, 0)</f>
        <v>0</v>
      </c>
      <c r="DL18" s="9">
        <f>IF(AND(DL6&gt;=$E18, MOD(($E18-YEAR(DL6)), D18)=0, DL7="Jan"), C18, 0)</f>
        <v>0</v>
      </c>
      <c r="DM18" s="9">
        <f>IF(AND(DM6&gt;=$E18, MOD(($E18-YEAR(DM6)), D18)=0, DM7="Jan"), C18, 0)</f>
        <v>0</v>
      </c>
      <c r="DN18" s="9">
        <f>IF(AND(DN6&gt;=$E18, MOD(($E18-YEAR(DN6)), D18)=0, DN7="Jan"), C18, 0)</f>
        <v>0</v>
      </c>
      <c r="DO18" s="9">
        <f>IF(AND(DO6&gt;=$E18, MOD(($E18-YEAR(DO6)), D18)=0, DO7="Jan"), C18, 0)</f>
        <v>0</v>
      </c>
      <c r="DP18" s="9">
        <f>IF(AND(DP6&gt;=$E18, MOD(($E18-YEAR(DP6)), D18)=0, DP7="Jan"), C18, 0)</f>
        <v>0</v>
      </c>
      <c r="DQ18" s="9">
        <f>IF(AND(DQ6&gt;=$E18, MOD(($E18-YEAR(DQ6)), D18)=0, DQ7="Jan"), C18, 0)</f>
        <v>0</v>
      </c>
      <c r="DR18" s="9">
        <f>IF(AND(DR6&gt;=$E18, MOD(($E18-YEAR(DR6)), D18)=0, DR7="Jan"), C18, 0)</f>
        <v>0</v>
      </c>
      <c r="DS18" s="9">
        <f>IF(AND(DS6&gt;=$E18, MOD(($E18-YEAR(DS6)), D18)=0, DS7="Jan"), C18, 0)</f>
        <v>0</v>
      </c>
      <c r="DT18" s="9">
        <f>IF(AND(DT6&gt;=$E18, MOD(($E18-YEAR(DT6)), D18)=0, DT7="Jan"), C18, 0)</f>
        <v>0</v>
      </c>
      <c r="DU18" s="9">
        <f>IF(AND(DU6&gt;=$E18, MOD(($E18-YEAR(DU6)), D18)=0, DU7="Jan"), C18, 0)</f>
        <v>0</v>
      </c>
      <c r="DV18" s="9">
        <f>IF(AND(DV6&gt;=$E18, MOD(($E18-YEAR(DV6)), D18)=0, DV7="Jan"), C18, 0)</f>
        <v>0</v>
      </c>
      <c r="DW18" s="9">
        <f>IF(AND(DW6&gt;=$E18, MOD(($E18-YEAR(DW6)), D18)=0, DW7="Jan"), C18, 0)</f>
        <v>0</v>
      </c>
      <c r="DX18" s="9">
        <f>IF(AND(DX6&gt;=$E18, MOD(($E18-YEAR(DX6)), D18)=0, DX7="Jan"), C18, 0)</f>
        <v>0</v>
      </c>
      <c r="DY18" s="9">
        <f>IF(AND(DY6&gt;=$E18, MOD(($E18-YEAR(DY6)), D18)=0, DY7="Jan"), C18, 0)</f>
        <v>0</v>
      </c>
      <c r="DZ18" s="9">
        <f>IF(AND(DZ6&gt;=$E18, MOD(($E18-YEAR(DZ6)), D18)=0, DZ7="Jan"), C18, 0)</f>
        <v>0</v>
      </c>
      <c r="EA18" s="9">
        <f>IF(AND(EA6&gt;=$E18, MOD(($E18-YEAR(EA6)), D18)=0, EA7="Jan"), C18, 0)</f>
        <v>0</v>
      </c>
      <c r="EB18" s="9">
        <f>IF(AND(EB6&gt;=$E18, MOD(($E18-YEAR(EB6)), D18)=0, EB7="Jan"), C18, 0)</f>
        <v>0</v>
      </c>
      <c r="EC18" s="9">
        <f>IF(AND(EC6&gt;=$E18, MOD(($E18-YEAR(EC6)), D18)=0, EC7="Jan"), C18, 0)</f>
        <v>0</v>
      </c>
      <c r="ED18" s="9">
        <f>IF(AND(ED6&gt;=$E18, MOD(($E18-YEAR(ED6)), D18)=0, ED7="Jan"), C18, 0)</f>
        <v>0</v>
      </c>
      <c r="EE18" s="9">
        <f>IF(AND(EE6&gt;=$E18, MOD(($E18-YEAR(EE6)), D18)=0, EE7="Jan"), C18, 0)</f>
        <v>0</v>
      </c>
      <c r="EF18" s="9">
        <f>IF(AND(EF6&gt;=$E18, MOD(($E18-YEAR(EF6)), D18)=0, EF7="Jan"), C18, 0)</f>
        <v>0</v>
      </c>
      <c r="EG18" s="9">
        <f>IF(AND(EG6&gt;=$E18, MOD(($E18-YEAR(EG6)), D18)=0, EG7="Jan"), C18, 0)</f>
        <v>0</v>
      </c>
      <c r="EH18" s="9">
        <f>IF(AND(EH6&gt;=$E18, MOD(($E18-YEAR(EH6)), D18)=0, EH7="Jan"), C18, 0)</f>
        <v>0</v>
      </c>
      <c r="EI18" s="9">
        <f>IF(AND(EI6&gt;=$E18, MOD(($E18-YEAR(EI6)), D18)=0, EI7="Jan"), C18, 0)</f>
        <v>0</v>
      </c>
      <c r="EJ18" s="9">
        <f>IF(AND(EJ6&gt;=$E18, MOD(($E18-YEAR(EJ6)), D18)=0, EJ7="Jan"), C18, 0)</f>
        <v>0</v>
      </c>
    </row>
    <row r="19" spans="2:140">
      <c r="B19" s="6" t="s">
        <v>22</v>
      </c>
      <c r="C19" s="7">
        <v>231000</v>
      </c>
      <c r="D19" s="8">
        <v>5</v>
      </c>
      <c r="E19" s="17">
        <v>43831</v>
      </c>
      <c r="F19" s="6" t="s">
        <v>118</v>
      </c>
      <c r="G19" s="6" t="s">
        <v>81</v>
      </c>
      <c r="I19" s="9">
        <f>SUMIFS($U$19:$EK$19, $U$6:$EK$6, "&gt;=" &amp; DATE(YEAR(I6),1,1), $U$6:$EK$6, "&lt;=" &amp; DATE(YEAR(I6),12,31))</f>
        <v>0</v>
      </c>
      <c r="J19" s="9">
        <f>SUMIFS($U$19:$EK$19, $U$6:$EK$6, "&gt;=" &amp; DATE(YEAR(J6),1,1), $U$6:$EK$6, "&lt;=" &amp; DATE(YEAR(J6),12,31))</f>
        <v>0</v>
      </c>
      <c r="K19" s="9">
        <f>SUMIFS($U$19:$EK$19, $U$6:$EK$6, "&gt;=" &amp; DATE(YEAR(K6),1,1), $U$6:$EK$6, "&lt;=" &amp; DATE(YEAR(K6),12,31))</f>
        <v>0</v>
      </c>
      <c r="L19" s="9">
        <f>SUMIFS($U$19:$EK$19, $U$6:$EK$6, "&gt;=" &amp; DATE(YEAR(L6),1,1), $U$6:$EK$6, "&lt;=" &amp; DATE(YEAR(L6),12,31))</f>
        <v>0</v>
      </c>
      <c r="M19" s="9">
        <f>SUMIFS($U$19:$EK$19, $U$6:$EK$6, "&gt;=" &amp; DATE(YEAR(M6),1,1), $U$6:$EK$6, "&lt;=" &amp; DATE(YEAR(M6),12,31))</f>
        <v>0</v>
      </c>
      <c r="N19" s="9">
        <f>SUMIFS($U$19:$EK$19, $U$6:$EK$6, "&gt;=" &amp; DATE(YEAR(N6),1,1), $U$6:$EK$6, "&lt;=" &amp; DATE(YEAR(N6),12,31))</f>
        <v>0</v>
      </c>
      <c r="O19" s="9">
        <f>SUMIFS($U$19:$EK$19, $U$6:$EK$6, "&gt;=" &amp; DATE(YEAR(O6),1,1), $U$6:$EK$6, "&lt;=" &amp; DATE(YEAR(O6),12,31))</f>
        <v>0</v>
      </c>
      <c r="P19" s="9">
        <f>SUMIFS($U$19:$EK$19, $U$6:$EK$6, "&gt;=" &amp; DATE(YEAR(P6),1,1), $U$6:$EK$6, "&lt;=" &amp; DATE(YEAR(P6),12,31))</f>
        <v>0</v>
      </c>
      <c r="Q19" s="9">
        <f>SUMIFS($U$19:$EK$19, $U$6:$EK$6, "&gt;=" &amp; DATE(YEAR(Q6),1,1), $U$6:$EK$6, "&lt;=" &amp; DATE(YEAR(Q6),12,31))</f>
        <v>0</v>
      </c>
      <c r="R19" s="9">
        <f>SUMIFS($U$19:$EK$19, $U$6:$EK$6, "&gt;=" &amp; DATE(YEAR(R6),1,1), $U$6:$EK$6, "&lt;=" &amp; DATE(YEAR(R6),12,31))</f>
        <v>0</v>
      </c>
      <c r="U19" s="9">
        <f>IF(AND(U6&gt;=$E19, MOD(($E19-YEAR(U6)), D19)=0, U7="Jan"), C19, 0)</f>
        <v>0</v>
      </c>
      <c r="V19" s="9">
        <f>IF(AND(V6&gt;=$E19, MOD(($E19-YEAR(V6)), D19)=0, V7="Jan"), C19, 0)</f>
        <v>0</v>
      </c>
      <c r="W19" s="9">
        <f>IF(AND(W6&gt;=$E19, MOD(($E19-YEAR(W6)), D19)=0, W7="Jan"), C19, 0)</f>
        <v>0</v>
      </c>
      <c r="X19" s="9">
        <f>IF(AND(X6&gt;=$E19, MOD(($E19-YEAR(X6)), D19)=0, X7="Jan"), C19, 0)</f>
        <v>0</v>
      </c>
      <c r="Y19" s="9">
        <f>IF(AND(Y6&gt;=$E19, MOD(($E19-YEAR(Y6)), D19)=0, Y7="Jan"), C19, 0)</f>
        <v>0</v>
      </c>
      <c r="Z19" s="9">
        <f>IF(AND(Z6&gt;=$E19, MOD(($E19-YEAR(Z6)), D19)=0, Z7="Jan"), C19, 0)</f>
        <v>0</v>
      </c>
      <c r="AA19" s="9">
        <f>IF(AND(AA6&gt;=$E19, MOD(($E19-YEAR(AA6)), D19)=0, AA7="Jan"), C19, 0)</f>
        <v>0</v>
      </c>
      <c r="AB19" s="9">
        <f>IF(AND(AB6&gt;=$E19, MOD(($E19-YEAR(AB6)), D19)=0, AB7="Jan"), C19, 0)</f>
        <v>0</v>
      </c>
      <c r="AC19" s="9">
        <f>IF(AND(AC6&gt;=$E19, MOD(($E19-YEAR(AC6)), D19)=0, AC7="Jan"), C19, 0)</f>
        <v>0</v>
      </c>
      <c r="AD19" s="9">
        <f>IF(AND(AD6&gt;=$E19, MOD(($E19-YEAR(AD6)), D19)=0, AD7="Jan"), C19, 0)</f>
        <v>0</v>
      </c>
      <c r="AE19" s="9">
        <f>IF(AND(AE6&gt;=$E19, MOD(($E19-YEAR(AE6)), D19)=0, AE7="Jan"), C19, 0)</f>
        <v>0</v>
      </c>
      <c r="AF19" s="9">
        <f>IF(AND(AF6&gt;=$E19, MOD(($E19-YEAR(AF6)), D19)=0, AF7="Jan"), C19, 0)</f>
        <v>0</v>
      </c>
      <c r="AG19" s="9">
        <f>IF(AND(AG6&gt;=$E19, MOD(($E19-YEAR(AG6)), D19)=0, AG7="Jan"), C19, 0)</f>
        <v>0</v>
      </c>
      <c r="AH19" s="9">
        <f>IF(AND(AH6&gt;=$E19, MOD(($E19-YEAR(AH6)), D19)=0, AH7="Jan"), C19, 0)</f>
        <v>0</v>
      </c>
      <c r="AI19" s="9">
        <f>IF(AND(AI6&gt;=$E19, MOD(($E19-YEAR(AI6)), D19)=0, AI7="Jan"), C19, 0)</f>
        <v>0</v>
      </c>
      <c r="AJ19" s="9">
        <f>IF(AND(AJ6&gt;=$E19, MOD(($E19-YEAR(AJ6)), D19)=0, AJ7="Jan"), C19, 0)</f>
        <v>0</v>
      </c>
      <c r="AK19" s="9">
        <f>IF(AND(AK6&gt;=$E19, MOD(($E19-YEAR(AK6)), D19)=0, AK7="Jan"), C19, 0)</f>
        <v>0</v>
      </c>
      <c r="AL19" s="9">
        <f>IF(AND(AL6&gt;=$E19, MOD(($E19-YEAR(AL6)), D19)=0, AL7="Jan"), C19, 0)</f>
        <v>0</v>
      </c>
      <c r="AM19" s="9">
        <f>IF(AND(AM6&gt;=$E19, MOD(($E19-YEAR(AM6)), D19)=0, AM7="Jan"), C19, 0)</f>
        <v>0</v>
      </c>
      <c r="AN19" s="9">
        <f>IF(AND(AN6&gt;=$E19, MOD(($E19-YEAR(AN6)), D19)=0, AN7="Jan"), C19, 0)</f>
        <v>0</v>
      </c>
      <c r="AO19" s="9">
        <f>IF(AND(AO6&gt;=$E19, MOD(($E19-YEAR(AO6)), D19)=0, AO7="Jan"), C19, 0)</f>
        <v>0</v>
      </c>
      <c r="AP19" s="9">
        <f>IF(AND(AP6&gt;=$E19, MOD(($E19-YEAR(AP6)), D19)=0, AP7="Jan"), C19, 0)</f>
        <v>0</v>
      </c>
      <c r="AQ19" s="9">
        <f>IF(AND(AQ6&gt;=$E19, MOD(($E19-YEAR(AQ6)), D19)=0, AQ7="Jan"), C19, 0)</f>
        <v>0</v>
      </c>
      <c r="AR19" s="9">
        <f>IF(AND(AR6&gt;=$E19, MOD(($E19-YEAR(AR6)), D19)=0, AR7="Jan"), C19, 0)</f>
        <v>0</v>
      </c>
      <c r="AS19" s="9">
        <f>IF(AND(AS6&gt;=$E19, MOD(($E19-YEAR(AS6)), D19)=0, AS7="Jan"), C19, 0)</f>
        <v>0</v>
      </c>
      <c r="AT19" s="9">
        <f>IF(AND(AT6&gt;=$E19, MOD(($E19-YEAR(AT6)), D19)=0, AT7="Jan"), C19, 0)</f>
        <v>0</v>
      </c>
      <c r="AU19" s="9">
        <f>IF(AND(AU6&gt;=$E19, MOD(($E19-YEAR(AU6)), D19)=0, AU7="Jan"), C19, 0)</f>
        <v>0</v>
      </c>
      <c r="AV19" s="9">
        <f>IF(AND(AV6&gt;=$E19, MOD(($E19-YEAR(AV6)), D19)=0, AV7="Jan"), C19, 0)</f>
        <v>0</v>
      </c>
      <c r="AW19" s="9">
        <f>IF(AND(AW6&gt;=$E19, MOD(($E19-YEAR(AW6)), D19)=0, AW7="Jan"), C19, 0)</f>
        <v>0</v>
      </c>
      <c r="AX19" s="9">
        <f>IF(AND(AX6&gt;=$E19, MOD(($E19-YEAR(AX6)), D19)=0, AX7="Jan"), C19, 0)</f>
        <v>0</v>
      </c>
      <c r="AY19" s="9">
        <f>IF(AND(AY6&gt;=$E19, MOD(($E19-YEAR(AY6)), D19)=0, AY7="Jan"), C19, 0)</f>
        <v>0</v>
      </c>
      <c r="AZ19" s="9">
        <f>IF(AND(AZ6&gt;=$E19, MOD(($E19-YEAR(AZ6)), D19)=0, AZ7="Jan"), C19, 0)</f>
        <v>0</v>
      </c>
      <c r="BA19" s="9">
        <f>IF(AND(BA6&gt;=$E19, MOD(($E19-YEAR(BA6)), D19)=0, BA7="Jan"), C19, 0)</f>
        <v>0</v>
      </c>
      <c r="BB19" s="9">
        <f>IF(AND(BB6&gt;=$E19, MOD(($E19-YEAR(BB6)), D19)=0, BB7="Jan"), C19, 0)</f>
        <v>0</v>
      </c>
      <c r="BC19" s="9">
        <f>IF(AND(BC6&gt;=$E19, MOD(($E19-YEAR(BC6)), D19)=0, BC7="Jan"), C19, 0)</f>
        <v>0</v>
      </c>
      <c r="BD19" s="9">
        <f>IF(AND(BD6&gt;=$E19, MOD(($E19-YEAR(BD6)), D19)=0, BD7="Jan"), C19, 0)</f>
        <v>0</v>
      </c>
      <c r="BE19" s="9">
        <f>IF(AND(BE6&gt;=$E19, MOD(($E19-YEAR(BE6)), D19)=0, BE7="Jan"), C19, 0)</f>
        <v>0</v>
      </c>
      <c r="BF19" s="9">
        <f>IF(AND(BF6&gt;=$E19, MOD(($E19-YEAR(BF6)), D19)=0, BF7="Jan"), C19, 0)</f>
        <v>0</v>
      </c>
      <c r="BG19" s="9">
        <f>IF(AND(BG6&gt;=$E19, MOD(($E19-YEAR(BG6)), D19)=0, BG7="Jan"), C19, 0)</f>
        <v>0</v>
      </c>
      <c r="BH19" s="9">
        <f>IF(AND(BH6&gt;=$E19, MOD(($E19-YEAR(BH6)), D19)=0, BH7="Jan"), C19, 0)</f>
        <v>0</v>
      </c>
      <c r="BI19" s="9">
        <f>IF(AND(BI6&gt;=$E19, MOD(($E19-YEAR(BI6)), D19)=0, BI7="Jan"), C19, 0)</f>
        <v>0</v>
      </c>
      <c r="BJ19" s="9">
        <f>IF(AND(BJ6&gt;=$E19, MOD(($E19-YEAR(BJ6)), D19)=0, BJ7="Jan"), C19, 0)</f>
        <v>0</v>
      </c>
      <c r="BK19" s="9">
        <f>IF(AND(BK6&gt;=$E19, MOD(($E19-YEAR(BK6)), D19)=0, BK7="Jan"), C19, 0)</f>
        <v>0</v>
      </c>
      <c r="BL19" s="9">
        <f>IF(AND(BL6&gt;=$E19, MOD(($E19-YEAR(BL6)), D19)=0, BL7="Jan"), C19, 0)</f>
        <v>0</v>
      </c>
      <c r="BM19" s="9">
        <f>IF(AND(BM6&gt;=$E19, MOD(($E19-YEAR(BM6)), D19)=0, BM7="Jan"), C19, 0)</f>
        <v>0</v>
      </c>
      <c r="BN19" s="9">
        <f>IF(AND(BN6&gt;=$E19, MOD(($E19-YEAR(BN6)), D19)=0, BN7="Jan"), C19, 0)</f>
        <v>0</v>
      </c>
      <c r="BO19" s="9">
        <f>IF(AND(BO6&gt;=$E19, MOD(($E19-YEAR(BO6)), D19)=0, BO7="Jan"), C19, 0)</f>
        <v>0</v>
      </c>
      <c r="BP19" s="9">
        <f>IF(AND(BP6&gt;=$E19, MOD(($E19-YEAR(BP6)), D19)=0, BP7="Jan"), C19, 0)</f>
        <v>0</v>
      </c>
      <c r="BQ19" s="9">
        <f>IF(AND(BQ6&gt;=$E19, MOD(($E19-YEAR(BQ6)), D19)=0, BQ7="Jan"), C19, 0)</f>
        <v>0</v>
      </c>
      <c r="BR19" s="9">
        <f>IF(AND(BR6&gt;=$E19, MOD(($E19-YEAR(BR6)), D19)=0, BR7="Jan"), C19, 0)</f>
        <v>0</v>
      </c>
      <c r="BS19" s="9">
        <f>IF(AND(BS6&gt;=$E19, MOD(($E19-YEAR(BS6)), D19)=0, BS7="Jan"), C19, 0)</f>
        <v>0</v>
      </c>
      <c r="BT19" s="9">
        <f>IF(AND(BT6&gt;=$E19, MOD(($E19-YEAR(BT6)), D19)=0, BT7="Jan"), C19, 0)</f>
        <v>0</v>
      </c>
      <c r="BU19" s="9">
        <f>IF(AND(BU6&gt;=$E19, MOD(($E19-YEAR(BU6)), D19)=0, BU7="Jan"), C19, 0)</f>
        <v>0</v>
      </c>
      <c r="BV19" s="9">
        <f>IF(AND(BV6&gt;=$E19, MOD(($E19-YEAR(BV6)), D19)=0, BV7="Jan"), C19, 0)</f>
        <v>0</v>
      </c>
      <c r="BW19" s="9">
        <f>IF(AND(BW6&gt;=$E19, MOD(($E19-YEAR(BW6)), D19)=0, BW7="Jan"), C19, 0)</f>
        <v>0</v>
      </c>
      <c r="BX19" s="9">
        <f>IF(AND(BX6&gt;=$E19, MOD(($E19-YEAR(BX6)), D19)=0, BX7="Jan"), C19, 0)</f>
        <v>0</v>
      </c>
      <c r="BY19" s="9">
        <f>IF(AND(BY6&gt;=$E19, MOD(($E19-YEAR(BY6)), D19)=0, BY7="Jan"), C19, 0)</f>
        <v>0</v>
      </c>
      <c r="BZ19" s="9">
        <f>IF(AND(BZ6&gt;=$E19, MOD(($E19-YEAR(BZ6)), D19)=0, BZ7="Jan"), C19, 0)</f>
        <v>0</v>
      </c>
      <c r="CA19" s="9">
        <f>IF(AND(CA6&gt;=$E19, MOD(($E19-YEAR(CA6)), D19)=0, CA7="Jan"), C19, 0)</f>
        <v>0</v>
      </c>
      <c r="CB19" s="9">
        <f>IF(AND(CB6&gt;=$E19, MOD(($E19-YEAR(CB6)), D19)=0, CB7="Jan"), C19, 0)</f>
        <v>0</v>
      </c>
      <c r="CC19" s="9">
        <f>IF(AND(CC6&gt;=$E19, MOD(($E19-YEAR(CC6)), D19)=0, CC7="Jan"), C19, 0)</f>
        <v>0</v>
      </c>
      <c r="CD19" s="9">
        <f>IF(AND(CD6&gt;=$E19, MOD(($E19-YEAR(CD6)), D19)=0, CD7="Jan"), C19, 0)</f>
        <v>0</v>
      </c>
      <c r="CE19" s="9">
        <f>IF(AND(CE6&gt;=$E19, MOD(($E19-YEAR(CE6)), D19)=0, CE7="Jan"), C19, 0)</f>
        <v>0</v>
      </c>
      <c r="CF19" s="9">
        <f>IF(AND(CF6&gt;=$E19, MOD(($E19-YEAR(CF6)), D19)=0, CF7="Jan"), C19, 0)</f>
        <v>0</v>
      </c>
      <c r="CG19" s="9">
        <f>IF(AND(CG6&gt;=$E19, MOD(($E19-YEAR(CG6)), D19)=0, CG7="Jan"), C19, 0)</f>
        <v>0</v>
      </c>
      <c r="CH19" s="9">
        <f>IF(AND(CH6&gt;=$E19, MOD(($E19-YEAR(CH6)), D19)=0, CH7="Jan"), C19, 0)</f>
        <v>0</v>
      </c>
      <c r="CI19" s="9">
        <f>IF(AND(CI6&gt;=$E19, MOD(($E19-YEAR(CI6)), D19)=0, CI7="Jan"), C19, 0)</f>
        <v>0</v>
      </c>
      <c r="CJ19" s="9">
        <f>IF(AND(CJ6&gt;=$E19, MOD(($E19-YEAR(CJ6)), D19)=0, CJ7="Jan"), C19, 0)</f>
        <v>0</v>
      </c>
      <c r="CK19" s="9">
        <f>IF(AND(CK6&gt;=$E19, MOD(($E19-YEAR(CK6)), D19)=0, CK7="Jan"), C19, 0)</f>
        <v>0</v>
      </c>
      <c r="CL19" s="9">
        <f>IF(AND(CL6&gt;=$E19, MOD(($E19-YEAR(CL6)), D19)=0, CL7="Jan"), C19, 0)</f>
        <v>0</v>
      </c>
      <c r="CM19" s="9">
        <f>IF(AND(CM6&gt;=$E19, MOD(($E19-YEAR(CM6)), D19)=0, CM7="Jan"), C19, 0)</f>
        <v>0</v>
      </c>
      <c r="CN19" s="9">
        <f>IF(AND(CN6&gt;=$E19, MOD(($E19-YEAR(CN6)), D19)=0, CN7="Jan"), C19, 0)</f>
        <v>0</v>
      </c>
      <c r="CO19" s="9">
        <f>IF(AND(CO6&gt;=$E19, MOD(($E19-YEAR(CO6)), D19)=0, CO7="Jan"), C19, 0)</f>
        <v>0</v>
      </c>
      <c r="CP19" s="9">
        <f>IF(AND(CP6&gt;=$E19, MOD(($E19-YEAR(CP6)), D19)=0, CP7="Jan"), C19, 0)</f>
        <v>0</v>
      </c>
      <c r="CQ19" s="9">
        <f>IF(AND(CQ6&gt;=$E19, MOD(($E19-YEAR(CQ6)), D19)=0, CQ7="Jan"), C19, 0)</f>
        <v>0</v>
      </c>
      <c r="CR19" s="9">
        <f>IF(AND(CR6&gt;=$E19, MOD(($E19-YEAR(CR6)), D19)=0, CR7="Jan"), C19, 0)</f>
        <v>0</v>
      </c>
      <c r="CS19" s="9">
        <f>IF(AND(CS6&gt;=$E19, MOD(($E19-YEAR(CS6)), D19)=0, CS7="Jan"), C19, 0)</f>
        <v>0</v>
      </c>
      <c r="CT19" s="9">
        <f>IF(AND(CT6&gt;=$E19, MOD(($E19-YEAR(CT6)), D19)=0, CT7="Jan"), C19, 0)</f>
        <v>0</v>
      </c>
      <c r="CU19" s="9">
        <f>IF(AND(CU6&gt;=$E19, MOD(($E19-YEAR(CU6)), D19)=0, CU7="Jan"), C19, 0)</f>
        <v>0</v>
      </c>
      <c r="CV19" s="9">
        <f>IF(AND(CV6&gt;=$E19, MOD(($E19-YEAR(CV6)), D19)=0, CV7="Jan"), C19, 0)</f>
        <v>0</v>
      </c>
      <c r="CW19" s="9">
        <f>IF(AND(CW6&gt;=$E19, MOD(($E19-YEAR(CW6)), D19)=0, CW7="Jan"), C19, 0)</f>
        <v>0</v>
      </c>
      <c r="CX19" s="9">
        <f>IF(AND(CX6&gt;=$E19, MOD(($E19-YEAR(CX6)), D19)=0, CX7="Jan"), C19, 0)</f>
        <v>0</v>
      </c>
      <c r="CY19" s="9">
        <f>IF(AND(CY6&gt;=$E19, MOD(($E19-YEAR(CY6)), D19)=0, CY7="Jan"), C19, 0)</f>
        <v>0</v>
      </c>
      <c r="CZ19" s="9">
        <f>IF(AND(CZ6&gt;=$E19, MOD(($E19-YEAR(CZ6)), D19)=0, CZ7="Jan"), C19, 0)</f>
        <v>0</v>
      </c>
      <c r="DA19" s="9">
        <f>IF(AND(DA6&gt;=$E19, MOD(($E19-YEAR(DA6)), D19)=0, DA7="Jan"), C19, 0)</f>
        <v>0</v>
      </c>
      <c r="DB19" s="9">
        <f>IF(AND(DB6&gt;=$E19, MOD(($E19-YEAR(DB6)), D19)=0, DB7="Jan"), C19, 0)</f>
        <v>0</v>
      </c>
      <c r="DC19" s="9">
        <f>IF(AND(DC6&gt;=$E19, MOD(($E19-YEAR(DC6)), D19)=0, DC7="Jan"), C19, 0)</f>
        <v>0</v>
      </c>
      <c r="DD19" s="9">
        <f>IF(AND(DD6&gt;=$E19, MOD(($E19-YEAR(DD6)), D19)=0, DD7="Jan"), C19, 0)</f>
        <v>0</v>
      </c>
      <c r="DE19" s="9">
        <f>IF(AND(DE6&gt;=$E19, MOD(($E19-YEAR(DE6)), D19)=0, DE7="Jan"), C19, 0)</f>
        <v>0</v>
      </c>
      <c r="DF19" s="9">
        <f>IF(AND(DF6&gt;=$E19, MOD(($E19-YEAR(DF6)), D19)=0, DF7="Jan"), C19, 0)</f>
        <v>0</v>
      </c>
      <c r="DG19" s="9">
        <f>IF(AND(DG6&gt;=$E19, MOD(($E19-YEAR(DG6)), D19)=0, DG7="Jan"), C19, 0)</f>
        <v>0</v>
      </c>
      <c r="DH19" s="9">
        <f>IF(AND(DH6&gt;=$E19, MOD(($E19-YEAR(DH6)), D19)=0, DH7="Jan"), C19, 0)</f>
        <v>0</v>
      </c>
      <c r="DI19" s="9">
        <f>IF(AND(DI6&gt;=$E19, MOD(($E19-YEAR(DI6)), D19)=0, DI7="Jan"), C19, 0)</f>
        <v>0</v>
      </c>
      <c r="DJ19" s="9">
        <f>IF(AND(DJ6&gt;=$E19, MOD(($E19-YEAR(DJ6)), D19)=0, DJ7="Jan"), C19, 0)</f>
        <v>0</v>
      </c>
      <c r="DK19" s="9">
        <f>IF(AND(DK6&gt;=$E19, MOD(($E19-YEAR(DK6)), D19)=0, DK7="Jan"), C19, 0)</f>
        <v>0</v>
      </c>
      <c r="DL19" s="9">
        <f>IF(AND(DL6&gt;=$E19, MOD(($E19-YEAR(DL6)), D19)=0, DL7="Jan"), C19, 0)</f>
        <v>0</v>
      </c>
      <c r="DM19" s="9">
        <f>IF(AND(DM6&gt;=$E19, MOD(($E19-YEAR(DM6)), D19)=0, DM7="Jan"), C19, 0)</f>
        <v>0</v>
      </c>
      <c r="DN19" s="9">
        <f>IF(AND(DN6&gt;=$E19, MOD(($E19-YEAR(DN6)), D19)=0, DN7="Jan"), C19, 0)</f>
        <v>0</v>
      </c>
      <c r="DO19" s="9">
        <f>IF(AND(DO6&gt;=$E19, MOD(($E19-YEAR(DO6)), D19)=0, DO7="Jan"), C19, 0)</f>
        <v>0</v>
      </c>
      <c r="DP19" s="9">
        <f>IF(AND(DP6&gt;=$E19, MOD(($E19-YEAR(DP6)), D19)=0, DP7="Jan"), C19, 0)</f>
        <v>0</v>
      </c>
      <c r="DQ19" s="9">
        <f>IF(AND(DQ6&gt;=$E19, MOD(($E19-YEAR(DQ6)), D19)=0, DQ7="Jan"), C19, 0)</f>
        <v>0</v>
      </c>
      <c r="DR19" s="9">
        <f>IF(AND(DR6&gt;=$E19, MOD(($E19-YEAR(DR6)), D19)=0, DR7="Jan"), C19, 0)</f>
        <v>0</v>
      </c>
      <c r="DS19" s="9">
        <f>IF(AND(DS6&gt;=$E19, MOD(($E19-YEAR(DS6)), D19)=0, DS7="Jan"), C19, 0)</f>
        <v>0</v>
      </c>
      <c r="DT19" s="9">
        <f>IF(AND(DT6&gt;=$E19, MOD(($E19-YEAR(DT6)), D19)=0, DT7="Jan"), C19, 0)</f>
        <v>0</v>
      </c>
      <c r="DU19" s="9">
        <f>IF(AND(DU6&gt;=$E19, MOD(($E19-YEAR(DU6)), D19)=0, DU7="Jan"), C19, 0)</f>
        <v>0</v>
      </c>
      <c r="DV19" s="9">
        <f>IF(AND(DV6&gt;=$E19, MOD(($E19-YEAR(DV6)), D19)=0, DV7="Jan"), C19, 0)</f>
        <v>0</v>
      </c>
      <c r="DW19" s="9">
        <f>IF(AND(DW6&gt;=$E19, MOD(($E19-YEAR(DW6)), D19)=0, DW7="Jan"), C19, 0)</f>
        <v>0</v>
      </c>
      <c r="DX19" s="9">
        <f>IF(AND(DX6&gt;=$E19, MOD(($E19-YEAR(DX6)), D19)=0, DX7="Jan"), C19, 0)</f>
        <v>0</v>
      </c>
      <c r="DY19" s="9">
        <f>IF(AND(DY6&gt;=$E19, MOD(($E19-YEAR(DY6)), D19)=0, DY7="Jan"), C19, 0)</f>
        <v>0</v>
      </c>
      <c r="DZ19" s="9">
        <f>IF(AND(DZ6&gt;=$E19, MOD(($E19-YEAR(DZ6)), D19)=0, DZ7="Jan"), C19, 0)</f>
        <v>0</v>
      </c>
      <c r="EA19" s="9">
        <f>IF(AND(EA6&gt;=$E19, MOD(($E19-YEAR(EA6)), D19)=0, EA7="Jan"), C19, 0)</f>
        <v>0</v>
      </c>
      <c r="EB19" s="9">
        <f>IF(AND(EB6&gt;=$E19, MOD(($E19-YEAR(EB6)), D19)=0, EB7="Jan"), C19, 0)</f>
        <v>0</v>
      </c>
      <c r="EC19" s="9">
        <f>IF(AND(EC6&gt;=$E19, MOD(($E19-YEAR(EC6)), D19)=0, EC7="Jan"), C19, 0)</f>
        <v>0</v>
      </c>
      <c r="ED19" s="9">
        <f>IF(AND(ED6&gt;=$E19, MOD(($E19-YEAR(ED6)), D19)=0, ED7="Jan"), C19, 0)</f>
        <v>0</v>
      </c>
      <c r="EE19" s="9">
        <f>IF(AND(EE6&gt;=$E19, MOD(($E19-YEAR(EE6)), D19)=0, EE7="Jan"), C19, 0)</f>
        <v>0</v>
      </c>
      <c r="EF19" s="9">
        <f>IF(AND(EF6&gt;=$E19, MOD(($E19-YEAR(EF6)), D19)=0, EF7="Jan"), C19, 0)</f>
        <v>0</v>
      </c>
      <c r="EG19" s="9">
        <f>IF(AND(EG6&gt;=$E19, MOD(($E19-YEAR(EG6)), D19)=0, EG7="Jan"), C19, 0)</f>
        <v>0</v>
      </c>
      <c r="EH19" s="9">
        <f>IF(AND(EH6&gt;=$E19, MOD(($E19-YEAR(EH6)), D19)=0, EH7="Jan"), C19, 0)</f>
        <v>0</v>
      </c>
      <c r="EI19" s="9">
        <f>IF(AND(EI6&gt;=$E19, MOD(($E19-YEAR(EI6)), D19)=0, EI7="Jan"), C19, 0)</f>
        <v>0</v>
      </c>
      <c r="EJ19" s="9">
        <f>IF(AND(EJ6&gt;=$E19, MOD(($E19-YEAR(EJ6)), D19)=0, EJ7="Jan"), C19, 0)</f>
        <v>0</v>
      </c>
    </row>
    <row r="20" spans="2:140">
      <c r="B20" s="6" t="s">
        <v>119</v>
      </c>
      <c r="C20" s="7">
        <v>253000</v>
      </c>
      <c r="D20" s="8">
        <v>3</v>
      </c>
      <c r="E20" s="17">
        <v>44197</v>
      </c>
      <c r="F20" s="6" t="s">
        <v>120</v>
      </c>
      <c r="G20" s="6" t="s">
        <v>81</v>
      </c>
      <c r="I20" s="9">
        <f>SUMIFS($U$20:$EK$20, $U$6:$EK$6, "&gt;=" &amp; DATE(YEAR(I6),1,1), $U$6:$EK$6, "&lt;=" &amp; DATE(YEAR(I6),12,31))</f>
        <v>0</v>
      </c>
      <c r="J20" s="9">
        <f>SUMIFS($U$20:$EK$20, $U$6:$EK$6, "&gt;=" &amp; DATE(YEAR(J6),1,1), $U$6:$EK$6, "&lt;=" &amp; DATE(YEAR(J6),12,31))</f>
        <v>0</v>
      </c>
      <c r="K20" s="9">
        <f>SUMIFS($U$20:$EK$20, $U$6:$EK$6, "&gt;=" &amp; DATE(YEAR(K6),1,1), $U$6:$EK$6, "&lt;=" &amp; DATE(YEAR(K6),12,31))</f>
        <v>0</v>
      </c>
      <c r="L20" s="9">
        <f>SUMIFS($U$20:$EK$20, $U$6:$EK$6, "&gt;=" &amp; DATE(YEAR(L6),1,1), $U$6:$EK$6, "&lt;=" &amp; DATE(YEAR(L6),12,31))</f>
        <v>0</v>
      </c>
      <c r="M20" s="9">
        <f>SUMIFS($U$20:$EK$20, $U$6:$EK$6, "&gt;=" &amp; DATE(YEAR(M6),1,1), $U$6:$EK$6, "&lt;=" &amp; DATE(YEAR(M6),12,31))</f>
        <v>0</v>
      </c>
      <c r="N20" s="9">
        <f>SUMIFS($U$20:$EK$20, $U$6:$EK$6, "&gt;=" &amp; DATE(YEAR(N6),1,1), $U$6:$EK$6, "&lt;=" &amp; DATE(YEAR(N6),12,31))</f>
        <v>0</v>
      </c>
      <c r="O20" s="9">
        <f>SUMIFS($U$20:$EK$20, $U$6:$EK$6, "&gt;=" &amp; DATE(YEAR(O6),1,1), $U$6:$EK$6, "&lt;=" &amp; DATE(YEAR(O6),12,31))</f>
        <v>0</v>
      </c>
      <c r="P20" s="9">
        <f>SUMIFS($U$20:$EK$20, $U$6:$EK$6, "&gt;=" &amp; DATE(YEAR(P6),1,1), $U$6:$EK$6, "&lt;=" &amp; DATE(YEAR(P6),12,31))</f>
        <v>0</v>
      </c>
      <c r="Q20" s="9">
        <f>SUMIFS($U$20:$EK$20, $U$6:$EK$6, "&gt;=" &amp; DATE(YEAR(Q6),1,1), $U$6:$EK$6, "&lt;=" &amp; DATE(YEAR(Q6),12,31))</f>
        <v>0</v>
      </c>
      <c r="R20" s="9">
        <f>SUMIFS($U$20:$EK$20, $U$6:$EK$6, "&gt;=" &amp; DATE(YEAR(R6),1,1), $U$6:$EK$6, "&lt;=" &amp; DATE(YEAR(R6),12,31))</f>
        <v>0</v>
      </c>
      <c r="U20" s="9">
        <f>IF(AND(U6&gt;=$E20, MOD(($E20-YEAR(U6)), D20)=0, U7="Jan"), C20, 0)</f>
        <v>0</v>
      </c>
      <c r="V20" s="9">
        <f>IF(AND(V6&gt;=$E20, MOD(($E20-YEAR(V6)), D20)=0, V7="Jan"), C20, 0)</f>
        <v>0</v>
      </c>
      <c r="W20" s="9">
        <f>IF(AND(W6&gt;=$E20, MOD(($E20-YEAR(W6)), D20)=0, W7="Jan"), C20, 0)</f>
        <v>0</v>
      </c>
      <c r="X20" s="9">
        <f>IF(AND(X6&gt;=$E20, MOD(($E20-YEAR(X6)), D20)=0, X7="Jan"), C20, 0)</f>
        <v>0</v>
      </c>
      <c r="Y20" s="9">
        <f>IF(AND(Y6&gt;=$E20, MOD(($E20-YEAR(Y6)), D20)=0, Y7="Jan"), C20, 0)</f>
        <v>0</v>
      </c>
      <c r="Z20" s="9">
        <f>IF(AND(Z6&gt;=$E20, MOD(($E20-YEAR(Z6)), D20)=0, Z7="Jan"), C20, 0)</f>
        <v>0</v>
      </c>
      <c r="AA20" s="9">
        <f>IF(AND(AA6&gt;=$E20, MOD(($E20-YEAR(AA6)), D20)=0, AA7="Jan"), C20, 0)</f>
        <v>0</v>
      </c>
      <c r="AB20" s="9">
        <f>IF(AND(AB6&gt;=$E20, MOD(($E20-YEAR(AB6)), D20)=0, AB7="Jan"), C20, 0)</f>
        <v>0</v>
      </c>
      <c r="AC20" s="9">
        <f>IF(AND(AC6&gt;=$E20, MOD(($E20-YEAR(AC6)), D20)=0, AC7="Jan"), C20, 0)</f>
        <v>0</v>
      </c>
      <c r="AD20" s="9">
        <f>IF(AND(AD6&gt;=$E20, MOD(($E20-YEAR(AD6)), D20)=0, AD7="Jan"), C20, 0)</f>
        <v>0</v>
      </c>
      <c r="AE20" s="9">
        <f>IF(AND(AE6&gt;=$E20, MOD(($E20-YEAR(AE6)), D20)=0, AE7="Jan"), C20, 0)</f>
        <v>0</v>
      </c>
      <c r="AF20" s="9">
        <f>IF(AND(AF6&gt;=$E20, MOD(($E20-YEAR(AF6)), D20)=0, AF7="Jan"), C20, 0)</f>
        <v>0</v>
      </c>
      <c r="AG20" s="9">
        <f>IF(AND(AG6&gt;=$E20, MOD(($E20-YEAR(AG6)), D20)=0, AG7="Jan"), C20, 0)</f>
        <v>0</v>
      </c>
      <c r="AH20" s="9">
        <f>IF(AND(AH6&gt;=$E20, MOD(($E20-YEAR(AH6)), D20)=0, AH7="Jan"), C20, 0)</f>
        <v>0</v>
      </c>
      <c r="AI20" s="9">
        <f>IF(AND(AI6&gt;=$E20, MOD(($E20-YEAR(AI6)), D20)=0, AI7="Jan"), C20, 0)</f>
        <v>0</v>
      </c>
      <c r="AJ20" s="9">
        <f>IF(AND(AJ6&gt;=$E20, MOD(($E20-YEAR(AJ6)), D20)=0, AJ7="Jan"), C20, 0)</f>
        <v>0</v>
      </c>
      <c r="AK20" s="9">
        <f>IF(AND(AK6&gt;=$E20, MOD(($E20-YEAR(AK6)), D20)=0, AK7="Jan"), C20, 0)</f>
        <v>0</v>
      </c>
      <c r="AL20" s="9">
        <f>IF(AND(AL6&gt;=$E20, MOD(($E20-YEAR(AL6)), D20)=0, AL7="Jan"), C20, 0)</f>
        <v>0</v>
      </c>
      <c r="AM20" s="9">
        <f>IF(AND(AM6&gt;=$E20, MOD(($E20-YEAR(AM6)), D20)=0, AM7="Jan"), C20, 0)</f>
        <v>0</v>
      </c>
      <c r="AN20" s="9">
        <f>IF(AND(AN6&gt;=$E20, MOD(($E20-YEAR(AN6)), D20)=0, AN7="Jan"), C20, 0)</f>
        <v>0</v>
      </c>
      <c r="AO20" s="9">
        <f>IF(AND(AO6&gt;=$E20, MOD(($E20-YEAR(AO6)), D20)=0, AO7="Jan"), C20, 0)</f>
        <v>0</v>
      </c>
      <c r="AP20" s="9">
        <f>IF(AND(AP6&gt;=$E20, MOD(($E20-YEAR(AP6)), D20)=0, AP7="Jan"), C20, 0)</f>
        <v>0</v>
      </c>
      <c r="AQ20" s="9">
        <f>IF(AND(AQ6&gt;=$E20, MOD(($E20-YEAR(AQ6)), D20)=0, AQ7="Jan"), C20, 0)</f>
        <v>0</v>
      </c>
      <c r="AR20" s="9">
        <f>IF(AND(AR6&gt;=$E20, MOD(($E20-YEAR(AR6)), D20)=0, AR7="Jan"), C20, 0)</f>
        <v>0</v>
      </c>
      <c r="AS20" s="9">
        <f>IF(AND(AS6&gt;=$E20, MOD(($E20-YEAR(AS6)), D20)=0, AS7="Jan"), C20, 0)</f>
        <v>0</v>
      </c>
      <c r="AT20" s="9">
        <f>IF(AND(AT6&gt;=$E20, MOD(($E20-YEAR(AT6)), D20)=0, AT7="Jan"), C20, 0)</f>
        <v>0</v>
      </c>
      <c r="AU20" s="9">
        <f>IF(AND(AU6&gt;=$E20, MOD(($E20-YEAR(AU6)), D20)=0, AU7="Jan"), C20, 0)</f>
        <v>0</v>
      </c>
      <c r="AV20" s="9">
        <f>IF(AND(AV6&gt;=$E20, MOD(($E20-YEAR(AV6)), D20)=0, AV7="Jan"), C20, 0)</f>
        <v>0</v>
      </c>
      <c r="AW20" s="9">
        <f>IF(AND(AW6&gt;=$E20, MOD(($E20-YEAR(AW6)), D20)=0, AW7="Jan"), C20, 0)</f>
        <v>0</v>
      </c>
      <c r="AX20" s="9">
        <f>IF(AND(AX6&gt;=$E20, MOD(($E20-YEAR(AX6)), D20)=0, AX7="Jan"), C20, 0)</f>
        <v>0</v>
      </c>
      <c r="AY20" s="9">
        <f>IF(AND(AY6&gt;=$E20, MOD(($E20-YEAR(AY6)), D20)=0, AY7="Jan"), C20, 0)</f>
        <v>0</v>
      </c>
      <c r="AZ20" s="9">
        <f>IF(AND(AZ6&gt;=$E20, MOD(($E20-YEAR(AZ6)), D20)=0, AZ7="Jan"), C20, 0)</f>
        <v>0</v>
      </c>
      <c r="BA20" s="9">
        <f>IF(AND(BA6&gt;=$E20, MOD(($E20-YEAR(BA6)), D20)=0, BA7="Jan"), C20, 0)</f>
        <v>0</v>
      </c>
      <c r="BB20" s="9">
        <f>IF(AND(BB6&gt;=$E20, MOD(($E20-YEAR(BB6)), D20)=0, BB7="Jan"), C20, 0)</f>
        <v>0</v>
      </c>
      <c r="BC20" s="9">
        <f>IF(AND(BC6&gt;=$E20, MOD(($E20-YEAR(BC6)), D20)=0, BC7="Jan"), C20, 0)</f>
        <v>0</v>
      </c>
      <c r="BD20" s="9">
        <f>IF(AND(BD6&gt;=$E20, MOD(($E20-YEAR(BD6)), D20)=0, BD7="Jan"), C20, 0)</f>
        <v>0</v>
      </c>
      <c r="BE20" s="9">
        <f>IF(AND(BE6&gt;=$E20, MOD(($E20-YEAR(BE6)), D20)=0, BE7="Jan"), C20, 0)</f>
        <v>0</v>
      </c>
      <c r="BF20" s="9">
        <f>IF(AND(BF6&gt;=$E20, MOD(($E20-YEAR(BF6)), D20)=0, BF7="Jan"), C20, 0)</f>
        <v>0</v>
      </c>
      <c r="BG20" s="9">
        <f>IF(AND(BG6&gt;=$E20, MOD(($E20-YEAR(BG6)), D20)=0, BG7="Jan"), C20, 0)</f>
        <v>0</v>
      </c>
      <c r="BH20" s="9">
        <f>IF(AND(BH6&gt;=$E20, MOD(($E20-YEAR(BH6)), D20)=0, BH7="Jan"), C20, 0)</f>
        <v>0</v>
      </c>
      <c r="BI20" s="9">
        <f>IF(AND(BI6&gt;=$E20, MOD(($E20-YEAR(BI6)), D20)=0, BI7="Jan"), C20, 0)</f>
        <v>0</v>
      </c>
      <c r="BJ20" s="9">
        <f>IF(AND(BJ6&gt;=$E20, MOD(($E20-YEAR(BJ6)), D20)=0, BJ7="Jan"), C20, 0)</f>
        <v>0</v>
      </c>
      <c r="BK20" s="9">
        <f>IF(AND(BK6&gt;=$E20, MOD(($E20-YEAR(BK6)), D20)=0, BK7="Jan"), C20, 0)</f>
        <v>0</v>
      </c>
      <c r="BL20" s="9">
        <f>IF(AND(BL6&gt;=$E20, MOD(($E20-YEAR(BL6)), D20)=0, BL7="Jan"), C20, 0)</f>
        <v>0</v>
      </c>
      <c r="BM20" s="9">
        <f>IF(AND(BM6&gt;=$E20, MOD(($E20-YEAR(BM6)), D20)=0, BM7="Jan"), C20, 0)</f>
        <v>0</v>
      </c>
      <c r="BN20" s="9">
        <f>IF(AND(BN6&gt;=$E20, MOD(($E20-YEAR(BN6)), D20)=0, BN7="Jan"), C20, 0)</f>
        <v>0</v>
      </c>
      <c r="BO20" s="9">
        <f>IF(AND(BO6&gt;=$E20, MOD(($E20-YEAR(BO6)), D20)=0, BO7="Jan"), C20, 0)</f>
        <v>0</v>
      </c>
      <c r="BP20" s="9">
        <f>IF(AND(BP6&gt;=$E20, MOD(($E20-YEAR(BP6)), D20)=0, BP7="Jan"), C20, 0)</f>
        <v>0</v>
      </c>
      <c r="BQ20" s="9">
        <f>IF(AND(BQ6&gt;=$E20, MOD(($E20-YEAR(BQ6)), D20)=0, BQ7="Jan"), C20, 0)</f>
        <v>0</v>
      </c>
      <c r="BR20" s="9">
        <f>IF(AND(BR6&gt;=$E20, MOD(($E20-YEAR(BR6)), D20)=0, BR7="Jan"), C20, 0)</f>
        <v>0</v>
      </c>
      <c r="BS20" s="9">
        <f>IF(AND(BS6&gt;=$E20, MOD(($E20-YEAR(BS6)), D20)=0, BS7="Jan"), C20, 0)</f>
        <v>0</v>
      </c>
      <c r="BT20" s="9">
        <f>IF(AND(BT6&gt;=$E20, MOD(($E20-YEAR(BT6)), D20)=0, BT7="Jan"), C20, 0)</f>
        <v>0</v>
      </c>
      <c r="BU20" s="9">
        <f>IF(AND(BU6&gt;=$E20, MOD(($E20-YEAR(BU6)), D20)=0, BU7="Jan"), C20, 0)</f>
        <v>0</v>
      </c>
      <c r="BV20" s="9">
        <f>IF(AND(BV6&gt;=$E20, MOD(($E20-YEAR(BV6)), D20)=0, BV7="Jan"), C20, 0)</f>
        <v>0</v>
      </c>
      <c r="BW20" s="9">
        <f>IF(AND(BW6&gt;=$E20, MOD(($E20-YEAR(BW6)), D20)=0, BW7="Jan"), C20, 0)</f>
        <v>0</v>
      </c>
      <c r="BX20" s="9">
        <f>IF(AND(BX6&gt;=$E20, MOD(($E20-YEAR(BX6)), D20)=0, BX7="Jan"), C20, 0)</f>
        <v>0</v>
      </c>
      <c r="BY20" s="9">
        <f>IF(AND(BY6&gt;=$E20, MOD(($E20-YEAR(BY6)), D20)=0, BY7="Jan"), C20, 0)</f>
        <v>0</v>
      </c>
      <c r="BZ20" s="9">
        <f>IF(AND(BZ6&gt;=$E20, MOD(($E20-YEAR(BZ6)), D20)=0, BZ7="Jan"), C20, 0)</f>
        <v>0</v>
      </c>
      <c r="CA20" s="9">
        <f>IF(AND(CA6&gt;=$E20, MOD(($E20-YEAR(CA6)), D20)=0, CA7="Jan"), C20, 0)</f>
        <v>0</v>
      </c>
      <c r="CB20" s="9">
        <f>IF(AND(CB6&gt;=$E20, MOD(($E20-YEAR(CB6)), D20)=0, CB7="Jan"), C20, 0)</f>
        <v>0</v>
      </c>
      <c r="CC20" s="9">
        <f>IF(AND(CC6&gt;=$E20, MOD(($E20-YEAR(CC6)), D20)=0, CC7="Jan"), C20, 0)</f>
        <v>0</v>
      </c>
      <c r="CD20" s="9">
        <f>IF(AND(CD6&gt;=$E20, MOD(($E20-YEAR(CD6)), D20)=0, CD7="Jan"), C20, 0)</f>
        <v>0</v>
      </c>
      <c r="CE20" s="9">
        <f>IF(AND(CE6&gt;=$E20, MOD(($E20-YEAR(CE6)), D20)=0, CE7="Jan"), C20, 0)</f>
        <v>0</v>
      </c>
      <c r="CF20" s="9">
        <f>IF(AND(CF6&gt;=$E20, MOD(($E20-YEAR(CF6)), D20)=0, CF7="Jan"), C20, 0)</f>
        <v>0</v>
      </c>
      <c r="CG20" s="9">
        <f>IF(AND(CG6&gt;=$E20, MOD(($E20-YEAR(CG6)), D20)=0, CG7="Jan"), C20, 0)</f>
        <v>0</v>
      </c>
      <c r="CH20" s="9">
        <f>IF(AND(CH6&gt;=$E20, MOD(($E20-YEAR(CH6)), D20)=0, CH7="Jan"), C20, 0)</f>
        <v>0</v>
      </c>
      <c r="CI20" s="9">
        <f>IF(AND(CI6&gt;=$E20, MOD(($E20-YEAR(CI6)), D20)=0, CI7="Jan"), C20, 0)</f>
        <v>0</v>
      </c>
      <c r="CJ20" s="9">
        <f>IF(AND(CJ6&gt;=$E20, MOD(($E20-YEAR(CJ6)), D20)=0, CJ7="Jan"), C20, 0)</f>
        <v>0</v>
      </c>
      <c r="CK20" s="9">
        <f>IF(AND(CK6&gt;=$E20, MOD(($E20-YEAR(CK6)), D20)=0, CK7="Jan"), C20, 0)</f>
        <v>0</v>
      </c>
      <c r="CL20" s="9">
        <f>IF(AND(CL6&gt;=$E20, MOD(($E20-YEAR(CL6)), D20)=0, CL7="Jan"), C20, 0)</f>
        <v>0</v>
      </c>
      <c r="CM20" s="9">
        <f>IF(AND(CM6&gt;=$E20, MOD(($E20-YEAR(CM6)), D20)=0, CM7="Jan"), C20, 0)</f>
        <v>0</v>
      </c>
      <c r="CN20" s="9">
        <f>IF(AND(CN6&gt;=$E20, MOD(($E20-YEAR(CN6)), D20)=0, CN7="Jan"), C20, 0)</f>
        <v>0</v>
      </c>
      <c r="CO20" s="9">
        <f>IF(AND(CO6&gt;=$E20, MOD(($E20-YEAR(CO6)), D20)=0, CO7="Jan"), C20, 0)</f>
        <v>0</v>
      </c>
      <c r="CP20" s="9">
        <f>IF(AND(CP6&gt;=$E20, MOD(($E20-YEAR(CP6)), D20)=0, CP7="Jan"), C20, 0)</f>
        <v>0</v>
      </c>
      <c r="CQ20" s="9">
        <f>IF(AND(CQ6&gt;=$E20, MOD(($E20-YEAR(CQ6)), D20)=0, CQ7="Jan"), C20, 0)</f>
        <v>0</v>
      </c>
      <c r="CR20" s="9">
        <f>IF(AND(CR6&gt;=$E20, MOD(($E20-YEAR(CR6)), D20)=0, CR7="Jan"), C20, 0)</f>
        <v>0</v>
      </c>
      <c r="CS20" s="9">
        <f>IF(AND(CS6&gt;=$E20, MOD(($E20-YEAR(CS6)), D20)=0, CS7="Jan"), C20, 0)</f>
        <v>0</v>
      </c>
      <c r="CT20" s="9">
        <f>IF(AND(CT6&gt;=$E20, MOD(($E20-YEAR(CT6)), D20)=0, CT7="Jan"), C20, 0)</f>
        <v>0</v>
      </c>
      <c r="CU20" s="9">
        <f>IF(AND(CU6&gt;=$E20, MOD(($E20-YEAR(CU6)), D20)=0, CU7="Jan"), C20, 0)</f>
        <v>0</v>
      </c>
      <c r="CV20" s="9">
        <f>IF(AND(CV6&gt;=$E20, MOD(($E20-YEAR(CV6)), D20)=0, CV7="Jan"), C20, 0)</f>
        <v>0</v>
      </c>
      <c r="CW20" s="9">
        <f>IF(AND(CW6&gt;=$E20, MOD(($E20-YEAR(CW6)), D20)=0, CW7="Jan"), C20, 0)</f>
        <v>0</v>
      </c>
      <c r="CX20" s="9">
        <f>IF(AND(CX6&gt;=$E20, MOD(($E20-YEAR(CX6)), D20)=0, CX7="Jan"), C20, 0)</f>
        <v>0</v>
      </c>
      <c r="CY20" s="9">
        <f>IF(AND(CY6&gt;=$E20, MOD(($E20-YEAR(CY6)), D20)=0, CY7="Jan"), C20, 0)</f>
        <v>0</v>
      </c>
      <c r="CZ20" s="9">
        <f>IF(AND(CZ6&gt;=$E20, MOD(($E20-YEAR(CZ6)), D20)=0, CZ7="Jan"), C20, 0)</f>
        <v>0</v>
      </c>
      <c r="DA20" s="9">
        <f>IF(AND(DA6&gt;=$E20, MOD(($E20-YEAR(DA6)), D20)=0, DA7="Jan"), C20, 0)</f>
        <v>0</v>
      </c>
      <c r="DB20" s="9">
        <f>IF(AND(DB6&gt;=$E20, MOD(($E20-YEAR(DB6)), D20)=0, DB7="Jan"), C20, 0)</f>
        <v>0</v>
      </c>
      <c r="DC20" s="9">
        <f>IF(AND(DC6&gt;=$E20, MOD(($E20-YEAR(DC6)), D20)=0, DC7="Jan"), C20, 0)</f>
        <v>0</v>
      </c>
      <c r="DD20" s="9">
        <f>IF(AND(DD6&gt;=$E20, MOD(($E20-YEAR(DD6)), D20)=0, DD7="Jan"), C20, 0)</f>
        <v>0</v>
      </c>
      <c r="DE20" s="9">
        <f>IF(AND(DE6&gt;=$E20, MOD(($E20-YEAR(DE6)), D20)=0, DE7="Jan"), C20, 0)</f>
        <v>0</v>
      </c>
      <c r="DF20" s="9">
        <f>IF(AND(DF6&gt;=$E20, MOD(($E20-YEAR(DF6)), D20)=0, DF7="Jan"), C20, 0)</f>
        <v>0</v>
      </c>
      <c r="DG20" s="9">
        <f>IF(AND(DG6&gt;=$E20, MOD(($E20-YEAR(DG6)), D20)=0, DG7="Jan"), C20, 0)</f>
        <v>0</v>
      </c>
      <c r="DH20" s="9">
        <f>IF(AND(DH6&gt;=$E20, MOD(($E20-YEAR(DH6)), D20)=0, DH7="Jan"), C20, 0)</f>
        <v>0</v>
      </c>
      <c r="DI20" s="9">
        <f>IF(AND(DI6&gt;=$E20, MOD(($E20-YEAR(DI6)), D20)=0, DI7="Jan"), C20, 0)</f>
        <v>0</v>
      </c>
      <c r="DJ20" s="9">
        <f>IF(AND(DJ6&gt;=$E20, MOD(($E20-YEAR(DJ6)), D20)=0, DJ7="Jan"), C20, 0)</f>
        <v>0</v>
      </c>
      <c r="DK20" s="9">
        <f>IF(AND(DK6&gt;=$E20, MOD(($E20-YEAR(DK6)), D20)=0, DK7="Jan"), C20, 0)</f>
        <v>0</v>
      </c>
      <c r="DL20" s="9">
        <f>IF(AND(DL6&gt;=$E20, MOD(($E20-YEAR(DL6)), D20)=0, DL7="Jan"), C20, 0)</f>
        <v>0</v>
      </c>
      <c r="DM20" s="9">
        <f>IF(AND(DM6&gt;=$E20, MOD(($E20-YEAR(DM6)), D20)=0, DM7="Jan"), C20, 0)</f>
        <v>0</v>
      </c>
      <c r="DN20" s="9">
        <f>IF(AND(DN6&gt;=$E20, MOD(($E20-YEAR(DN6)), D20)=0, DN7="Jan"), C20, 0)</f>
        <v>0</v>
      </c>
      <c r="DO20" s="9">
        <f>IF(AND(DO6&gt;=$E20, MOD(($E20-YEAR(DO6)), D20)=0, DO7="Jan"), C20, 0)</f>
        <v>0</v>
      </c>
      <c r="DP20" s="9">
        <f>IF(AND(DP6&gt;=$E20, MOD(($E20-YEAR(DP6)), D20)=0, DP7="Jan"), C20, 0)</f>
        <v>0</v>
      </c>
      <c r="DQ20" s="9">
        <f>IF(AND(DQ6&gt;=$E20, MOD(($E20-YEAR(DQ6)), D20)=0, DQ7="Jan"), C20, 0)</f>
        <v>0</v>
      </c>
      <c r="DR20" s="9">
        <f>IF(AND(DR6&gt;=$E20, MOD(($E20-YEAR(DR6)), D20)=0, DR7="Jan"), C20, 0)</f>
        <v>0</v>
      </c>
      <c r="DS20" s="9">
        <f>IF(AND(DS6&gt;=$E20, MOD(($E20-YEAR(DS6)), D20)=0, DS7="Jan"), C20, 0)</f>
        <v>0</v>
      </c>
      <c r="DT20" s="9">
        <f>IF(AND(DT6&gt;=$E20, MOD(($E20-YEAR(DT6)), D20)=0, DT7="Jan"), C20, 0)</f>
        <v>0</v>
      </c>
      <c r="DU20" s="9">
        <f>IF(AND(DU6&gt;=$E20, MOD(($E20-YEAR(DU6)), D20)=0, DU7="Jan"), C20, 0)</f>
        <v>0</v>
      </c>
      <c r="DV20" s="9">
        <f>IF(AND(DV6&gt;=$E20, MOD(($E20-YEAR(DV6)), D20)=0, DV7="Jan"), C20, 0)</f>
        <v>0</v>
      </c>
      <c r="DW20" s="9">
        <f>IF(AND(DW6&gt;=$E20, MOD(($E20-YEAR(DW6)), D20)=0, DW7="Jan"), C20, 0)</f>
        <v>0</v>
      </c>
      <c r="DX20" s="9">
        <f>IF(AND(DX6&gt;=$E20, MOD(($E20-YEAR(DX6)), D20)=0, DX7="Jan"), C20, 0)</f>
        <v>0</v>
      </c>
      <c r="DY20" s="9">
        <f>IF(AND(DY6&gt;=$E20, MOD(($E20-YEAR(DY6)), D20)=0, DY7="Jan"), C20, 0)</f>
        <v>0</v>
      </c>
      <c r="DZ20" s="9">
        <f>IF(AND(DZ6&gt;=$E20, MOD(($E20-YEAR(DZ6)), D20)=0, DZ7="Jan"), C20, 0)</f>
        <v>0</v>
      </c>
      <c r="EA20" s="9">
        <f>IF(AND(EA6&gt;=$E20, MOD(($E20-YEAR(EA6)), D20)=0, EA7="Jan"), C20, 0)</f>
        <v>0</v>
      </c>
      <c r="EB20" s="9">
        <f>IF(AND(EB6&gt;=$E20, MOD(($E20-YEAR(EB6)), D20)=0, EB7="Jan"), C20, 0)</f>
        <v>0</v>
      </c>
      <c r="EC20" s="9">
        <f>IF(AND(EC6&gt;=$E20, MOD(($E20-YEAR(EC6)), D20)=0, EC7="Jan"), C20, 0)</f>
        <v>0</v>
      </c>
      <c r="ED20" s="9">
        <f>IF(AND(ED6&gt;=$E20, MOD(($E20-YEAR(ED6)), D20)=0, ED7="Jan"), C20, 0)</f>
        <v>0</v>
      </c>
      <c r="EE20" s="9">
        <f>IF(AND(EE6&gt;=$E20, MOD(($E20-YEAR(EE6)), D20)=0, EE7="Jan"), C20, 0)</f>
        <v>0</v>
      </c>
      <c r="EF20" s="9">
        <f>IF(AND(EF6&gt;=$E20, MOD(($E20-YEAR(EF6)), D20)=0, EF7="Jan"), C20, 0)</f>
        <v>0</v>
      </c>
      <c r="EG20" s="9">
        <f>IF(AND(EG6&gt;=$E20, MOD(($E20-YEAR(EG6)), D20)=0, EG7="Jan"), C20, 0)</f>
        <v>0</v>
      </c>
      <c r="EH20" s="9">
        <f>IF(AND(EH6&gt;=$E20, MOD(($E20-YEAR(EH6)), D20)=0, EH7="Jan"), C20, 0)</f>
        <v>0</v>
      </c>
      <c r="EI20" s="9">
        <f>IF(AND(EI6&gt;=$E20, MOD(($E20-YEAR(EI6)), D20)=0, EI7="Jan"), C20, 0)</f>
        <v>0</v>
      </c>
      <c r="EJ20" s="9">
        <f>IF(AND(EJ6&gt;=$E20, MOD(($E20-YEAR(EJ6)), D20)=0, EJ7="Jan"), C20, 0)</f>
        <v>0</v>
      </c>
    </row>
    <row r="21" spans="2:140">
      <c r="B21" s="6" t="s">
        <v>121</v>
      </c>
      <c r="C21" s="7">
        <v>278000</v>
      </c>
      <c r="D21" s="8">
        <v>5</v>
      </c>
      <c r="E21" s="17">
        <v>44562</v>
      </c>
      <c r="F21" s="6" t="s">
        <v>122</v>
      </c>
      <c r="G21" s="6" t="s">
        <v>81</v>
      </c>
      <c r="I21" s="9">
        <f>SUMIFS($U$21:$EK$21, $U$6:$EK$6, "&gt;=" &amp; DATE(YEAR(I6),1,1), $U$6:$EK$6, "&lt;=" &amp; DATE(YEAR(I6),12,31))</f>
        <v>0</v>
      </c>
      <c r="J21" s="9">
        <f>SUMIFS($U$21:$EK$21, $U$6:$EK$6, "&gt;=" &amp; DATE(YEAR(J6),1,1), $U$6:$EK$6, "&lt;=" &amp; DATE(YEAR(J6),12,31))</f>
        <v>0</v>
      </c>
      <c r="K21" s="9">
        <f>SUMIFS($U$21:$EK$21, $U$6:$EK$6, "&gt;=" &amp; DATE(YEAR(K6),1,1), $U$6:$EK$6, "&lt;=" &amp; DATE(YEAR(K6),12,31))</f>
        <v>0</v>
      </c>
      <c r="L21" s="9">
        <f>SUMIFS($U$21:$EK$21, $U$6:$EK$6, "&gt;=" &amp; DATE(YEAR(L6),1,1), $U$6:$EK$6, "&lt;=" &amp; DATE(YEAR(L6),12,31))</f>
        <v>0</v>
      </c>
      <c r="M21" s="9">
        <f>SUMIFS($U$21:$EK$21, $U$6:$EK$6, "&gt;=" &amp; DATE(YEAR(M6),1,1), $U$6:$EK$6, "&lt;=" &amp; DATE(YEAR(M6),12,31))</f>
        <v>0</v>
      </c>
      <c r="N21" s="9">
        <f>SUMIFS($U$21:$EK$21, $U$6:$EK$6, "&gt;=" &amp; DATE(YEAR(N6),1,1), $U$6:$EK$6, "&lt;=" &amp; DATE(YEAR(N6),12,31))</f>
        <v>0</v>
      </c>
      <c r="O21" s="9">
        <f>SUMIFS($U$21:$EK$21, $U$6:$EK$6, "&gt;=" &amp; DATE(YEAR(O6),1,1), $U$6:$EK$6, "&lt;=" &amp; DATE(YEAR(O6),12,31))</f>
        <v>0</v>
      </c>
      <c r="P21" s="9">
        <f>SUMIFS($U$21:$EK$21, $U$6:$EK$6, "&gt;=" &amp; DATE(YEAR(P6),1,1), $U$6:$EK$6, "&lt;=" &amp; DATE(YEAR(P6),12,31))</f>
        <v>0</v>
      </c>
      <c r="Q21" s="9">
        <f>SUMIFS($U$21:$EK$21, $U$6:$EK$6, "&gt;=" &amp; DATE(YEAR(Q6),1,1), $U$6:$EK$6, "&lt;=" &amp; DATE(YEAR(Q6),12,31))</f>
        <v>0</v>
      </c>
      <c r="R21" s="9">
        <f>SUMIFS($U$21:$EK$21, $U$6:$EK$6, "&gt;=" &amp; DATE(YEAR(R6),1,1), $U$6:$EK$6, "&lt;=" &amp; DATE(YEAR(R6),12,31))</f>
        <v>0</v>
      </c>
      <c r="U21" s="9">
        <f>IF(AND(U6&gt;=$E21, MOD(($E21-YEAR(U6)), D21)=0, U7="Jan"), C21, 0)</f>
        <v>0</v>
      </c>
      <c r="V21" s="9">
        <f>IF(AND(V6&gt;=$E21, MOD(($E21-YEAR(V6)), D21)=0, V7="Jan"), C21, 0)</f>
        <v>0</v>
      </c>
      <c r="W21" s="9">
        <f>IF(AND(W6&gt;=$E21, MOD(($E21-YEAR(W6)), D21)=0, W7="Jan"), C21, 0)</f>
        <v>0</v>
      </c>
      <c r="X21" s="9">
        <f>IF(AND(X6&gt;=$E21, MOD(($E21-YEAR(X6)), D21)=0, X7="Jan"), C21, 0)</f>
        <v>0</v>
      </c>
      <c r="Y21" s="9">
        <f>IF(AND(Y6&gt;=$E21, MOD(($E21-YEAR(Y6)), D21)=0, Y7="Jan"), C21, 0)</f>
        <v>0</v>
      </c>
      <c r="Z21" s="9">
        <f>IF(AND(Z6&gt;=$E21, MOD(($E21-YEAR(Z6)), D21)=0, Z7="Jan"), C21, 0)</f>
        <v>0</v>
      </c>
      <c r="AA21" s="9">
        <f>IF(AND(AA6&gt;=$E21, MOD(($E21-YEAR(AA6)), D21)=0, AA7="Jan"), C21, 0)</f>
        <v>0</v>
      </c>
      <c r="AB21" s="9">
        <f>IF(AND(AB6&gt;=$E21, MOD(($E21-YEAR(AB6)), D21)=0, AB7="Jan"), C21, 0)</f>
        <v>0</v>
      </c>
      <c r="AC21" s="9">
        <f>IF(AND(AC6&gt;=$E21, MOD(($E21-YEAR(AC6)), D21)=0, AC7="Jan"), C21, 0)</f>
        <v>0</v>
      </c>
      <c r="AD21" s="9">
        <f>IF(AND(AD6&gt;=$E21, MOD(($E21-YEAR(AD6)), D21)=0, AD7="Jan"), C21, 0)</f>
        <v>0</v>
      </c>
      <c r="AE21" s="9">
        <f>IF(AND(AE6&gt;=$E21, MOD(($E21-YEAR(AE6)), D21)=0, AE7="Jan"), C21, 0)</f>
        <v>0</v>
      </c>
      <c r="AF21" s="9">
        <f>IF(AND(AF6&gt;=$E21, MOD(($E21-YEAR(AF6)), D21)=0, AF7="Jan"), C21, 0)</f>
        <v>0</v>
      </c>
      <c r="AG21" s="9">
        <f>IF(AND(AG6&gt;=$E21, MOD(($E21-YEAR(AG6)), D21)=0, AG7="Jan"), C21, 0)</f>
        <v>0</v>
      </c>
      <c r="AH21" s="9">
        <f>IF(AND(AH6&gt;=$E21, MOD(($E21-YEAR(AH6)), D21)=0, AH7="Jan"), C21, 0)</f>
        <v>0</v>
      </c>
      <c r="AI21" s="9">
        <f>IF(AND(AI6&gt;=$E21, MOD(($E21-YEAR(AI6)), D21)=0, AI7="Jan"), C21, 0)</f>
        <v>0</v>
      </c>
      <c r="AJ21" s="9">
        <f>IF(AND(AJ6&gt;=$E21, MOD(($E21-YEAR(AJ6)), D21)=0, AJ7="Jan"), C21, 0)</f>
        <v>0</v>
      </c>
      <c r="AK21" s="9">
        <f>IF(AND(AK6&gt;=$E21, MOD(($E21-YEAR(AK6)), D21)=0, AK7="Jan"), C21, 0)</f>
        <v>0</v>
      </c>
      <c r="AL21" s="9">
        <f>IF(AND(AL6&gt;=$E21, MOD(($E21-YEAR(AL6)), D21)=0, AL7="Jan"), C21, 0)</f>
        <v>0</v>
      </c>
      <c r="AM21" s="9">
        <f>IF(AND(AM6&gt;=$E21, MOD(($E21-YEAR(AM6)), D21)=0, AM7="Jan"), C21, 0)</f>
        <v>0</v>
      </c>
      <c r="AN21" s="9">
        <f>IF(AND(AN6&gt;=$E21, MOD(($E21-YEAR(AN6)), D21)=0, AN7="Jan"), C21, 0)</f>
        <v>0</v>
      </c>
      <c r="AO21" s="9">
        <f>IF(AND(AO6&gt;=$E21, MOD(($E21-YEAR(AO6)), D21)=0, AO7="Jan"), C21, 0)</f>
        <v>0</v>
      </c>
      <c r="AP21" s="9">
        <f>IF(AND(AP6&gt;=$E21, MOD(($E21-YEAR(AP6)), D21)=0, AP7="Jan"), C21, 0)</f>
        <v>0</v>
      </c>
      <c r="AQ21" s="9">
        <f>IF(AND(AQ6&gt;=$E21, MOD(($E21-YEAR(AQ6)), D21)=0, AQ7="Jan"), C21, 0)</f>
        <v>0</v>
      </c>
      <c r="AR21" s="9">
        <f>IF(AND(AR6&gt;=$E21, MOD(($E21-YEAR(AR6)), D21)=0, AR7="Jan"), C21, 0)</f>
        <v>0</v>
      </c>
      <c r="AS21" s="9">
        <f>IF(AND(AS6&gt;=$E21, MOD(($E21-YEAR(AS6)), D21)=0, AS7="Jan"), C21, 0)</f>
        <v>0</v>
      </c>
      <c r="AT21" s="9">
        <f>IF(AND(AT6&gt;=$E21, MOD(($E21-YEAR(AT6)), D21)=0, AT7="Jan"), C21, 0)</f>
        <v>0</v>
      </c>
      <c r="AU21" s="9">
        <f>IF(AND(AU6&gt;=$E21, MOD(($E21-YEAR(AU6)), D21)=0, AU7="Jan"), C21, 0)</f>
        <v>0</v>
      </c>
      <c r="AV21" s="9">
        <f>IF(AND(AV6&gt;=$E21, MOD(($E21-YEAR(AV6)), D21)=0, AV7="Jan"), C21, 0)</f>
        <v>0</v>
      </c>
      <c r="AW21" s="9">
        <f>IF(AND(AW6&gt;=$E21, MOD(($E21-YEAR(AW6)), D21)=0, AW7="Jan"), C21, 0)</f>
        <v>0</v>
      </c>
      <c r="AX21" s="9">
        <f>IF(AND(AX6&gt;=$E21, MOD(($E21-YEAR(AX6)), D21)=0, AX7="Jan"), C21, 0)</f>
        <v>0</v>
      </c>
      <c r="AY21" s="9">
        <f>IF(AND(AY6&gt;=$E21, MOD(($E21-YEAR(AY6)), D21)=0, AY7="Jan"), C21, 0)</f>
        <v>0</v>
      </c>
      <c r="AZ21" s="9">
        <f>IF(AND(AZ6&gt;=$E21, MOD(($E21-YEAR(AZ6)), D21)=0, AZ7="Jan"), C21, 0)</f>
        <v>0</v>
      </c>
      <c r="BA21" s="9">
        <f>IF(AND(BA6&gt;=$E21, MOD(($E21-YEAR(BA6)), D21)=0, BA7="Jan"), C21, 0)</f>
        <v>0</v>
      </c>
      <c r="BB21" s="9">
        <f>IF(AND(BB6&gt;=$E21, MOD(($E21-YEAR(BB6)), D21)=0, BB7="Jan"), C21, 0)</f>
        <v>0</v>
      </c>
      <c r="BC21" s="9">
        <f>IF(AND(BC6&gt;=$E21, MOD(($E21-YEAR(BC6)), D21)=0, BC7="Jan"), C21, 0)</f>
        <v>0</v>
      </c>
      <c r="BD21" s="9">
        <f>IF(AND(BD6&gt;=$E21, MOD(($E21-YEAR(BD6)), D21)=0, BD7="Jan"), C21, 0)</f>
        <v>0</v>
      </c>
      <c r="BE21" s="9">
        <f>IF(AND(BE6&gt;=$E21, MOD(($E21-YEAR(BE6)), D21)=0, BE7="Jan"), C21, 0)</f>
        <v>0</v>
      </c>
      <c r="BF21" s="9">
        <f>IF(AND(BF6&gt;=$E21, MOD(($E21-YEAR(BF6)), D21)=0, BF7="Jan"), C21, 0)</f>
        <v>0</v>
      </c>
      <c r="BG21" s="9">
        <f>IF(AND(BG6&gt;=$E21, MOD(($E21-YEAR(BG6)), D21)=0, BG7="Jan"), C21, 0)</f>
        <v>0</v>
      </c>
      <c r="BH21" s="9">
        <f>IF(AND(BH6&gt;=$E21, MOD(($E21-YEAR(BH6)), D21)=0, BH7="Jan"), C21, 0)</f>
        <v>0</v>
      </c>
      <c r="BI21" s="9">
        <f>IF(AND(BI6&gt;=$E21, MOD(($E21-YEAR(BI6)), D21)=0, BI7="Jan"), C21, 0)</f>
        <v>0</v>
      </c>
      <c r="BJ21" s="9">
        <f>IF(AND(BJ6&gt;=$E21, MOD(($E21-YEAR(BJ6)), D21)=0, BJ7="Jan"), C21, 0)</f>
        <v>0</v>
      </c>
      <c r="BK21" s="9">
        <f>IF(AND(BK6&gt;=$E21, MOD(($E21-YEAR(BK6)), D21)=0, BK7="Jan"), C21, 0)</f>
        <v>0</v>
      </c>
      <c r="BL21" s="9">
        <f>IF(AND(BL6&gt;=$E21, MOD(($E21-YEAR(BL6)), D21)=0, BL7="Jan"), C21, 0)</f>
        <v>0</v>
      </c>
      <c r="BM21" s="9">
        <f>IF(AND(BM6&gt;=$E21, MOD(($E21-YEAR(BM6)), D21)=0, BM7="Jan"), C21, 0)</f>
        <v>0</v>
      </c>
      <c r="BN21" s="9">
        <f>IF(AND(BN6&gt;=$E21, MOD(($E21-YEAR(BN6)), D21)=0, BN7="Jan"), C21, 0)</f>
        <v>0</v>
      </c>
      <c r="BO21" s="9">
        <f>IF(AND(BO6&gt;=$E21, MOD(($E21-YEAR(BO6)), D21)=0, BO7="Jan"), C21, 0)</f>
        <v>0</v>
      </c>
      <c r="BP21" s="9">
        <f>IF(AND(BP6&gt;=$E21, MOD(($E21-YEAR(BP6)), D21)=0, BP7="Jan"), C21, 0)</f>
        <v>0</v>
      </c>
      <c r="BQ21" s="9">
        <f>IF(AND(BQ6&gt;=$E21, MOD(($E21-YEAR(BQ6)), D21)=0, BQ7="Jan"), C21, 0)</f>
        <v>0</v>
      </c>
      <c r="BR21" s="9">
        <f>IF(AND(BR6&gt;=$E21, MOD(($E21-YEAR(BR6)), D21)=0, BR7="Jan"), C21, 0)</f>
        <v>0</v>
      </c>
      <c r="BS21" s="9">
        <f>IF(AND(BS6&gt;=$E21, MOD(($E21-YEAR(BS6)), D21)=0, BS7="Jan"), C21, 0)</f>
        <v>0</v>
      </c>
      <c r="BT21" s="9">
        <f>IF(AND(BT6&gt;=$E21, MOD(($E21-YEAR(BT6)), D21)=0, BT7="Jan"), C21, 0)</f>
        <v>0</v>
      </c>
      <c r="BU21" s="9">
        <f>IF(AND(BU6&gt;=$E21, MOD(($E21-YEAR(BU6)), D21)=0, BU7="Jan"), C21, 0)</f>
        <v>0</v>
      </c>
      <c r="BV21" s="9">
        <f>IF(AND(BV6&gt;=$E21, MOD(($E21-YEAR(BV6)), D21)=0, BV7="Jan"), C21, 0)</f>
        <v>0</v>
      </c>
      <c r="BW21" s="9">
        <f>IF(AND(BW6&gt;=$E21, MOD(($E21-YEAR(BW6)), D21)=0, BW7="Jan"), C21, 0)</f>
        <v>0</v>
      </c>
      <c r="BX21" s="9">
        <f>IF(AND(BX6&gt;=$E21, MOD(($E21-YEAR(BX6)), D21)=0, BX7="Jan"), C21, 0)</f>
        <v>0</v>
      </c>
      <c r="BY21" s="9">
        <f>IF(AND(BY6&gt;=$E21, MOD(($E21-YEAR(BY6)), D21)=0, BY7="Jan"), C21, 0)</f>
        <v>0</v>
      </c>
      <c r="BZ21" s="9">
        <f>IF(AND(BZ6&gt;=$E21, MOD(($E21-YEAR(BZ6)), D21)=0, BZ7="Jan"), C21, 0)</f>
        <v>0</v>
      </c>
      <c r="CA21" s="9">
        <f>IF(AND(CA6&gt;=$E21, MOD(($E21-YEAR(CA6)), D21)=0, CA7="Jan"), C21, 0)</f>
        <v>0</v>
      </c>
      <c r="CB21" s="9">
        <f>IF(AND(CB6&gt;=$E21, MOD(($E21-YEAR(CB6)), D21)=0, CB7="Jan"), C21, 0)</f>
        <v>0</v>
      </c>
      <c r="CC21" s="9">
        <f>IF(AND(CC6&gt;=$E21, MOD(($E21-YEAR(CC6)), D21)=0, CC7="Jan"), C21, 0)</f>
        <v>0</v>
      </c>
      <c r="CD21" s="9">
        <f>IF(AND(CD6&gt;=$E21, MOD(($E21-YEAR(CD6)), D21)=0, CD7="Jan"), C21, 0)</f>
        <v>0</v>
      </c>
      <c r="CE21" s="9">
        <f>IF(AND(CE6&gt;=$E21, MOD(($E21-YEAR(CE6)), D21)=0, CE7="Jan"), C21, 0)</f>
        <v>0</v>
      </c>
      <c r="CF21" s="9">
        <f>IF(AND(CF6&gt;=$E21, MOD(($E21-YEAR(CF6)), D21)=0, CF7="Jan"), C21, 0)</f>
        <v>0</v>
      </c>
      <c r="CG21" s="9">
        <f>IF(AND(CG6&gt;=$E21, MOD(($E21-YEAR(CG6)), D21)=0, CG7="Jan"), C21, 0)</f>
        <v>0</v>
      </c>
      <c r="CH21" s="9">
        <f>IF(AND(CH6&gt;=$E21, MOD(($E21-YEAR(CH6)), D21)=0, CH7="Jan"), C21, 0)</f>
        <v>0</v>
      </c>
      <c r="CI21" s="9">
        <f>IF(AND(CI6&gt;=$E21, MOD(($E21-YEAR(CI6)), D21)=0, CI7="Jan"), C21, 0)</f>
        <v>0</v>
      </c>
      <c r="CJ21" s="9">
        <f>IF(AND(CJ6&gt;=$E21, MOD(($E21-YEAR(CJ6)), D21)=0, CJ7="Jan"), C21, 0)</f>
        <v>0</v>
      </c>
      <c r="CK21" s="9">
        <f>IF(AND(CK6&gt;=$E21, MOD(($E21-YEAR(CK6)), D21)=0, CK7="Jan"), C21, 0)</f>
        <v>0</v>
      </c>
      <c r="CL21" s="9">
        <f>IF(AND(CL6&gt;=$E21, MOD(($E21-YEAR(CL6)), D21)=0, CL7="Jan"), C21, 0)</f>
        <v>0</v>
      </c>
      <c r="CM21" s="9">
        <f>IF(AND(CM6&gt;=$E21, MOD(($E21-YEAR(CM6)), D21)=0, CM7="Jan"), C21, 0)</f>
        <v>0</v>
      </c>
      <c r="CN21" s="9">
        <f>IF(AND(CN6&gt;=$E21, MOD(($E21-YEAR(CN6)), D21)=0, CN7="Jan"), C21, 0)</f>
        <v>0</v>
      </c>
      <c r="CO21" s="9">
        <f>IF(AND(CO6&gt;=$E21, MOD(($E21-YEAR(CO6)), D21)=0, CO7="Jan"), C21, 0)</f>
        <v>0</v>
      </c>
      <c r="CP21" s="9">
        <f>IF(AND(CP6&gt;=$E21, MOD(($E21-YEAR(CP6)), D21)=0, CP7="Jan"), C21, 0)</f>
        <v>0</v>
      </c>
      <c r="CQ21" s="9">
        <f>IF(AND(CQ6&gt;=$E21, MOD(($E21-YEAR(CQ6)), D21)=0, CQ7="Jan"), C21, 0)</f>
        <v>0</v>
      </c>
      <c r="CR21" s="9">
        <f>IF(AND(CR6&gt;=$E21, MOD(($E21-YEAR(CR6)), D21)=0, CR7="Jan"), C21, 0)</f>
        <v>0</v>
      </c>
      <c r="CS21" s="9">
        <f>IF(AND(CS6&gt;=$E21, MOD(($E21-YEAR(CS6)), D21)=0, CS7="Jan"), C21, 0)</f>
        <v>0</v>
      </c>
      <c r="CT21" s="9">
        <f>IF(AND(CT6&gt;=$E21, MOD(($E21-YEAR(CT6)), D21)=0, CT7="Jan"), C21, 0)</f>
        <v>0</v>
      </c>
      <c r="CU21" s="9">
        <f>IF(AND(CU6&gt;=$E21, MOD(($E21-YEAR(CU6)), D21)=0, CU7="Jan"), C21, 0)</f>
        <v>0</v>
      </c>
      <c r="CV21" s="9">
        <f>IF(AND(CV6&gt;=$E21, MOD(($E21-YEAR(CV6)), D21)=0, CV7="Jan"), C21, 0)</f>
        <v>0</v>
      </c>
      <c r="CW21" s="9">
        <f>IF(AND(CW6&gt;=$E21, MOD(($E21-YEAR(CW6)), D21)=0, CW7="Jan"), C21, 0)</f>
        <v>0</v>
      </c>
      <c r="CX21" s="9">
        <f>IF(AND(CX6&gt;=$E21, MOD(($E21-YEAR(CX6)), D21)=0, CX7="Jan"), C21, 0)</f>
        <v>0</v>
      </c>
      <c r="CY21" s="9">
        <f>IF(AND(CY6&gt;=$E21, MOD(($E21-YEAR(CY6)), D21)=0, CY7="Jan"), C21, 0)</f>
        <v>0</v>
      </c>
      <c r="CZ21" s="9">
        <f>IF(AND(CZ6&gt;=$E21, MOD(($E21-YEAR(CZ6)), D21)=0, CZ7="Jan"), C21, 0)</f>
        <v>0</v>
      </c>
      <c r="DA21" s="9">
        <f>IF(AND(DA6&gt;=$E21, MOD(($E21-YEAR(DA6)), D21)=0, DA7="Jan"), C21, 0)</f>
        <v>0</v>
      </c>
      <c r="DB21" s="9">
        <f>IF(AND(DB6&gt;=$E21, MOD(($E21-YEAR(DB6)), D21)=0, DB7="Jan"), C21, 0)</f>
        <v>0</v>
      </c>
      <c r="DC21" s="9">
        <f>IF(AND(DC6&gt;=$E21, MOD(($E21-YEAR(DC6)), D21)=0, DC7="Jan"), C21, 0)</f>
        <v>0</v>
      </c>
      <c r="DD21" s="9">
        <f>IF(AND(DD6&gt;=$E21, MOD(($E21-YEAR(DD6)), D21)=0, DD7="Jan"), C21, 0)</f>
        <v>0</v>
      </c>
      <c r="DE21" s="9">
        <f>IF(AND(DE6&gt;=$E21, MOD(($E21-YEAR(DE6)), D21)=0, DE7="Jan"), C21, 0)</f>
        <v>0</v>
      </c>
      <c r="DF21" s="9">
        <f>IF(AND(DF6&gt;=$E21, MOD(($E21-YEAR(DF6)), D21)=0, DF7="Jan"), C21, 0)</f>
        <v>0</v>
      </c>
      <c r="DG21" s="9">
        <f>IF(AND(DG6&gt;=$E21, MOD(($E21-YEAR(DG6)), D21)=0, DG7="Jan"), C21, 0)</f>
        <v>0</v>
      </c>
      <c r="DH21" s="9">
        <f>IF(AND(DH6&gt;=$E21, MOD(($E21-YEAR(DH6)), D21)=0, DH7="Jan"), C21, 0)</f>
        <v>0</v>
      </c>
      <c r="DI21" s="9">
        <f>IF(AND(DI6&gt;=$E21, MOD(($E21-YEAR(DI6)), D21)=0, DI7="Jan"), C21, 0)</f>
        <v>0</v>
      </c>
      <c r="DJ21" s="9">
        <f>IF(AND(DJ6&gt;=$E21, MOD(($E21-YEAR(DJ6)), D21)=0, DJ7="Jan"), C21, 0)</f>
        <v>0</v>
      </c>
      <c r="DK21" s="9">
        <f>IF(AND(DK6&gt;=$E21, MOD(($E21-YEAR(DK6)), D21)=0, DK7="Jan"), C21, 0)</f>
        <v>0</v>
      </c>
      <c r="DL21" s="9">
        <f>IF(AND(DL6&gt;=$E21, MOD(($E21-YEAR(DL6)), D21)=0, DL7="Jan"), C21, 0)</f>
        <v>0</v>
      </c>
      <c r="DM21" s="9">
        <f>IF(AND(DM6&gt;=$E21, MOD(($E21-YEAR(DM6)), D21)=0, DM7="Jan"), C21, 0)</f>
        <v>0</v>
      </c>
      <c r="DN21" s="9">
        <f>IF(AND(DN6&gt;=$E21, MOD(($E21-YEAR(DN6)), D21)=0, DN7="Jan"), C21, 0)</f>
        <v>0</v>
      </c>
      <c r="DO21" s="9">
        <f>IF(AND(DO6&gt;=$E21, MOD(($E21-YEAR(DO6)), D21)=0, DO7="Jan"), C21, 0)</f>
        <v>0</v>
      </c>
      <c r="DP21" s="9">
        <f>IF(AND(DP6&gt;=$E21, MOD(($E21-YEAR(DP6)), D21)=0, DP7="Jan"), C21, 0)</f>
        <v>0</v>
      </c>
      <c r="DQ21" s="9">
        <f>IF(AND(DQ6&gt;=$E21, MOD(($E21-YEAR(DQ6)), D21)=0, DQ7="Jan"), C21, 0)</f>
        <v>0</v>
      </c>
      <c r="DR21" s="9">
        <f>IF(AND(DR6&gt;=$E21, MOD(($E21-YEAR(DR6)), D21)=0, DR7="Jan"), C21, 0)</f>
        <v>0</v>
      </c>
      <c r="DS21" s="9">
        <f>IF(AND(DS6&gt;=$E21, MOD(($E21-YEAR(DS6)), D21)=0, DS7="Jan"), C21, 0)</f>
        <v>0</v>
      </c>
      <c r="DT21" s="9">
        <f>IF(AND(DT6&gt;=$E21, MOD(($E21-YEAR(DT6)), D21)=0, DT7="Jan"), C21, 0)</f>
        <v>0</v>
      </c>
      <c r="DU21" s="9">
        <f>IF(AND(DU6&gt;=$E21, MOD(($E21-YEAR(DU6)), D21)=0, DU7="Jan"), C21, 0)</f>
        <v>0</v>
      </c>
      <c r="DV21" s="9">
        <f>IF(AND(DV6&gt;=$E21, MOD(($E21-YEAR(DV6)), D21)=0, DV7="Jan"), C21, 0)</f>
        <v>0</v>
      </c>
      <c r="DW21" s="9">
        <f>IF(AND(DW6&gt;=$E21, MOD(($E21-YEAR(DW6)), D21)=0, DW7="Jan"), C21, 0)</f>
        <v>0</v>
      </c>
      <c r="DX21" s="9">
        <f>IF(AND(DX6&gt;=$E21, MOD(($E21-YEAR(DX6)), D21)=0, DX7="Jan"), C21, 0)</f>
        <v>0</v>
      </c>
      <c r="DY21" s="9">
        <f>IF(AND(DY6&gt;=$E21, MOD(($E21-YEAR(DY6)), D21)=0, DY7="Jan"), C21, 0)</f>
        <v>0</v>
      </c>
      <c r="DZ21" s="9">
        <f>IF(AND(DZ6&gt;=$E21, MOD(($E21-YEAR(DZ6)), D21)=0, DZ7="Jan"), C21, 0)</f>
        <v>0</v>
      </c>
      <c r="EA21" s="9">
        <f>IF(AND(EA6&gt;=$E21, MOD(($E21-YEAR(EA6)), D21)=0, EA7="Jan"), C21, 0)</f>
        <v>0</v>
      </c>
      <c r="EB21" s="9">
        <f>IF(AND(EB6&gt;=$E21, MOD(($E21-YEAR(EB6)), D21)=0, EB7="Jan"), C21, 0)</f>
        <v>0</v>
      </c>
      <c r="EC21" s="9">
        <f>IF(AND(EC6&gt;=$E21, MOD(($E21-YEAR(EC6)), D21)=0, EC7="Jan"), C21, 0)</f>
        <v>0</v>
      </c>
      <c r="ED21" s="9">
        <f>IF(AND(ED6&gt;=$E21, MOD(($E21-YEAR(ED6)), D21)=0, ED7="Jan"), C21, 0)</f>
        <v>0</v>
      </c>
      <c r="EE21" s="9">
        <f>IF(AND(EE6&gt;=$E21, MOD(($E21-YEAR(EE6)), D21)=0, EE7="Jan"), C21, 0)</f>
        <v>0</v>
      </c>
      <c r="EF21" s="9">
        <f>IF(AND(EF6&gt;=$E21, MOD(($E21-YEAR(EF6)), D21)=0, EF7="Jan"), C21, 0)</f>
        <v>0</v>
      </c>
      <c r="EG21" s="9">
        <f>IF(AND(EG6&gt;=$E21, MOD(($E21-YEAR(EG6)), D21)=0, EG7="Jan"), C21, 0)</f>
        <v>0</v>
      </c>
      <c r="EH21" s="9">
        <f>IF(AND(EH6&gt;=$E21, MOD(($E21-YEAR(EH6)), D21)=0, EH7="Jan"), C21, 0)</f>
        <v>0</v>
      </c>
      <c r="EI21" s="9">
        <f>IF(AND(EI6&gt;=$E21, MOD(($E21-YEAR(EI6)), D21)=0, EI7="Jan"), C21, 0)</f>
        <v>0</v>
      </c>
      <c r="EJ21" s="9">
        <f>IF(AND(EJ6&gt;=$E21, MOD(($E21-YEAR(EJ6)), D21)=0, EJ7="Jan"), C21, 0)</f>
        <v>0</v>
      </c>
    </row>
    <row r="22" spans="2:140">
      <c r="I22" s="14">
        <f>sum(I$16:I$21)</f>
        <v>0</v>
      </c>
      <c r="J22" s="14">
        <f>sum(J$16:J$21)</f>
        <v>0</v>
      </c>
      <c r="K22" s="14">
        <f>sum(K$16:K$21)</f>
        <v>0</v>
      </c>
      <c r="L22" s="14">
        <f>sum(L$16:L$21)</f>
        <v>0</v>
      </c>
      <c r="M22" s="14">
        <f>sum(M$16:M$21)</f>
        <v>0</v>
      </c>
      <c r="N22" s="14">
        <f>sum(N$16:N$21)</f>
        <v>0</v>
      </c>
      <c r="O22" s="14">
        <f>sum(O$16:O$21)</f>
        <v>0</v>
      </c>
      <c r="P22" s="14">
        <f>sum(P$16:P$21)</f>
        <v>0</v>
      </c>
      <c r="Q22" s="14">
        <f>sum(Q$16:Q$21)</f>
        <v>0</v>
      </c>
      <c r="R22" s="14">
        <f>sum(R$16:R$21)</f>
        <v>0</v>
      </c>
      <c r="U22" s="14">
        <f>sum(U$16:U$21)</f>
        <v>0</v>
      </c>
      <c r="V22" s="14">
        <f>sum(V$16:V$21)</f>
        <v>0</v>
      </c>
      <c r="W22" s="14">
        <f>sum(W$16:W$21)</f>
        <v>0</v>
      </c>
      <c r="X22" s="14">
        <f>sum(X$16:X$21)</f>
        <v>0</v>
      </c>
      <c r="Y22" s="14">
        <f>sum(Y$16:Y$21)</f>
        <v>0</v>
      </c>
      <c r="Z22" s="14">
        <f>sum(Z$16:Z$21)</f>
        <v>0</v>
      </c>
      <c r="AA22" s="14">
        <f>sum(AA$16:AA$21)</f>
        <v>0</v>
      </c>
      <c r="AB22" s="14">
        <f>sum(AB$16:AB$21)</f>
        <v>0</v>
      </c>
      <c r="AC22" s="14">
        <f>sum(AC$16:AC$21)</f>
        <v>0</v>
      </c>
      <c r="AD22" s="14">
        <f>sum(AD$16:AD$21)</f>
        <v>0</v>
      </c>
      <c r="AE22" s="14">
        <f>sum(AE$16:AE$21)</f>
        <v>0</v>
      </c>
      <c r="AF22" s="14">
        <f>sum(AF$16:AF$21)</f>
        <v>0</v>
      </c>
      <c r="AG22" s="14">
        <f>sum(AG$16:AG$21)</f>
        <v>0</v>
      </c>
      <c r="AH22" s="14">
        <f>sum(AH$16:AH$21)</f>
        <v>0</v>
      </c>
      <c r="AI22" s="14">
        <f>sum(AI$16:AI$21)</f>
        <v>0</v>
      </c>
      <c r="AJ22" s="14">
        <f>sum(AJ$16:AJ$21)</f>
        <v>0</v>
      </c>
      <c r="AK22" s="14">
        <f>sum(AK$16:AK$21)</f>
        <v>0</v>
      </c>
      <c r="AL22" s="14">
        <f>sum(AL$16:AL$21)</f>
        <v>0</v>
      </c>
      <c r="AM22" s="14">
        <f>sum(AM$16:AM$21)</f>
        <v>0</v>
      </c>
      <c r="AN22" s="14">
        <f>sum(AN$16:AN$21)</f>
        <v>0</v>
      </c>
      <c r="AO22" s="14">
        <f>sum(AO$16:AO$21)</f>
        <v>0</v>
      </c>
      <c r="AP22" s="14">
        <f>sum(AP$16:AP$21)</f>
        <v>0</v>
      </c>
      <c r="AQ22" s="14">
        <f>sum(AQ$16:AQ$21)</f>
        <v>0</v>
      </c>
      <c r="AR22" s="14">
        <f>sum(AR$16:AR$21)</f>
        <v>0</v>
      </c>
      <c r="AS22" s="14">
        <f>sum(AS$16:AS$21)</f>
        <v>0</v>
      </c>
      <c r="AT22" s="14">
        <f>sum(AT$16:AT$21)</f>
        <v>0</v>
      </c>
      <c r="AU22" s="14">
        <f>sum(AU$16:AU$21)</f>
        <v>0</v>
      </c>
      <c r="AV22" s="14">
        <f>sum(AV$16:AV$21)</f>
        <v>0</v>
      </c>
      <c r="AW22" s="14">
        <f>sum(AW$16:AW$21)</f>
        <v>0</v>
      </c>
      <c r="AX22" s="14">
        <f>sum(AX$16:AX$21)</f>
        <v>0</v>
      </c>
      <c r="AY22" s="14">
        <f>sum(AY$16:AY$21)</f>
        <v>0</v>
      </c>
      <c r="AZ22" s="14">
        <f>sum(AZ$16:AZ$21)</f>
        <v>0</v>
      </c>
      <c r="BA22" s="14">
        <f>sum(BA$16:BA$21)</f>
        <v>0</v>
      </c>
      <c r="BB22" s="14">
        <f>sum(BB$16:BB$21)</f>
        <v>0</v>
      </c>
      <c r="BC22" s="14">
        <f>sum(BC$16:BC$21)</f>
        <v>0</v>
      </c>
      <c r="BD22" s="14">
        <f>sum(BD$16:BD$21)</f>
        <v>0</v>
      </c>
      <c r="BE22" s="14">
        <f>sum(BE$16:BE$21)</f>
        <v>0</v>
      </c>
      <c r="BF22" s="14">
        <f>sum(BF$16:BF$21)</f>
        <v>0</v>
      </c>
      <c r="BG22" s="14">
        <f>sum(BG$16:BG$21)</f>
        <v>0</v>
      </c>
      <c r="BH22" s="14">
        <f>sum(BH$16:BH$21)</f>
        <v>0</v>
      </c>
      <c r="BI22" s="14">
        <f>sum(BI$16:BI$21)</f>
        <v>0</v>
      </c>
      <c r="BJ22" s="14">
        <f>sum(BJ$16:BJ$21)</f>
        <v>0</v>
      </c>
      <c r="BK22" s="14">
        <f>sum(BK$16:BK$21)</f>
        <v>0</v>
      </c>
      <c r="BL22" s="14">
        <f>sum(BL$16:BL$21)</f>
        <v>0</v>
      </c>
      <c r="BM22" s="14">
        <f>sum(BM$16:BM$21)</f>
        <v>0</v>
      </c>
      <c r="BN22" s="14">
        <f>sum(BN$16:BN$21)</f>
        <v>0</v>
      </c>
      <c r="BO22" s="14">
        <f>sum(BO$16:BO$21)</f>
        <v>0</v>
      </c>
      <c r="BP22" s="14">
        <f>sum(BP$16:BP$21)</f>
        <v>0</v>
      </c>
      <c r="BQ22" s="14">
        <f>sum(BQ$16:BQ$21)</f>
        <v>0</v>
      </c>
      <c r="BR22" s="14">
        <f>sum(BR$16:BR$21)</f>
        <v>0</v>
      </c>
      <c r="BS22" s="14">
        <f>sum(BS$16:BS$21)</f>
        <v>0</v>
      </c>
      <c r="BT22" s="14">
        <f>sum(BT$16:BT$21)</f>
        <v>0</v>
      </c>
      <c r="BU22" s="14">
        <f>sum(BU$16:BU$21)</f>
        <v>0</v>
      </c>
      <c r="BV22" s="14">
        <f>sum(BV$16:BV$21)</f>
        <v>0</v>
      </c>
      <c r="BW22" s="14">
        <f>sum(BW$16:BW$21)</f>
        <v>0</v>
      </c>
      <c r="BX22" s="14">
        <f>sum(BX$16:BX$21)</f>
        <v>0</v>
      </c>
      <c r="BY22" s="14">
        <f>sum(BY$16:BY$21)</f>
        <v>0</v>
      </c>
      <c r="BZ22" s="14">
        <f>sum(BZ$16:BZ$21)</f>
        <v>0</v>
      </c>
      <c r="CA22" s="14">
        <f>sum(CA$16:CA$21)</f>
        <v>0</v>
      </c>
      <c r="CB22" s="14">
        <f>sum(CB$16:CB$21)</f>
        <v>0</v>
      </c>
      <c r="CC22" s="14">
        <f>sum(CC$16:CC$21)</f>
        <v>0</v>
      </c>
      <c r="CD22" s="14">
        <f>sum(CD$16:CD$21)</f>
        <v>0</v>
      </c>
      <c r="CE22" s="14">
        <f>sum(CE$16:CE$21)</f>
        <v>0</v>
      </c>
      <c r="CF22" s="14">
        <f>sum(CF$16:CF$21)</f>
        <v>0</v>
      </c>
      <c r="CG22" s="14">
        <f>sum(CG$16:CG$21)</f>
        <v>0</v>
      </c>
      <c r="CH22" s="14">
        <f>sum(CH$16:CH$21)</f>
        <v>0</v>
      </c>
      <c r="CI22" s="14">
        <f>sum(CI$16:CI$21)</f>
        <v>0</v>
      </c>
      <c r="CJ22" s="14">
        <f>sum(CJ$16:CJ$21)</f>
        <v>0</v>
      </c>
      <c r="CK22" s="14">
        <f>sum(CK$16:CK$21)</f>
        <v>0</v>
      </c>
      <c r="CL22" s="14">
        <f>sum(CL$16:CL$21)</f>
        <v>0</v>
      </c>
      <c r="CM22" s="14">
        <f>sum(CM$16:CM$21)</f>
        <v>0</v>
      </c>
      <c r="CN22" s="14">
        <f>sum(CN$16:CN$21)</f>
        <v>0</v>
      </c>
      <c r="CO22" s="14">
        <f>sum(CO$16:CO$21)</f>
        <v>0</v>
      </c>
      <c r="CP22" s="14">
        <f>sum(CP$16:CP$21)</f>
        <v>0</v>
      </c>
      <c r="CQ22" s="14">
        <f>sum(CQ$16:CQ$21)</f>
        <v>0</v>
      </c>
      <c r="CR22" s="14">
        <f>sum(CR$16:CR$21)</f>
        <v>0</v>
      </c>
      <c r="CS22" s="14">
        <f>sum(CS$16:CS$21)</f>
        <v>0</v>
      </c>
      <c r="CT22" s="14">
        <f>sum(CT$16:CT$21)</f>
        <v>0</v>
      </c>
      <c r="CU22" s="14">
        <f>sum(CU$16:CU$21)</f>
        <v>0</v>
      </c>
      <c r="CV22" s="14">
        <f>sum(CV$16:CV$21)</f>
        <v>0</v>
      </c>
      <c r="CW22" s="14">
        <f>sum(CW$16:CW$21)</f>
        <v>0</v>
      </c>
      <c r="CX22" s="14">
        <f>sum(CX$16:CX$21)</f>
        <v>0</v>
      </c>
      <c r="CY22" s="14">
        <f>sum(CY$16:CY$21)</f>
        <v>0</v>
      </c>
      <c r="CZ22" s="14">
        <f>sum(CZ$16:CZ$21)</f>
        <v>0</v>
      </c>
      <c r="DA22" s="14">
        <f>sum(DA$16:DA$21)</f>
        <v>0</v>
      </c>
      <c r="DB22" s="14">
        <f>sum(DB$16:DB$21)</f>
        <v>0</v>
      </c>
      <c r="DC22" s="14">
        <f>sum(DC$16:DC$21)</f>
        <v>0</v>
      </c>
      <c r="DD22" s="14">
        <f>sum(DD$16:DD$21)</f>
        <v>0</v>
      </c>
      <c r="DE22" s="14">
        <f>sum(DE$16:DE$21)</f>
        <v>0</v>
      </c>
      <c r="DF22" s="14">
        <f>sum(DF$16:DF$21)</f>
        <v>0</v>
      </c>
      <c r="DG22" s="14">
        <f>sum(DG$16:DG$21)</f>
        <v>0</v>
      </c>
      <c r="DH22" s="14">
        <f>sum(DH$16:DH$21)</f>
        <v>0</v>
      </c>
      <c r="DI22" s="14">
        <f>sum(DI$16:DI$21)</f>
        <v>0</v>
      </c>
      <c r="DJ22" s="14">
        <f>sum(DJ$16:DJ$21)</f>
        <v>0</v>
      </c>
      <c r="DK22" s="14">
        <f>sum(DK$16:DK$21)</f>
        <v>0</v>
      </c>
      <c r="DL22" s="14">
        <f>sum(DL$16:DL$21)</f>
        <v>0</v>
      </c>
      <c r="DM22" s="14">
        <f>sum(DM$16:DM$21)</f>
        <v>0</v>
      </c>
      <c r="DN22" s="14">
        <f>sum(DN$16:DN$21)</f>
        <v>0</v>
      </c>
      <c r="DO22" s="14">
        <f>sum(DO$16:DO$21)</f>
        <v>0</v>
      </c>
      <c r="DP22" s="14">
        <f>sum(DP$16:DP$21)</f>
        <v>0</v>
      </c>
      <c r="DQ22" s="14">
        <f>sum(DQ$16:DQ$21)</f>
        <v>0</v>
      </c>
      <c r="DR22" s="14">
        <f>sum(DR$16:DR$21)</f>
        <v>0</v>
      </c>
      <c r="DS22" s="14">
        <f>sum(DS$16:DS$21)</f>
        <v>0</v>
      </c>
      <c r="DT22" s="14">
        <f>sum(DT$16:DT$21)</f>
        <v>0</v>
      </c>
      <c r="DU22" s="14">
        <f>sum(DU$16:DU$21)</f>
        <v>0</v>
      </c>
      <c r="DV22" s="14">
        <f>sum(DV$16:DV$21)</f>
        <v>0</v>
      </c>
      <c r="DW22" s="14">
        <f>sum(DW$16:DW$21)</f>
        <v>0</v>
      </c>
      <c r="DX22" s="14">
        <f>sum(DX$16:DX$21)</f>
        <v>0</v>
      </c>
      <c r="DY22" s="14">
        <f>sum(DY$16:DY$21)</f>
        <v>0</v>
      </c>
      <c r="DZ22" s="14">
        <f>sum(DZ$16:DZ$21)</f>
        <v>0</v>
      </c>
      <c r="EA22" s="14">
        <f>sum(EA$16:EA$21)</f>
        <v>0</v>
      </c>
      <c r="EB22" s="14">
        <f>sum(EB$16:EB$21)</f>
        <v>0</v>
      </c>
      <c r="EC22" s="14">
        <f>sum(EC$16:EC$21)</f>
        <v>0</v>
      </c>
      <c r="ED22" s="14">
        <f>sum(ED$16:ED$21)</f>
        <v>0</v>
      </c>
      <c r="EE22" s="14">
        <f>sum(EE$16:EE$21)</f>
        <v>0</v>
      </c>
      <c r="EF22" s="14">
        <f>sum(EF$16:EF$21)</f>
        <v>0</v>
      </c>
      <c r="EG22" s="14">
        <f>sum(EG$16:EG$21)</f>
        <v>0</v>
      </c>
      <c r="EH22" s="14">
        <f>sum(EH$16:EH$21)</f>
        <v>0</v>
      </c>
      <c r="EI22" s="14">
        <f>sum(EI$16:EI$21)</f>
        <v>0</v>
      </c>
      <c r="EJ22" s="14">
        <f>sum(EJ$16:EJ$21)</f>
        <v>0</v>
      </c>
    </row>
    <row r="24" spans="2:140">
      <c r="B24" s="3" t="s">
        <v>123</v>
      </c>
    </row>
    <row r="25" spans="2:140">
      <c r="B25" s="13" t="s">
        <v>96</v>
      </c>
      <c r="C25" s="13" t="s">
        <v>97</v>
      </c>
      <c r="D25" s="13" t="s">
        <v>112</v>
      </c>
      <c r="E25" s="13" t="s">
        <v>124</v>
      </c>
    </row>
    <row r="26" spans="2:140">
      <c r="B26" s="6" t="s">
        <v>114</v>
      </c>
      <c r="C26" s="7">
        <v>175000</v>
      </c>
      <c r="D26" s="8">
        <v>5</v>
      </c>
      <c r="E26" s="9">
        <f>C26/(D26*12)</f>
        <v>0</v>
      </c>
      <c r="I26" s="9">
        <f>SUMIFS($U$26:$EK$26, $U$6:$EK$6, "&gt;=" &amp; DATE(YEAR(I6),1,1), $U$6:$EK$6, "&lt;=" &amp; DATE(YEAR(I6),12,31))</f>
        <v>0</v>
      </c>
      <c r="J26" s="9">
        <f>SUMIFS($U$26:$EK$26, $U$6:$EK$6, "&gt;=" &amp; DATE(YEAR(J6),1,1), $U$6:$EK$6, "&lt;=" &amp; DATE(YEAR(J6),12,31))</f>
        <v>0</v>
      </c>
      <c r="K26" s="9">
        <f>SUMIFS($U$26:$EK$26, $U$6:$EK$6, "&gt;=" &amp; DATE(YEAR(K6),1,1), $U$6:$EK$6, "&lt;=" &amp; DATE(YEAR(K6),12,31))</f>
        <v>0</v>
      </c>
      <c r="L26" s="9">
        <f>SUMIFS($U$26:$EK$26, $U$6:$EK$6, "&gt;=" &amp; DATE(YEAR(L6),1,1), $U$6:$EK$6, "&lt;=" &amp; DATE(YEAR(L6),12,31))</f>
        <v>0</v>
      </c>
      <c r="M26" s="9">
        <f>SUMIFS($U$26:$EK$26, $U$6:$EK$6, "&gt;=" &amp; DATE(YEAR(M6),1,1), $U$6:$EK$6, "&lt;=" &amp; DATE(YEAR(M6),12,31))</f>
        <v>0</v>
      </c>
      <c r="N26" s="9">
        <f>SUMIFS($U$26:$EK$26, $U$6:$EK$6, "&gt;=" &amp; DATE(YEAR(N6),1,1), $U$6:$EK$6, "&lt;=" &amp; DATE(YEAR(N6),12,31))</f>
        <v>0</v>
      </c>
      <c r="O26" s="9">
        <f>SUMIFS($U$26:$EK$26, $U$6:$EK$6, "&gt;=" &amp; DATE(YEAR(O6),1,1), $U$6:$EK$6, "&lt;=" &amp; DATE(YEAR(O6),12,31))</f>
        <v>0</v>
      </c>
      <c r="P26" s="9">
        <f>SUMIFS($U$26:$EK$26, $U$6:$EK$6, "&gt;=" &amp; DATE(YEAR(P6),1,1), $U$6:$EK$6, "&lt;=" &amp; DATE(YEAR(P6),12,31))</f>
        <v>0</v>
      </c>
      <c r="Q26" s="9">
        <f>SUMIFS($U$26:$EK$26, $U$6:$EK$6, "&gt;=" &amp; DATE(YEAR(Q6),1,1), $U$6:$EK$6, "&lt;=" &amp; DATE(YEAR(Q6),12,31))</f>
        <v>0</v>
      </c>
      <c r="R26" s="9">
        <f>SUMIFS($U$26:$EK$26, $U$6:$EK$6, "&gt;=" &amp; DATE(YEAR(R6),1,1), $U$6:$EK$6, "&lt;=" &amp; DATE(YEAR(R6),12,31))</f>
        <v>0</v>
      </c>
      <c r="U26" s="9">
        <f>$E26</f>
        <v>0</v>
      </c>
      <c r="V26" s="9">
        <f>$E26</f>
        <v>0</v>
      </c>
      <c r="W26" s="9">
        <f>$E26</f>
        <v>0</v>
      </c>
      <c r="X26" s="9">
        <f>$E26</f>
        <v>0</v>
      </c>
      <c r="Y26" s="9">
        <f>$E26</f>
        <v>0</v>
      </c>
      <c r="Z26" s="9">
        <f>$E26</f>
        <v>0</v>
      </c>
      <c r="AA26" s="9">
        <f>$E26</f>
        <v>0</v>
      </c>
      <c r="AB26" s="9">
        <f>$E26</f>
        <v>0</v>
      </c>
      <c r="AC26" s="9">
        <f>$E26</f>
        <v>0</v>
      </c>
      <c r="AD26" s="9">
        <f>$E26</f>
        <v>0</v>
      </c>
      <c r="AE26" s="9">
        <f>$E26</f>
        <v>0</v>
      </c>
      <c r="AF26" s="9">
        <f>$E26</f>
        <v>0</v>
      </c>
      <c r="AG26" s="9">
        <f>$E26</f>
        <v>0</v>
      </c>
      <c r="AH26" s="9">
        <f>$E26</f>
        <v>0</v>
      </c>
      <c r="AI26" s="9">
        <f>$E26</f>
        <v>0</v>
      </c>
      <c r="AJ26" s="9">
        <f>$E26</f>
        <v>0</v>
      </c>
      <c r="AK26" s="9">
        <f>$E26</f>
        <v>0</v>
      </c>
      <c r="AL26" s="9">
        <f>$E26</f>
        <v>0</v>
      </c>
      <c r="AM26" s="9">
        <f>$E26</f>
        <v>0</v>
      </c>
      <c r="AN26" s="9">
        <f>$E26</f>
        <v>0</v>
      </c>
      <c r="AO26" s="9">
        <f>$E26</f>
        <v>0</v>
      </c>
      <c r="AP26" s="9">
        <f>$E26</f>
        <v>0</v>
      </c>
      <c r="AQ26" s="9">
        <f>$E26</f>
        <v>0</v>
      </c>
      <c r="AR26" s="9">
        <f>$E26</f>
        <v>0</v>
      </c>
      <c r="AS26" s="9">
        <f>$E26</f>
        <v>0</v>
      </c>
      <c r="AT26" s="9">
        <f>$E26</f>
        <v>0</v>
      </c>
      <c r="AU26" s="9">
        <f>$E26</f>
        <v>0</v>
      </c>
      <c r="AV26" s="9">
        <f>$E26</f>
        <v>0</v>
      </c>
      <c r="AW26" s="9">
        <f>$E26</f>
        <v>0</v>
      </c>
      <c r="AX26" s="9">
        <f>$E26</f>
        <v>0</v>
      </c>
      <c r="AY26" s="9">
        <f>$E26</f>
        <v>0</v>
      </c>
      <c r="AZ26" s="9">
        <f>$E26</f>
        <v>0</v>
      </c>
      <c r="BA26" s="9">
        <f>$E26</f>
        <v>0</v>
      </c>
      <c r="BB26" s="9">
        <f>$E26</f>
        <v>0</v>
      </c>
      <c r="BC26" s="9">
        <f>$E26</f>
        <v>0</v>
      </c>
      <c r="BD26" s="9">
        <f>$E26</f>
        <v>0</v>
      </c>
      <c r="BE26" s="9">
        <f>$E26</f>
        <v>0</v>
      </c>
      <c r="BF26" s="9">
        <f>$E26</f>
        <v>0</v>
      </c>
      <c r="BG26" s="9">
        <f>$E26</f>
        <v>0</v>
      </c>
      <c r="BH26" s="9">
        <f>$E26</f>
        <v>0</v>
      </c>
      <c r="BI26" s="9">
        <f>$E26</f>
        <v>0</v>
      </c>
      <c r="BJ26" s="9">
        <f>$E26</f>
        <v>0</v>
      </c>
      <c r="BK26" s="9">
        <f>$E26</f>
        <v>0</v>
      </c>
      <c r="BL26" s="9">
        <f>$E26</f>
        <v>0</v>
      </c>
      <c r="BM26" s="9">
        <f>$E26</f>
        <v>0</v>
      </c>
      <c r="BN26" s="9">
        <f>$E26</f>
        <v>0</v>
      </c>
      <c r="BO26" s="9">
        <f>$E26</f>
        <v>0</v>
      </c>
      <c r="BP26" s="9">
        <f>$E26</f>
        <v>0</v>
      </c>
      <c r="BQ26" s="9">
        <f>$E26</f>
        <v>0</v>
      </c>
      <c r="BR26" s="9">
        <f>$E26</f>
        <v>0</v>
      </c>
      <c r="BS26" s="9">
        <f>$E26</f>
        <v>0</v>
      </c>
      <c r="BT26" s="9">
        <f>$E26</f>
        <v>0</v>
      </c>
      <c r="BU26" s="9">
        <f>$E26</f>
        <v>0</v>
      </c>
      <c r="BV26" s="9">
        <f>$E26</f>
        <v>0</v>
      </c>
      <c r="BW26" s="9">
        <f>$E26</f>
        <v>0</v>
      </c>
      <c r="BX26" s="9">
        <f>$E26</f>
        <v>0</v>
      </c>
      <c r="BY26" s="9">
        <f>$E26</f>
        <v>0</v>
      </c>
      <c r="BZ26" s="9">
        <f>$E26</f>
        <v>0</v>
      </c>
      <c r="CA26" s="9">
        <f>$E26</f>
        <v>0</v>
      </c>
      <c r="CB26" s="9">
        <f>$E26</f>
        <v>0</v>
      </c>
      <c r="CC26" s="9">
        <f>$E26</f>
        <v>0</v>
      </c>
      <c r="CD26" s="9">
        <f>$E26</f>
        <v>0</v>
      </c>
      <c r="CE26" s="9">
        <f>$E26</f>
        <v>0</v>
      </c>
      <c r="CF26" s="9">
        <f>$E26</f>
        <v>0</v>
      </c>
      <c r="CG26" s="9">
        <f>$E26</f>
        <v>0</v>
      </c>
      <c r="CH26" s="9">
        <f>$E26</f>
        <v>0</v>
      </c>
      <c r="CI26" s="9">
        <f>$E26</f>
        <v>0</v>
      </c>
      <c r="CJ26" s="9">
        <f>$E26</f>
        <v>0</v>
      </c>
      <c r="CK26" s="9">
        <f>$E26</f>
        <v>0</v>
      </c>
      <c r="CL26" s="9">
        <f>$E26</f>
        <v>0</v>
      </c>
      <c r="CM26" s="9">
        <f>$E26</f>
        <v>0</v>
      </c>
      <c r="CN26" s="9">
        <f>$E26</f>
        <v>0</v>
      </c>
      <c r="CO26" s="9">
        <f>$E26</f>
        <v>0</v>
      </c>
      <c r="CP26" s="9">
        <f>$E26</f>
        <v>0</v>
      </c>
      <c r="CQ26" s="9">
        <f>$E26</f>
        <v>0</v>
      </c>
      <c r="CR26" s="9">
        <f>$E26</f>
        <v>0</v>
      </c>
      <c r="CS26" s="9">
        <f>$E26</f>
        <v>0</v>
      </c>
      <c r="CT26" s="9">
        <f>$E26</f>
        <v>0</v>
      </c>
      <c r="CU26" s="9">
        <f>$E26</f>
        <v>0</v>
      </c>
      <c r="CV26" s="9">
        <f>$E26</f>
        <v>0</v>
      </c>
      <c r="CW26" s="9">
        <f>$E26</f>
        <v>0</v>
      </c>
      <c r="CX26" s="9">
        <f>$E26</f>
        <v>0</v>
      </c>
      <c r="CY26" s="9">
        <f>$E26</f>
        <v>0</v>
      </c>
      <c r="CZ26" s="9">
        <f>$E26</f>
        <v>0</v>
      </c>
      <c r="DA26" s="9">
        <f>$E26</f>
        <v>0</v>
      </c>
      <c r="DB26" s="9">
        <f>$E26</f>
        <v>0</v>
      </c>
      <c r="DC26" s="9">
        <f>$E26</f>
        <v>0</v>
      </c>
      <c r="DD26" s="9">
        <f>$E26</f>
        <v>0</v>
      </c>
      <c r="DE26" s="9">
        <f>$E26</f>
        <v>0</v>
      </c>
      <c r="DF26" s="9">
        <f>$E26</f>
        <v>0</v>
      </c>
      <c r="DG26" s="9">
        <f>$E26</f>
        <v>0</v>
      </c>
      <c r="DH26" s="9">
        <f>$E26</f>
        <v>0</v>
      </c>
      <c r="DI26" s="9">
        <f>$E26</f>
        <v>0</v>
      </c>
      <c r="DJ26" s="9">
        <f>$E26</f>
        <v>0</v>
      </c>
      <c r="DK26" s="9">
        <f>$E26</f>
        <v>0</v>
      </c>
      <c r="DL26" s="9">
        <f>$E26</f>
        <v>0</v>
      </c>
      <c r="DM26" s="9">
        <f>$E26</f>
        <v>0</v>
      </c>
      <c r="DN26" s="9">
        <f>$E26</f>
        <v>0</v>
      </c>
      <c r="DO26" s="9">
        <f>$E26</f>
        <v>0</v>
      </c>
      <c r="DP26" s="9">
        <f>$E26</f>
        <v>0</v>
      </c>
      <c r="DQ26" s="9">
        <f>$E26</f>
        <v>0</v>
      </c>
      <c r="DR26" s="9">
        <f>$E26</f>
        <v>0</v>
      </c>
      <c r="DS26" s="9">
        <f>$E26</f>
        <v>0</v>
      </c>
      <c r="DT26" s="9">
        <f>$E26</f>
        <v>0</v>
      </c>
      <c r="DU26" s="9">
        <f>$E26</f>
        <v>0</v>
      </c>
      <c r="DV26" s="9">
        <f>$E26</f>
        <v>0</v>
      </c>
      <c r="DW26" s="9">
        <f>$E26</f>
        <v>0</v>
      </c>
      <c r="DX26" s="9">
        <f>$E26</f>
        <v>0</v>
      </c>
      <c r="DY26" s="9">
        <f>$E26</f>
        <v>0</v>
      </c>
      <c r="DZ26" s="9">
        <f>$E26</f>
        <v>0</v>
      </c>
      <c r="EA26" s="9">
        <f>$E26</f>
        <v>0</v>
      </c>
      <c r="EB26" s="9">
        <f>$E26</f>
        <v>0</v>
      </c>
      <c r="EC26" s="9">
        <f>$E26</f>
        <v>0</v>
      </c>
      <c r="ED26" s="9">
        <f>$E26</f>
        <v>0</v>
      </c>
      <c r="EE26" s="9">
        <f>$E26</f>
        <v>0</v>
      </c>
      <c r="EF26" s="9">
        <f>$E26</f>
        <v>0</v>
      </c>
      <c r="EG26" s="9">
        <f>$E26</f>
        <v>0</v>
      </c>
      <c r="EH26" s="9">
        <f>$E26</f>
        <v>0</v>
      </c>
      <c r="EI26" s="9">
        <f>$E26</f>
        <v>0</v>
      </c>
      <c r="EJ26" s="9">
        <f>$E26</f>
        <v>0</v>
      </c>
    </row>
    <row r="27" spans="2:140">
      <c r="B27" s="6" t="s">
        <v>116</v>
      </c>
      <c r="C27" s="7">
        <v>192000</v>
      </c>
      <c r="D27" s="8">
        <v>10</v>
      </c>
      <c r="E27" s="9">
        <f>C27/(D27*12)</f>
        <v>0</v>
      </c>
      <c r="I27" s="9">
        <f>SUMIFS($U$27:$EK$27, $U$6:$EK$6, "&gt;=" &amp; DATE(YEAR(I6),1,1), $U$6:$EK$6, "&lt;=" &amp; DATE(YEAR(I6),12,31))</f>
        <v>0</v>
      </c>
      <c r="J27" s="9">
        <f>SUMIFS($U$27:$EK$27, $U$6:$EK$6, "&gt;=" &amp; DATE(YEAR(J6),1,1), $U$6:$EK$6, "&lt;=" &amp; DATE(YEAR(J6),12,31))</f>
        <v>0</v>
      </c>
      <c r="K27" s="9">
        <f>SUMIFS($U$27:$EK$27, $U$6:$EK$6, "&gt;=" &amp; DATE(YEAR(K6),1,1), $U$6:$EK$6, "&lt;=" &amp; DATE(YEAR(K6),12,31))</f>
        <v>0</v>
      </c>
      <c r="L27" s="9">
        <f>SUMIFS($U$27:$EK$27, $U$6:$EK$6, "&gt;=" &amp; DATE(YEAR(L6),1,1), $U$6:$EK$6, "&lt;=" &amp; DATE(YEAR(L6),12,31))</f>
        <v>0</v>
      </c>
      <c r="M27" s="9">
        <f>SUMIFS($U$27:$EK$27, $U$6:$EK$6, "&gt;=" &amp; DATE(YEAR(M6),1,1), $U$6:$EK$6, "&lt;=" &amp; DATE(YEAR(M6),12,31))</f>
        <v>0</v>
      </c>
      <c r="N27" s="9">
        <f>SUMIFS($U$27:$EK$27, $U$6:$EK$6, "&gt;=" &amp; DATE(YEAR(N6),1,1), $U$6:$EK$6, "&lt;=" &amp; DATE(YEAR(N6),12,31))</f>
        <v>0</v>
      </c>
      <c r="O27" s="9">
        <f>SUMIFS($U$27:$EK$27, $U$6:$EK$6, "&gt;=" &amp; DATE(YEAR(O6),1,1), $U$6:$EK$6, "&lt;=" &amp; DATE(YEAR(O6),12,31))</f>
        <v>0</v>
      </c>
      <c r="P27" s="9">
        <f>SUMIFS($U$27:$EK$27, $U$6:$EK$6, "&gt;=" &amp; DATE(YEAR(P6),1,1), $U$6:$EK$6, "&lt;=" &amp; DATE(YEAR(P6),12,31))</f>
        <v>0</v>
      </c>
      <c r="Q27" s="9">
        <f>SUMIFS($U$27:$EK$27, $U$6:$EK$6, "&gt;=" &amp; DATE(YEAR(Q6),1,1), $U$6:$EK$6, "&lt;=" &amp; DATE(YEAR(Q6),12,31))</f>
        <v>0</v>
      </c>
      <c r="R27" s="9">
        <f>SUMIFS($U$27:$EK$27, $U$6:$EK$6, "&gt;=" &amp; DATE(YEAR(R6),1,1), $U$6:$EK$6, "&lt;=" &amp; DATE(YEAR(R6),12,31))</f>
        <v>0</v>
      </c>
      <c r="U27" s="9">
        <f>$E27</f>
        <v>0</v>
      </c>
      <c r="V27" s="9">
        <f>$E27</f>
        <v>0</v>
      </c>
      <c r="W27" s="9">
        <f>$E27</f>
        <v>0</v>
      </c>
      <c r="X27" s="9">
        <f>$E27</f>
        <v>0</v>
      </c>
      <c r="Y27" s="9">
        <f>$E27</f>
        <v>0</v>
      </c>
      <c r="Z27" s="9">
        <f>$E27</f>
        <v>0</v>
      </c>
      <c r="AA27" s="9">
        <f>$E27</f>
        <v>0</v>
      </c>
      <c r="AB27" s="9">
        <f>$E27</f>
        <v>0</v>
      </c>
      <c r="AC27" s="9">
        <f>$E27</f>
        <v>0</v>
      </c>
      <c r="AD27" s="9">
        <f>$E27</f>
        <v>0</v>
      </c>
      <c r="AE27" s="9">
        <f>$E27</f>
        <v>0</v>
      </c>
      <c r="AF27" s="9">
        <f>$E27</f>
        <v>0</v>
      </c>
      <c r="AG27" s="9">
        <f>$E27</f>
        <v>0</v>
      </c>
      <c r="AH27" s="9">
        <f>$E27</f>
        <v>0</v>
      </c>
      <c r="AI27" s="9">
        <f>$E27</f>
        <v>0</v>
      </c>
      <c r="AJ27" s="9">
        <f>$E27</f>
        <v>0</v>
      </c>
      <c r="AK27" s="9">
        <f>$E27</f>
        <v>0</v>
      </c>
      <c r="AL27" s="9">
        <f>$E27</f>
        <v>0</v>
      </c>
      <c r="AM27" s="9">
        <f>$E27</f>
        <v>0</v>
      </c>
      <c r="AN27" s="9">
        <f>$E27</f>
        <v>0</v>
      </c>
      <c r="AO27" s="9">
        <f>$E27</f>
        <v>0</v>
      </c>
      <c r="AP27" s="9">
        <f>$E27</f>
        <v>0</v>
      </c>
      <c r="AQ27" s="9">
        <f>$E27</f>
        <v>0</v>
      </c>
      <c r="AR27" s="9">
        <f>$E27</f>
        <v>0</v>
      </c>
      <c r="AS27" s="9">
        <f>$E27</f>
        <v>0</v>
      </c>
      <c r="AT27" s="9">
        <f>$E27</f>
        <v>0</v>
      </c>
      <c r="AU27" s="9">
        <f>$E27</f>
        <v>0</v>
      </c>
      <c r="AV27" s="9">
        <f>$E27</f>
        <v>0</v>
      </c>
      <c r="AW27" s="9">
        <f>$E27</f>
        <v>0</v>
      </c>
      <c r="AX27" s="9">
        <f>$E27</f>
        <v>0</v>
      </c>
      <c r="AY27" s="9">
        <f>$E27</f>
        <v>0</v>
      </c>
      <c r="AZ27" s="9">
        <f>$E27</f>
        <v>0</v>
      </c>
      <c r="BA27" s="9">
        <f>$E27</f>
        <v>0</v>
      </c>
      <c r="BB27" s="9">
        <f>$E27</f>
        <v>0</v>
      </c>
      <c r="BC27" s="9">
        <f>$E27</f>
        <v>0</v>
      </c>
      <c r="BD27" s="9">
        <f>$E27</f>
        <v>0</v>
      </c>
      <c r="BE27" s="9">
        <f>$E27</f>
        <v>0</v>
      </c>
      <c r="BF27" s="9">
        <f>$E27</f>
        <v>0</v>
      </c>
      <c r="BG27" s="9">
        <f>$E27</f>
        <v>0</v>
      </c>
      <c r="BH27" s="9">
        <f>$E27</f>
        <v>0</v>
      </c>
      <c r="BI27" s="9">
        <f>$E27</f>
        <v>0</v>
      </c>
      <c r="BJ27" s="9">
        <f>$E27</f>
        <v>0</v>
      </c>
      <c r="BK27" s="9">
        <f>$E27</f>
        <v>0</v>
      </c>
      <c r="BL27" s="9">
        <f>$E27</f>
        <v>0</v>
      </c>
      <c r="BM27" s="9">
        <f>$E27</f>
        <v>0</v>
      </c>
      <c r="BN27" s="9">
        <f>$E27</f>
        <v>0</v>
      </c>
      <c r="BO27" s="9">
        <f>$E27</f>
        <v>0</v>
      </c>
      <c r="BP27" s="9">
        <f>$E27</f>
        <v>0</v>
      </c>
      <c r="BQ27" s="9">
        <f>$E27</f>
        <v>0</v>
      </c>
      <c r="BR27" s="9">
        <f>$E27</f>
        <v>0</v>
      </c>
      <c r="BS27" s="9">
        <f>$E27</f>
        <v>0</v>
      </c>
      <c r="BT27" s="9">
        <f>$E27</f>
        <v>0</v>
      </c>
      <c r="BU27" s="9">
        <f>$E27</f>
        <v>0</v>
      </c>
      <c r="BV27" s="9">
        <f>$E27</f>
        <v>0</v>
      </c>
      <c r="BW27" s="9">
        <f>$E27</f>
        <v>0</v>
      </c>
      <c r="BX27" s="9">
        <f>$E27</f>
        <v>0</v>
      </c>
      <c r="BY27" s="9">
        <f>$E27</f>
        <v>0</v>
      </c>
      <c r="BZ27" s="9">
        <f>$E27</f>
        <v>0</v>
      </c>
      <c r="CA27" s="9">
        <f>$E27</f>
        <v>0</v>
      </c>
      <c r="CB27" s="9">
        <f>$E27</f>
        <v>0</v>
      </c>
      <c r="CC27" s="9">
        <f>$E27</f>
        <v>0</v>
      </c>
      <c r="CD27" s="9">
        <f>$E27</f>
        <v>0</v>
      </c>
      <c r="CE27" s="9">
        <f>$E27</f>
        <v>0</v>
      </c>
      <c r="CF27" s="9">
        <f>$E27</f>
        <v>0</v>
      </c>
      <c r="CG27" s="9">
        <f>$E27</f>
        <v>0</v>
      </c>
      <c r="CH27" s="9">
        <f>$E27</f>
        <v>0</v>
      </c>
      <c r="CI27" s="9">
        <f>$E27</f>
        <v>0</v>
      </c>
      <c r="CJ27" s="9">
        <f>$E27</f>
        <v>0</v>
      </c>
      <c r="CK27" s="9">
        <f>$E27</f>
        <v>0</v>
      </c>
      <c r="CL27" s="9">
        <f>$E27</f>
        <v>0</v>
      </c>
      <c r="CM27" s="9">
        <f>$E27</f>
        <v>0</v>
      </c>
      <c r="CN27" s="9">
        <f>$E27</f>
        <v>0</v>
      </c>
      <c r="CO27" s="9">
        <f>$E27</f>
        <v>0</v>
      </c>
      <c r="CP27" s="9">
        <f>$E27</f>
        <v>0</v>
      </c>
      <c r="CQ27" s="9">
        <f>$E27</f>
        <v>0</v>
      </c>
      <c r="CR27" s="9">
        <f>$E27</f>
        <v>0</v>
      </c>
      <c r="CS27" s="9">
        <f>$E27</f>
        <v>0</v>
      </c>
      <c r="CT27" s="9">
        <f>$E27</f>
        <v>0</v>
      </c>
      <c r="CU27" s="9">
        <f>$E27</f>
        <v>0</v>
      </c>
      <c r="CV27" s="9">
        <f>$E27</f>
        <v>0</v>
      </c>
      <c r="CW27" s="9">
        <f>$E27</f>
        <v>0</v>
      </c>
      <c r="CX27" s="9">
        <f>$E27</f>
        <v>0</v>
      </c>
      <c r="CY27" s="9">
        <f>$E27</f>
        <v>0</v>
      </c>
      <c r="CZ27" s="9">
        <f>$E27</f>
        <v>0</v>
      </c>
      <c r="DA27" s="9">
        <f>$E27</f>
        <v>0</v>
      </c>
      <c r="DB27" s="9">
        <f>$E27</f>
        <v>0</v>
      </c>
      <c r="DC27" s="9">
        <f>$E27</f>
        <v>0</v>
      </c>
      <c r="DD27" s="9">
        <f>$E27</f>
        <v>0</v>
      </c>
      <c r="DE27" s="9">
        <f>$E27</f>
        <v>0</v>
      </c>
      <c r="DF27" s="9">
        <f>$E27</f>
        <v>0</v>
      </c>
      <c r="DG27" s="9">
        <f>$E27</f>
        <v>0</v>
      </c>
      <c r="DH27" s="9">
        <f>$E27</f>
        <v>0</v>
      </c>
      <c r="DI27" s="9">
        <f>$E27</f>
        <v>0</v>
      </c>
      <c r="DJ27" s="9">
        <f>$E27</f>
        <v>0</v>
      </c>
      <c r="DK27" s="9">
        <f>$E27</f>
        <v>0</v>
      </c>
      <c r="DL27" s="9">
        <f>$E27</f>
        <v>0</v>
      </c>
      <c r="DM27" s="9">
        <f>$E27</f>
        <v>0</v>
      </c>
      <c r="DN27" s="9">
        <f>$E27</f>
        <v>0</v>
      </c>
      <c r="DO27" s="9">
        <f>$E27</f>
        <v>0</v>
      </c>
      <c r="DP27" s="9">
        <f>$E27</f>
        <v>0</v>
      </c>
      <c r="DQ27" s="9">
        <f>$E27</f>
        <v>0</v>
      </c>
      <c r="DR27" s="9">
        <f>$E27</f>
        <v>0</v>
      </c>
      <c r="DS27" s="9">
        <f>$E27</f>
        <v>0</v>
      </c>
      <c r="DT27" s="9">
        <f>$E27</f>
        <v>0</v>
      </c>
      <c r="DU27" s="9">
        <f>$E27</f>
        <v>0</v>
      </c>
      <c r="DV27" s="9">
        <f>$E27</f>
        <v>0</v>
      </c>
      <c r="DW27" s="9">
        <f>$E27</f>
        <v>0</v>
      </c>
      <c r="DX27" s="9">
        <f>$E27</f>
        <v>0</v>
      </c>
      <c r="DY27" s="9">
        <f>$E27</f>
        <v>0</v>
      </c>
      <c r="DZ27" s="9">
        <f>$E27</f>
        <v>0</v>
      </c>
      <c r="EA27" s="9">
        <f>$E27</f>
        <v>0</v>
      </c>
      <c r="EB27" s="9">
        <f>$E27</f>
        <v>0</v>
      </c>
      <c r="EC27" s="9">
        <f>$E27</f>
        <v>0</v>
      </c>
      <c r="ED27" s="9">
        <f>$E27</f>
        <v>0</v>
      </c>
      <c r="EE27" s="9">
        <f>$E27</f>
        <v>0</v>
      </c>
      <c r="EF27" s="9">
        <f>$E27</f>
        <v>0</v>
      </c>
      <c r="EG27" s="9">
        <f>$E27</f>
        <v>0</v>
      </c>
      <c r="EH27" s="9">
        <f>$E27</f>
        <v>0</v>
      </c>
      <c r="EI27" s="9">
        <f>$E27</f>
        <v>0</v>
      </c>
      <c r="EJ27" s="9">
        <f>$E27</f>
        <v>0</v>
      </c>
    </row>
    <row r="28" spans="2:140">
      <c r="B28" s="6" t="s">
        <v>22</v>
      </c>
      <c r="C28" s="7">
        <v>231000</v>
      </c>
      <c r="D28" s="8">
        <v>5</v>
      </c>
      <c r="E28" s="9">
        <f>C28/(D28*12)</f>
        <v>0</v>
      </c>
      <c r="I28" s="9">
        <f>SUMIFS($U$28:$EK$28, $U$6:$EK$6, "&gt;=" &amp; DATE(YEAR(I6),1,1), $U$6:$EK$6, "&lt;=" &amp; DATE(YEAR(I6),12,31))</f>
        <v>0</v>
      </c>
      <c r="J28" s="9">
        <f>SUMIFS($U$28:$EK$28, $U$6:$EK$6, "&gt;=" &amp; DATE(YEAR(J6),1,1), $U$6:$EK$6, "&lt;=" &amp; DATE(YEAR(J6),12,31))</f>
        <v>0</v>
      </c>
      <c r="K28" s="9">
        <f>SUMIFS($U$28:$EK$28, $U$6:$EK$6, "&gt;=" &amp; DATE(YEAR(K6),1,1), $U$6:$EK$6, "&lt;=" &amp; DATE(YEAR(K6),12,31))</f>
        <v>0</v>
      </c>
      <c r="L28" s="9">
        <f>SUMIFS($U$28:$EK$28, $U$6:$EK$6, "&gt;=" &amp; DATE(YEAR(L6),1,1), $U$6:$EK$6, "&lt;=" &amp; DATE(YEAR(L6),12,31))</f>
        <v>0</v>
      </c>
      <c r="M28" s="9">
        <f>SUMIFS($U$28:$EK$28, $U$6:$EK$6, "&gt;=" &amp; DATE(YEAR(M6),1,1), $U$6:$EK$6, "&lt;=" &amp; DATE(YEAR(M6),12,31))</f>
        <v>0</v>
      </c>
      <c r="N28" s="9">
        <f>SUMIFS($U$28:$EK$28, $U$6:$EK$6, "&gt;=" &amp; DATE(YEAR(N6),1,1), $U$6:$EK$6, "&lt;=" &amp; DATE(YEAR(N6),12,31))</f>
        <v>0</v>
      </c>
      <c r="O28" s="9">
        <f>SUMIFS($U$28:$EK$28, $U$6:$EK$6, "&gt;=" &amp; DATE(YEAR(O6),1,1), $U$6:$EK$6, "&lt;=" &amp; DATE(YEAR(O6),12,31))</f>
        <v>0</v>
      </c>
      <c r="P28" s="9">
        <f>SUMIFS($U$28:$EK$28, $U$6:$EK$6, "&gt;=" &amp; DATE(YEAR(P6),1,1), $U$6:$EK$6, "&lt;=" &amp; DATE(YEAR(P6),12,31))</f>
        <v>0</v>
      </c>
      <c r="Q28" s="9">
        <f>SUMIFS($U$28:$EK$28, $U$6:$EK$6, "&gt;=" &amp; DATE(YEAR(Q6),1,1), $U$6:$EK$6, "&lt;=" &amp; DATE(YEAR(Q6),12,31))</f>
        <v>0</v>
      </c>
      <c r="R28" s="9">
        <f>SUMIFS($U$28:$EK$28, $U$6:$EK$6, "&gt;=" &amp; DATE(YEAR(R6),1,1), $U$6:$EK$6, "&lt;=" &amp; DATE(YEAR(R6),12,31))</f>
        <v>0</v>
      </c>
      <c r="U28" s="9">
        <f>$E28</f>
        <v>0</v>
      </c>
      <c r="V28" s="9">
        <f>$E28</f>
        <v>0</v>
      </c>
      <c r="W28" s="9">
        <f>$E28</f>
        <v>0</v>
      </c>
      <c r="X28" s="9">
        <f>$E28</f>
        <v>0</v>
      </c>
      <c r="Y28" s="9">
        <f>$E28</f>
        <v>0</v>
      </c>
      <c r="Z28" s="9">
        <f>$E28</f>
        <v>0</v>
      </c>
      <c r="AA28" s="9">
        <f>$E28</f>
        <v>0</v>
      </c>
      <c r="AB28" s="9">
        <f>$E28</f>
        <v>0</v>
      </c>
      <c r="AC28" s="9">
        <f>$E28</f>
        <v>0</v>
      </c>
      <c r="AD28" s="9">
        <f>$E28</f>
        <v>0</v>
      </c>
      <c r="AE28" s="9">
        <f>$E28</f>
        <v>0</v>
      </c>
      <c r="AF28" s="9">
        <f>$E28</f>
        <v>0</v>
      </c>
      <c r="AG28" s="9">
        <f>$E28</f>
        <v>0</v>
      </c>
      <c r="AH28" s="9">
        <f>$E28</f>
        <v>0</v>
      </c>
      <c r="AI28" s="9">
        <f>$E28</f>
        <v>0</v>
      </c>
      <c r="AJ28" s="9">
        <f>$E28</f>
        <v>0</v>
      </c>
      <c r="AK28" s="9">
        <f>$E28</f>
        <v>0</v>
      </c>
      <c r="AL28" s="9">
        <f>$E28</f>
        <v>0</v>
      </c>
      <c r="AM28" s="9">
        <f>$E28</f>
        <v>0</v>
      </c>
      <c r="AN28" s="9">
        <f>$E28</f>
        <v>0</v>
      </c>
      <c r="AO28" s="9">
        <f>$E28</f>
        <v>0</v>
      </c>
      <c r="AP28" s="9">
        <f>$E28</f>
        <v>0</v>
      </c>
      <c r="AQ28" s="9">
        <f>$E28</f>
        <v>0</v>
      </c>
      <c r="AR28" s="9">
        <f>$E28</f>
        <v>0</v>
      </c>
      <c r="AS28" s="9">
        <f>$E28</f>
        <v>0</v>
      </c>
      <c r="AT28" s="9">
        <f>$E28</f>
        <v>0</v>
      </c>
      <c r="AU28" s="9">
        <f>$E28</f>
        <v>0</v>
      </c>
      <c r="AV28" s="9">
        <f>$E28</f>
        <v>0</v>
      </c>
      <c r="AW28" s="9">
        <f>$E28</f>
        <v>0</v>
      </c>
      <c r="AX28" s="9">
        <f>$E28</f>
        <v>0</v>
      </c>
      <c r="AY28" s="9">
        <f>$E28</f>
        <v>0</v>
      </c>
      <c r="AZ28" s="9">
        <f>$E28</f>
        <v>0</v>
      </c>
      <c r="BA28" s="9">
        <f>$E28</f>
        <v>0</v>
      </c>
      <c r="BB28" s="9">
        <f>$E28</f>
        <v>0</v>
      </c>
      <c r="BC28" s="9">
        <f>$E28</f>
        <v>0</v>
      </c>
      <c r="BD28" s="9">
        <f>$E28</f>
        <v>0</v>
      </c>
      <c r="BE28" s="9">
        <f>$E28</f>
        <v>0</v>
      </c>
      <c r="BF28" s="9">
        <f>$E28</f>
        <v>0</v>
      </c>
      <c r="BG28" s="9">
        <f>$E28</f>
        <v>0</v>
      </c>
      <c r="BH28" s="9">
        <f>$E28</f>
        <v>0</v>
      </c>
      <c r="BI28" s="9">
        <f>$E28</f>
        <v>0</v>
      </c>
      <c r="BJ28" s="9">
        <f>$E28</f>
        <v>0</v>
      </c>
      <c r="BK28" s="9">
        <f>$E28</f>
        <v>0</v>
      </c>
      <c r="BL28" s="9">
        <f>$E28</f>
        <v>0</v>
      </c>
      <c r="BM28" s="9">
        <f>$E28</f>
        <v>0</v>
      </c>
      <c r="BN28" s="9">
        <f>$E28</f>
        <v>0</v>
      </c>
      <c r="BO28" s="9">
        <f>$E28</f>
        <v>0</v>
      </c>
      <c r="BP28" s="9">
        <f>$E28</f>
        <v>0</v>
      </c>
      <c r="BQ28" s="9">
        <f>$E28</f>
        <v>0</v>
      </c>
      <c r="BR28" s="9">
        <f>$E28</f>
        <v>0</v>
      </c>
      <c r="BS28" s="9">
        <f>$E28</f>
        <v>0</v>
      </c>
      <c r="BT28" s="9">
        <f>$E28</f>
        <v>0</v>
      </c>
      <c r="BU28" s="9">
        <f>$E28</f>
        <v>0</v>
      </c>
      <c r="BV28" s="9">
        <f>$E28</f>
        <v>0</v>
      </c>
      <c r="BW28" s="9">
        <f>$E28</f>
        <v>0</v>
      </c>
      <c r="BX28" s="9">
        <f>$E28</f>
        <v>0</v>
      </c>
      <c r="BY28" s="9">
        <f>$E28</f>
        <v>0</v>
      </c>
      <c r="BZ28" s="9">
        <f>$E28</f>
        <v>0</v>
      </c>
      <c r="CA28" s="9">
        <f>$E28</f>
        <v>0</v>
      </c>
      <c r="CB28" s="9">
        <f>$E28</f>
        <v>0</v>
      </c>
      <c r="CC28" s="9">
        <f>$E28</f>
        <v>0</v>
      </c>
      <c r="CD28" s="9">
        <f>$E28</f>
        <v>0</v>
      </c>
      <c r="CE28" s="9">
        <f>$E28</f>
        <v>0</v>
      </c>
      <c r="CF28" s="9">
        <f>$E28</f>
        <v>0</v>
      </c>
      <c r="CG28" s="9">
        <f>$E28</f>
        <v>0</v>
      </c>
      <c r="CH28" s="9">
        <f>$E28</f>
        <v>0</v>
      </c>
      <c r="CI28" s="9">
        <f>$E28</f>
        <v>0</v>
      </c>
      <c r="CJ28" s="9">
        <f>$E28</f>
        <v>0</v>
      </c>
      <c r="CK28" s="9">
        <f>$E28</f>
        <v>0</v>
      </c>
      <c r="CL28" s="9">
        <f>$E28</f>
        <v>0</v>
      </c>
      <c r="CM28" s="9">
        <f>$E28</f>
        <v>0</v>
      </c>
      <c r="CN28" s="9">
        <f>$E28</f>
        <v>0</v>
      </c>
      <c r="CO28" s="9">
        <f>$E28</f>
        <v>0</v>
      </c>
      <c r="CP28" s="9">
        <f>$E28</f>
        <v>0</v>
      </c>
      <c r="CQ28" s="9">
        <f>$E28</f>
        <v>0</v>
      </c>
      <c r="CR28" s="9">
        <f>$E28</f>
        <v>0</v>
      </c>
      <c r="CS28" s="9">
        <f>$E28</f>
        <v>0</v>
      </c>
      <c r="CT28" s="9">
        <f>$E28</f>
        <v>0</v>
      </c>
      <c r="CU28" s="9">
        <f>$E28</f>
        <v>0</v>
      </c>
      <c r="CV28" s="9">
        <f>$E28</f>
        <v>0</v>
      </c>
      <c r="CW28" s="9">
        <f>$E28</f>
        <v>0</v>
      </c>
      <c r="CX28" s="9">
        <f>$E28</f>
        <v>0</v>
      </c>
      <c r="CY28" s="9">
        <f>$E28</f>
        <v>0</v>
      </c>
      <c r="CZ28" s="9">
        <f>$E28</f>
        <v>0</v>
      </c>
      <c r="DA28" s="9">
        <f>$E28</f>
        <v>0</v>
      </c>
      <c r="DB28" s="9">
        <f>$E28</f>
        <v>0</v>
      </c>
      <c r="DC28" s="9">
        <f>$E28</f>
        <v>0</v>
      </c>
      <c r="DD28" s="9">
        <f>$E28</f>
        <v>0</v>
      </c>
      <c r="DE28" s="9">
        <f>$E28</f>
        <v>0</v>
      </c>
      <c r="DF28" s="9">
        <f>$E28</f>
        <v>0</v>
      </c>
      <c r="DG28" s="9">
        <f>$E28</f>
        <v>0</v>
      </c>
      <c r="DH28" s="9">
        <f>$E28</f>
        <v>0</v>
      </c>
      <c r="DI28" s="9">
        <f>$E28</f>
        <v>0</v>
      </c>
      <c r="DJ28" s="9">
        <f>$E28</f>
        <v>0</v>
      </c>
      <c r="DK28" s="9">
        <f>$E28</f>
        <v>0</v>
      </c>
      <c r="DL28" s="9">
        <f>$E28</f>
        <v>0</v>
      </c>
      <c r="DM28" s="9">
        <f>$E28</f>
        <v>0</v>
      </c>
      <c r="DN28" s="9">
        <f>$E28</f>
        <v>0</v>
      </c>
      <c r="DO28" s="9">
        <f>$E28</f>
        <v>0</v>
      </c>
      <c r="DP28" s="9">
        <f>$E28</f>
        <v>0</v>
      </c>
      <c r="DQ28" s="9">
        <f>$E28</f>
        <v>0</v>
      </c>
      <c r="DR28" s="9">
        <f>$E28</f>
        <v>0</v>
      </c>
      <c r="DS28" s="9">
        <f>$E28</f>
        <v>0</v>
      </c>
      <c r="DT28" s="9">
        <f>$E28</f>
        <v>0</v>
      </c>
      <c r="DU28" s="9">
        <f>$E28</f>
        <v>0</v>
      </c>
      <c r="DV28" s="9">
        <f>$E28</f>
        <v>0</v>
      </c>
      <c r="DW28" s="9">
        <f>$E28</f>
        <v>0</v>
      </c>
      <c r="DX28" s="9">
        <f>$E28</f>
        <v>0</v>
      </c>
      <c r="DY28" s="9">
        <f>$E28</f>
        <v>0</v>
      </c>
      <c r="DZ28" s="9">
        <f>$E28</f>
        <v>0</v>
      </c>
      <c r="EA28" s="9">
        <f>$E28</f>
        <v>0</v>
      </c>
      <c r="EB28" s="9">
        <f>$E28</f>
        <v>0</v>
      </c>
      <c r="EC28" s="9">
        <f>$E28</f>
        <v>0</v>
      </c>
      <c r="ED28" s="9">
        <f>$E28</f>
        <v>0</v>
      </c>
      <c r="EE28" s="9">
        <f>$E28</f>
        <v>0</v>
      </c>
      <c r="EF28" s="9">
        <f>$E28</f>
        <v>0</v>
      </c>
      <c r="EG28" s="9">
        <f>$E28</f>
        <v>0</v>
      </c>
      <c r="EH28" s="9">
        <f>$E28</f>
        <v>0</v>
      </c>
      <c r="EI28" s="9">
        <f>$E28</f>
        <v>0</v>
      </c>
      <c r="EJ28" s="9">
        <f>$E28</f>
        <v>0</v>
      </c>
    </row>
    <row r="29" spans="2:140">
      <c r="B29" s="6" t="s">
        <v>119</v>
      </c>
      <c r="C29" s="7">
        <v>253000</v>
      </c>
      <c r="D29" s="8">
        <v>3</v>
      </c>
      <c r="E29" s="9">
        <f>C29/(D29*12)</f>
        <v>0</v>
      </c>
      <c r="I29" s="9">
        <f>SUMIFS($U$29:$EK$29, $U$6:$EK$6, "&gt;=" &amp; DATE(YEAR(I6),1,1), $U$6:$EK$6, "&lt;=" &amp; DATE(YEAR(I6),12,31))</f>
        <v>0</v>
      </c>
      <c r="J29" s="9">
        <f>SUMIFS($U$29:$EK$29, $U$6:$EK$6, "&gt;=" &amp; DATE(YEAR(J6),1,1), $U$6:$EK$6, "&lt;=" &amp; DATE(YEAR(J6),12,31))</f>
        <v>0</v>
      </c>
      <c r="K29" s="9">
        <f>SUMIFS($U$29:$EK$29, $U$6:$EK$6, "&gt;=" &amp; DATE(YEAR(K6),1,1), $U$6:$EK$6, "&lt;=" &amp; DATE(YEAR(K6),12,31))</f>
        <v>0</v>
      </c>
      <c r="L29" s="9">
        <f>SUMIFS($U$29:$EK$29, $U$6:$EK$6, "&gt;=" &amp; DATE(YEAR(L6),1,1), $U$6:$EK$6, "&lt;=" &amp; DATE(YEAR(L6),12,31))</f>
        <v>0</v>
      </c>
      <c r="M29" s="9">
        <f>SUMIFS($U$29:$EK$29, $U$6:$EK$6, "&gt;=" &amp; DATE(YEAR(M6),1,1), $U$6:$EK$6, "&lt;=" &amp; DATE(YEAR(M6),12,31))</f>
        <v>0</v>
      </c>
      <c r="N29" s="9">
        <f>SUMIFS($U$29:$EK$29, $U$6:$EK$6, "&gt;=" &amp; DATE(YEAR(N6),1,1), $U$6:$EK$6, "&lt;=" &amp; DATE(YEAR(N6),12,31))</f>
        <v>0</v>
      </c>
      <c r="O29" s="9">
        <f>SUMIFS($U$29:$EK$29, $U$6:$EK$6, "&gt;=" &amp; DATE(YEAR(O6),1,1), $U$6:$EK$6, "&lt;=" &amp; DATE(YEAR(O6),12,31))</f>
        <v>0</v>
      </c>
      <c r="P29" s="9">
        <f>SUMIFS($U$29:$EK$29, $U$6:$EK$6, "&gt;=" &amp; DATE(YEAR(P6),1,1), $U$6:$EK$6, "&lt;=" &amp; DATE(YEAR(P6),12,31))</f>
        <v>0</v>
      </c>
      <c r="Q29" s="9">
        <f>SUMIFS($U$29:$EK$29, $U$6:$EK$6, "&gt;=" &amp; DATE(YEAR(Q6),1,1), $U$6:$EK$6, "&lt;=" &amp; DATE(YEAR(Q6),12,31))</f>
        <v>0</v>
      </c>
      <c r="R29" s="9">
        <f>SUMIFS($U$29:$EK$29, $U$6:$EK$6, "&gt;=" &amp; DATE(YEAR(R6),1,1), $U$6:$EK$6, "&lt;=" &amp; DATE(YEAR(R6),12,31))</f>
        <v>0</v>
      </c>
      <c r="U29" s="9">
        <f>$E29</f>
        <v>0</v>
      </c>
      <c r="V29" s="9">
        <f>$E29</f>
        <v>0</v>
      </c>
      <c r="W29" s="9">
        <f>$E29</f>
        <v>0</v>
      </c>
      <c r="X29" s="9">
        <f>$E29</f>
        <v>0</v>
      </c>
      <c r="Y29" s="9">
        <f>$E29</f>
        <v>0</v>
      </c>
      <c r="Z29" s="9">
        <f>$E29</f>
        <v>0</v>
      </c>
      <c r="AA29" s="9">
        <f>$E29</f>
        <v>0</v>
      </c>
      <c r="AB29" s="9">
        <f>$E29</f>
        <v>0</v>
      </c>
      <c r="AC29" s="9">
        <f>$E29</f>
        <v>0</v>
      </c>
      <c r="AD29" s="9">
        <f>$E29</f>
        <v>0</v>
      </c>
      <c r="AE29" s="9">
        <f>$E29</f>
        <v>0</v>
      </c>
      <c r="AF29" s="9">
        <f>$E29</f>
        <v>0</v>
      </c>
      <c r="AG29" s="9">
        <f>$E29</f>
        <v>0</v>
      </c>
      <c r="AH29" s="9">
        <f>$E29</f>
        <v>0</v>
      </c>
      <c r="AI29" s="9">
        <f>$E29</f>
        <v>0</v>
      </c>
      <c r="AJ29" s="9">
        <f>$E29</f>
        <v>0</v>
      </c>
      <c r="AK29" s="9">
        <f>$E29</f>
        <v>0</v>
      </c>
      <c r="AL29" s="9">
        <f>$E29</f>
        <v>0</v>
      </c>
      <c r="AM29" s="9">
        <f>$E29</f>
        <v>0</v>
      </c>
      <c r="AN29" s="9">
        <f>$E29</f>
        <v>0</v>
      </c>
      <c r="AO29" s="9">
        <f>$E29</f>
        <v>0</v>
      </c>
      <c r="AP29" s="9">
        <f>$E29</f>
        <v>0</v>
      </c>
      <c r="AQ29" s="9">
        <f>$E29</f>
        <v>0</v>
      </c>
      <c r="AR29" s="9">
        <f>$E29</f>
        <v>0</v>
      </c>
      <c r="AS29" s="9">
        <f>$E29</f>
        <v>0</v>
      </c>
      <c r="AT29" s="9">
        <f>$E29</f>
        <v>0</v>
      </c>
      <c r="AU29" s="9">
        <f>$E29</f>
        <v>0</v>
      </c>
      <c r="AV29" s="9">
        <f>$E29</f>
        <v>0</v>
      </c>
      <c r="AW29" s="9">
        <f>$E29</f>
        <v>0</v>
      </c>
      <c r="AX29" s="9">
        <f>$E29</f>
        <v>0</v>
      </c>
      <c r="AY29" s="9">
        <f>$E29</f>
        <v>0</v>
      </c>
      <c r="AZ29" s="9">
        <f>$E29</f>
        <v>0</v>
      </c>
      <c r="BA29" s="9">
        <f>$E29</f>
        <v>0</v>
      </c>
      <c r="BB29" s="9">
        <f>$E29</f>
        <v>0</v>
      </c>
      <c r="BC29" s="9">
        <f>$E29</f>
        <v>0</v>
      </c>
      <c r="BD29" s="9">
        <f>$E29</f>
        <v>0</v>
      </c>
      <c r="BE29" s="9">
        <f>$E29</f>
        <v>0</v>
      </c>
      <c r="BF29" s="9">
        <f>$E29</f>
        <v>0</v>
      </c>
      <c r="BG29" s="9">
        <f>$E29</f>
        <v>0</v>
      </c>
      <c r="BH29" s="9">
        <f>$E29</f>
        <v>0</v>
      </c>
      <c r="BI29" s="9">
        <f>$E29</f>
        <v>0</v>
      </c>
      <c r="BJ29" s="9">
        <f>$E29</f>
        <v>0</v>
      </c>
      <c r="BK29" s="9">
        <f>$E29</f>
        <v>0</v>
      </c>
      <c r="BL29" s="9">
        <f>$E29</f>
        <v>0</v>
      </c>
      <c r="BM29" s="9">
        <f>$E29</f>
        <v>0</v>
      </c>
      <c r="BN29" s="9">
        <f>$E29</f>
        <v>0</v>
      </c>
      <c r="BO29" s="9">
        <f>$E29</f>
        <v>0</v>
      </c>
      <c r="BP29" s="9">
        <f>$E29</f>
        <v>0</v>
      </c>
      <c r="BQ29" s="9">
        <f>$E29</f>
        <v>0</v>
      </c>
      <c r="BR29" s="9">
        <f>$E29</f>
        <v>0</v>
      </c>
      <c r="BS29" s="9">
        <f>$E29</f>
        <v>0</v>
      </c>
      <c r="BT29" s="9">
        <f>$E29</f>
        <v>0</v>
      </c>
      <c r="BU29" s="9">
        <f>$E29</f>
        <v>0</v>
      </c>
      <c r="BV29" s="9">
        <f>$E29</f>
        <v>0</v>
      </c>
      <c r="BW29" s="9">
        <f>$E29</f>
        <v>0</v>
      </c>
      <c r="BX29" s="9">
        <f>$E29</f>
        <v>0</v>
      </c>
      <c r="BY29" s="9">
        <f>$E29</f>
        <v>0</v>
      </c>
      <c r="BZ29" s="9">
        <f>$E29</f>
        <v>0</v>
      </c>
      <c r="CA29" s="9">
        <f>$E29</f>
        <v>0</v>
      </c>
      <c r="CB29" s="9">
        <f>$E29</f>
        <v>0</v>
      </c>
      <c r="CC29" s="9">
        <f>$E29</f>
        <v>0</v>
      </c>
      <c r="CD29" s="9">
        <f>$E29</f>
        <v>0</v>
      </c>
      <c r="CE29" s="9">
        <f>$E29</f>
        <v>0</v>
      </c>
      <c r="CF29" s="9">
        <f>$E29</f>
        <v>0</v>
      </c>
      <c r="CG29" s="9">
        <f>$E29</f>
        <v>0</v>
      </c>
      <c r="CH29" s="9">
        <f>$E29</f>
        <v>0</v>
      </c>
      <c r="CI29" s="9">
        <f>$E29</f>
        <v>0</v>
      </c>
      <c r="CJ29" s="9">
        <f>$E29</f>
        <v>0</v>
      </c>
      <c r="CK29" s="9">
        <f>$E29</f>
        <v>0</v>
      </c>
      <c r="CL29" s="9">
        <f>$E29</f>
        <v>0</v>
      </c>
      <c r="CM29" s="9">
        <f>$E29</f>
        <v>0</v>
      </c>
      <c r="CN29" s="9">
        <f>$E29</f>
        <v>0</v>
      </c>
      <c r="CO29" s="9">
        <f>$E29</f>
        <v>0</v>
      </c>
      <c r="CP29" s="9">
        <f>$E29</f>
        <v>0</v>
      </c>
      <c r="CQ29" s="9">
        <f>$E29</f>
        <v>0</v>
      </c>
      <c r="CR29" s="9">
        <f>$E29</f>
        <v>0</v>
      </c>
      <c r="CS29" s="9">
        <f>$E29</f>
        <v>0</v>
      </c>
      <c r="CT29" s="9">
        <f>$E29</f>
        <v>0</v>
      </c>
      <c r="CU29" s="9">
        <f>$E29</f>
        <v>0</v>
      </c>
      <c r="CV29" s="9">
        <f>$E29</f>
        <v>0</v>
      </c>
      <c r="CW29" s="9">
        <f>$E29</f>
        <v>0</v>
      </c>
      <c r="CX29" s="9">
        <f>$E29</f>
        <v>0</v>
      </c>
      <c r="CY29" s="9">
        <f>$E29</f>
        <v>0</v>
      </c>
      <c r="CZ29" s="9">
        <f>$E29</f>
        <v>0</v>
      </c>
      <c r="DA29" s="9">
        <f>$E29</f>
        <v>0</v>
      </c>
      <c r="DB29" s="9">
        <f>$E29</f>
        <v>0</v>
      </c>
      <c r="DC29" s="9">
        <f>$E29</f>
        <v>0</v>
      </c>
      <c r="DD29" s="9">
        <f>$E29</f>
        <v>0</v>
      </c>
      <c r="DE29" s="9">
        <f>$E29</f>
        <v>0</v>
      </c>
      <c r="DF29" s="9">
        <f>$E29</f>
        <v>0</v>
      </c>
      <c r="DG29" s="9">
        <f>$E29</f>
        <v>0</v>
      </c>
      <c r="DH29" s="9">
        <f>$E29</f>
        <v>0</v>
      </c>
      <c r="DI29" s="9">
        <f>$E29</f>
        <v>0</v>
      </c>
      <c r="DJ29" s="9">
        <f>$E29</f>
        <v>0</v>
      </c>
      <c r="DK29" s="9">
        <f>$E29</f>
        <v>0</v>
      </c>
      <c r="DL29" s="9">
        <f>$E29</f>
        <v>0</v>
      </c>
      <c r="DM29" s="9">
        <f>$E29</f>
        <v>0</v>
      </c>
      <c r="DN29" s="9">
        <f>$E29</f>
        <v>0</v>
      </c>
      <c r="DO29" s="9">
        <f>$E29</f>
        <v>0</v>
      </c>
      <c r="DP29" s="9">
        <f>$E29</f>
        <v>0</v>
      </c>
      <c r="DQ29" s="9">
        <f>$E29</f>
        <v>0</v>
      </c>
      <c r="DR29" s="9">
        <f>$E29</f>
        <v>0</v>
      </c>
      <c r="DS29" s="9">
        <f>$E29</f>
        <v>0</v>
      </c>
      <c r="DT29" s="9">
        <f>$E29</f>
        <v>0</v>
      </c>
      <c r="DU29" s="9">
        <f>$E29</f>
        <v>0</v>
      </c>
      <c r="DV29" s="9">
        <f>$E29</f>
        <v>0</v>
      </c>
      <c r="DW29" s="9">
        <f>$E29</f>
        <v>0</v>
      </c>
      <c r="DX29" s="9">
        <f>$E29</f>
        <v>0</v>
      </c>
      <c r="DY29" s="9">
        <f>$E29</f>
        <v>0</v>
      </c>
      <c r="DZ29" s="9">
        <f>$E29</f>
        <v>0</v>
      </c>
      <c r="EA29" s="9">
        <f>$E29</f>
        <v>0</v>
      </c>
      <c r="EB29" s="9">
        <f>$E29</f>
        <v>0</v>
      </c>
      <c r="EC29" s="9">
        <f>$E29</f>
        <v>0</v>
      </c>
      <c r="ED29" s="9">
        <f>$E29</f>
        <v>0</v>
      </c>
      <c r="EE29" s="9">
        <f>$E29</f>
        <v>0</v>
      </c>
      <c r="EF29" s="9">
        <f>$E29</f>
        <v>0</v>
      </c>
      <c r="EG29" s="9">
        <f>$E29</f>
        <v>0</v>
      </c>
      <c r="EH29" s="9">
        <f>$E29</f>
        <v>0</v>
      </c>
      <c r="EI29" s="9">
        <f>$E29</f>
        <v>0</v>
      </c>
      <c r="EJ29" s="9">
        <f>$E29</f>
        <v>0</v>
      </c>
    </row>
    <row r="30" spans="2:140">
      <c r="B30" s="6" t="s">
        <v>121</v>
      </c>
      <c r="C30" s="7">
        <v>278000</v>
      </c>
      <c r="D30" s="8">
        <v>5</v>
      </c>
      <c r="E30" s="9">
        <f>C30/(D30*12)</f>
        <v>0</v>
      </c>
      <c r="I30" s="9">
        <f>SUMIFS($U$30:$EK$30, $U$6:$EK$6, "&gt;=" &amp; DATE(YEAR(I6),1,1), $U$6:$EK$6, "&lt;=" &amp; DATE(YEAR(I6),12,31))</f>
        <v>0</v>
      </c>
      <c r="J30" s="9">
        <f>SUMIFS($U$30:$EK$30, $U$6:$EK$6, "&gt;=" &amp; DATE(YEAR(J6),1,1), $U$6:$EK$6, "&lt;=" &amp; DATE(YEAR(J6),12,31))</f>
        <v>0</v>
      </c>
      <c r="K30" s="9">
        <f>SUMIFS($U$30:$EK$30, $U$6:$EK$6, "&gt;=" &amp; DATE(YEAR(K6),1,1), $U$6:$EK$6, "&lt;=" &amp; DATE(YEAR(K6),12,31))</f>
        <v>0</v>
      </c>
      <c r="L30" s="9">
        <f>SUMIFS($U$30:$EK$30, $U$6:$EK$6, "&gt;=" &amp; DATE(YEAR(L6),1,1), $U$6:$EK$6, "&lt;=" &amp; DATE(YEAR(L6),12,31))</f>
        <v>0</v>
      </c>
      <c r="M30" s="9">
        <f>SUMIFS($U$30:$EK$30, $U$6:$EK$6, "&gt;=" &amp; DATE(YEAR(M6),1,1), $U$6:$EK$6, "&lt;=" &amp; DATE(YEAR(M6),12,31))</f>
        <v>0</v>
      </c>
      <c r="N30" s="9">
        <f>SUMIFS($U$30:$EK$30, $U$6:$EK$6, "&gt;=" &amp; DATE(YEAR(N6),1,1), $U$6:$EK$6, "&lt;=" &amp; DATE(YEAR(N6),12,31))</f>
        <v>0</v>
      </c>
      <c r="O30" s="9">
        <f>SUMIFS($U$30:$EK$30, $U$6:$EK$6, "&gt;=" &amp; DATE(YEAR(O6),1,1), $U$6:$EK$6, "&lt;=" &amp; DATE(YEAR(O6),12,31))</f>
        <v>0</v>
      </c>
      <c r="P30" s="9">
        <f>SUMIFS($U$30:$EK$30, $U$6:$EK$6, "&gt;=" &amp; DATE(YEAR(P6),1,1), $U$6:$EK$6, "&lt;=" &amp; DATE(YEAR(P6),12,31))</f>
        <v>0</v>
      </c>
      <c r="Q30" s="9">
        <f>SUMIFS($U$30:$EK$30, $U$6:$EK$6, "&gt;=" &amp; DATE(YEAR(Q6),1,1), $U$6:$EK$6, "&lt;=" &amp; DATE(YEAR(Q6),12,31))</f>
        <v>0</v>
      </c>
      <c r="R30" s="9">
        <f>SUMIFS($U$30:$EK$30, $U$6:$EK$6, "&gt;=" &amp; DATE(YEAR(R6),1,1), $U$6:$EK$6, "&lt;=" &amp; DATE(YEAR(R6),12,31))</f>
        <v>0</v>
      </c>
      <c r="U30" s="9">
        <f>$E30</f>
        <v>0</v>
      </c>
      <c r="V30" s="9">
        <f>$E30</f>
        <v>0</v>
      </c>
      <c r="W30" s="9">
        <f>$E30</f>
        <v>0</v>
      </c>
      <c r="X30" s="9">
        <f>$E30</f>
        <v>0</v>
      </c>
      <c r="Y30" s="9">
        <f>$E30</f>
        <v>0</v>
      </c>
      <c r="Z30" s="9">
        <f>$E30</f>
        <v>0</v>
      </c>
      <c r="AA30" s="9">
        <f>$E30</f>
        <v>0</v>
      </c>
      <c r="AB30" s="9">
        <f>$E30</f>
        <v>0</v>
      </c>
      <c r="AC30" s="9">
        <f>$E30</f>
        <v>0</v>
      </c>
      <c r="AD30" s="9">
        <f>$E30</f>
        <v>0</v>
      </c>
      <c r="AE30" s="9">
        <f>$E30</f>
        <v>0</v>
      </c>
      <c r="AF30" s="9">
        <f>$E30</f>
        <v>0</v>
      </c>
      <c r="AG30" s="9">
        <f>$E30</f>
        <v>0</v>
      </c>
      <c r="AH30" s="9">
        <f>$E30</f>
        <v>0</v>
      </c>
      <c r="AI30" s="9">
        <f>$E30</f>
        <v>0</v>
      </c>
      <c r="AJ30" s="9">
        <f>$E30</f>
        <v>0</v>
      </c>
      <c r="AK30" s="9">
        <f>$E30</f>
        <v>0</v>
      </c>
      <c r="AL30" s="9">
        <f>$E30</f>
        <v>0</v>
      </c>
      <c r="AM30" s="9">
        <f>$E30</f>
        <v>0</v>
      </c>
      <c r="AN30" s="9">
        <f>$E30</f>
        <v>0</v>
      </c>
      <c r="AO30" s="9">
        <f>$E30</f>
        <v>0</v>
      </c>
      <c r="AP30" s="9">
        <f>$E30</f>
        <v>0</v>
      </c>
      <c r="AQ30" s="9">
        <f>$E30</f>
        <v>0</v>
      </c>
      <c r="AR30" s="9">
        <f>$E30</f>
        <v>0</v>
      </c>
      <c r="AS30" s="9">
        <f>$E30</f>
        <v>0</v>
      </c>
      <c r="AT30" s="9">
        <f>$E30</f>
        <v>0</v>
      </c>
      <c r="AU30" s="9">
        <f>$E30</f>
        <v>0</v>
      </c>
      <c r="AV30" s="9">
        <f>$E30</f>
        <v>0</v>
      </c>
      <c r="AW30" s="9">
        <f>$E30</f>
        <v>0</v>
      </c>
      <c r="AX30" s="9">
        <f>$E30</f>
        <v>0</v>
      </c>
      <c r="AY30" s="9">
        <f>$E30</f>
        <v>0</v>
      </c>
      <c r="AZ30" s="9">
        <f>$E30</f>
        <v>0</v>
      </c>
      <c r="BA30" s="9">
        <f>$E30</f>
        <v>0</v>
      </c>
      <c r="BB30" s="9">
        <f>$E30</f>
        <v>0</v>
      </c>
      <c r="BC30" s="9">
        <f>$E30</f>
        <v>0</v>
      </c>
      <c r="BD30" s="9">
        <f>$E30</f>
        <v>0</v>
      </c>
      <c r="BE30" s="9">
        <f>$E30</f>
        <v>0</v>
      </c>
      <c r="BF30" s="9">
        <f>$E30</f>
        <v>0</v>
      </c>
      <c r="BG30" s="9">
        <f>$E30</f>
        <v>0</v>
      </c>
      <c r="BH30" s="9">
        <f>$E30</f>
        <v>0</v>
      </c>
      <c r="BI30" s="9">
        <f>$E30</f>
        <v>0</v>
      </c>
      <c r="BJ30" s="9">
        <f>$E30</f>
        <v>0</v>
      </c>
      <c r="BK30" s="9">
        <f>$E30</f>
        <v>0</v>
      </c>
      <c r="BL30" s="9">
        <f>$E30</f>
        <v>0</v>
      </c>
      <c r="BM30" s="9">
        <f>$E30</f>
        <v>0</v>
      </c>
      <c r="BN30" s="9">
        <f>$E30</f>
        <v>0</v>
      </c>
      <c r="BO30" s="9">
        <f>$E30</f>
        <v>0</v>
      </c>
      <c r="BP30" s="9">
        <f>$E30</f>
        <v>0</v>
      </c>
      <c r="BQ30" s="9">
        <f>$E30</f>
        <v>0</v>
      </c>
      <c r="BR30" s="9">
        <f>$E30</f>
        <v>0</v>
      </c>
      <c r="BS30" s="9">
        <f>$E30</f>
        <v>0</v>
      </c>
      <c r="BT30" s="9">
        <f>$E30</f>
        <v>0</v>
      </c>
      <c r="BU30" s="9">
        <f>$E30</f>
        <v>0</v>
      </c>
      <c r="BV30" s="9">
        <f>$E30</f>
        <v>0</v>
      </c>
      <c r="BW30" s="9">
        <f>$E30</f>
        <v>0</v>
      </c>
      <c r="BX30" s="9">
        <f>$E30</f>
        <v>0</v>
      </c>
      <c r="BY30" s="9">
        <f>$E30</f>
        <v>0</v>
      </c>
      <c r="BZ30" s="9">
        <f>$E30</f>
        <v>0</v>
      </c>
      <c r="CA30" s="9">
        <f>$E30</f>
        <v>0</v>
      </c>
      <c r="CB30" s="9">
        <f>$E30</f>
        <v>0</v>
      </c>
      <c r="CC30" s="9">
        <f>$E30</f>
        <v>0</v>
      </c>
      <c r="CD30" s="9">
        <f>$E30</f>
        <v>0</v>
      </c>
      <c r="CE30" s="9">
        <f>$E30</f>
        <v>0</v>
      </c>
      <c r="CF30" s="9">
        <f>$E30</f>
        <v>0</v>
      </c>
      <c r="CG30" s="9">
        <f>$E30</f>
        <v>0</v>
      </c>
      <c r="CH30" s="9">
        <f>$E30</f>
        <v>0</v>
      </c>
      <c r="CI30" s="9">
        <f>$E30</f>
        <v>0</v>
      </c>
      <c r="CJ30" s="9">
        <f>$E30</f>
        <v>0</v>
      </c>
      <c r="CK30" s="9">
        <f>$E30</f>
        <v>0</v>
      </c>
      <c r="CL30" s="9">
        <f>$E30</f>
        <v>0</v>
      </c>
      <c r="CM30" s="9">
        <f>$E30</f>
        <v>0</v>
      </c>
      <c r="CN30" s="9">
        <f>$E30</f>
        <v>0</v>
      </c>
      <c r="CO30" s="9">
        <f>$E30</f>
        <v>0</v>
      </c>
      <c r="CP30" s="9">
        <f>$E30</f>
        <v>0</v>
      </c>
      <c r="CQ30" s="9">
        <f>$E30</f>
        <v>0</v>
      </c>
      <c r="CR30" s="9">
        <f>$E30</f>
        <v>0</v>
      </c>
      <c r="CS30" s="9">
        <f>$E30</f>
        <v>0</v>
      </c>
      <c r="CT30" s="9">
        <f>$E30</f>
        <v>0</v>
      </c>
      <c r="CU30" s="9">
        <f>$E30</f>
        <v>0</v>
      </c>
      <c r="CV30" s="9">
        <f>$E30</f>
        <v>0</v>
      </c>
      <c r="CW30" s="9">
        <f>$E30</f>
        <v>0</v>
      </c>
      <c r="CX30" s="9">
        <f>$E30</f>
        <v>0</v>
      </c>
      <c r="CY30" s="9">
        <f>$E30</f>
        <v>0</v>
      </c>
      <c r="CZ30" s="9">
        <f>$E30</f>
        <v>0</v>
      </c>
      <c r="DA30" s="9">
        <f>$E30</f>
        <v>0</v>
      </c>
      <c r="DB30" s="9">
        <f>$E30</f>
        <v>0</v>
      </c>
      <c r="DC30" s="9">
        <f>$E30</f>
        <v>0</v>
      </c>
      <c r="DD30" s="9">
        <f>$E30</f>
        <v>0</v>
      </c>
      <c r="DE30" s="9">
        <f>$E30</f>
        <v>0</v>
      </c>
      <c r="DF30" s="9">
        <f>$E30</f>
        <v>0</v>
      </c>
      <c r="DG30" s="9">
        <f>$E30</f>
        <v>0</v>
      </c>
      <c r="DH30" s="9">
        <f>$E30</f>
        <v>0</v>
      </c>
      <c r="DI30" s="9">
        <f>$E30</f>
        <v>0</v>
      </c>
      <c r="DJ30" s="9">
        <f>$E30</f>
        <v>0</v>
      </c>
      <c r="DK30" s="9">
        <f>$E30</f>
        <v>0</v>
      </c>
      <c r="DL30" s="9">
        <f>$E30</f>
        <v>0</v>
      </c>
      <c r="DM30" s="9">
        <f>$E30</f>
        <v>0</v>
      </c>
      <c r="DN30" s="9">
        <f>$E30</f>
        <v>0</v>
      </c>
      <c r="DO30" s="9">
        <f>$E30</f>
        <v>0</v>
      </c>
      <c r="DP30" s="9">
        <f>$E30</f>
        <v>0</v>
      </c>
      <c r="DQ30" s="9">
        <f>$E30</f>
        <v>0</v>
      </c>
      <c r="DR30" s="9">
        <f>$E30</f>
        <v>0</v>
      </c>
      <c r="DS30" s="9">
        <f>$E30</f>
        <v>0</v>
      </c>
      <c r="DT30" s="9">
        <f>$E30</f>
        <v>0</v>
      </c>
      <c r="DU30" s="9">
        <f>$E30</f>
        <v>0</v>
      </c>
      <c r="DV30" s="9">
        <f>$E30</f>
        <v>0</v>
      </c>
      <c r="DW30" s="9">
        <f>$E30</f>
        <v>0</v>
      </c>
      <c r="DX30" s="9">
        <f>$E30</f>
        <v>0</v>
      </c>
      <c r="DY30" s="9">
        <f>$E30</f>
        <v>0</v>
      </c>
      <c r="DZ30" s="9">
        <f>$E30</f>
        <v>0</v>
      </c>
      <c r="EA30" s="9">
        <f>$E30</f>
        <v>0</v>
      </c>
      <c r="EB30" s="9">
        <f>$E30</f>
        <v>0</v>
      </c>
      <c r="EC30" s="9">
        <f>$E30</f>
        <v>0</v>
      </c>
      <c r="ED30" s="9">
        <f>$E30</f>
        <v>0</v>
      </c>
      <c r="EE30" s="9">
        <f>$E30</f>
        <v>0</v>
      </c>
      <c r="EF30" s="9">
        <f>$E30</f>
        <v>0</v>
      </c>
      <c r="EG30" s="9">
        <f>$E30</f>
        <v>0</v>
      </c>
      <c r="EH30" s="9">
        <f>$E30</f>
        <v>0</v>
      </c>
      <c r="EI30" s="9">
        <f>$E30</f>
        <v>0</v>
      </c>
      <c r="EJ30" s="9">
        <f>$E30</f>
        <v>0</v>
      </c>
    </row>
    <row r="31" spans="2:140">
      <c r="I31" s="14">
        <f>sum(I$25:I$30)</f>
        <v>0</v>
      </c>
      <c r="J31" s="14">
        <f>sum(J$25:J$30)</f>
        <v>0</v>
      </c>
      <c r="K31" s="14">
        <f>sum(K$25:K$30)</f>
        <v>0</v>
      </c>
      <c r="L31" s="14">
        <f>sum(L$25:L$30)</f>
        <v>0</v>
      </c>
      <c r="M31" s="14">
        <f>sum(M$25:M$30)</f>
        <v>0</v>
      </c>
      <c r="N31" s="14">
        <f>sum(N$25:N$30)</f>
        <v>0</v>
      </c>
      <c r="O31" s="14">
        <f>sum(O$25:O$30)</f>
        <v>0</v>
      </c>
      <c r="P31" s="14">
        <f>sum(P$25:P$30)</f>
        <v>0</v>
      </c>
      <c r="Q31" s="14">
        <f>sum(Q$25:Q$30)</f>
        <v>0</v>
      </c>
      <c r="R31" s="14">
        <f>sum(R$25:R$30)</f>
        <v>0</v>
      </c>
      <c r="U31" s="14">
        <f>sum(U$25:U$30)</f>
        <v>0</v>
      </c>
      <c r="V31" s="14">
        <f>sum(V$25:V$30)</f>
        <v>0</v>
      </c>
      <c r="W31" s="14">
        <f>sum(W$25:W$30)</f>
        <v>0</v>
      </c>
      <c r="X31" s="14">
        <f>sum(X$25:X$30)</f>
        <v>0</v>
      </c>
      <c r="Y31" s="14">
        <f>sum(Y$25:Y$30)</f>
        <v>0</v>
      </c>
      <c r="Z31" s="14">
        <f>sum(Z$25:Z$30)</f>
        <v>0</v>
      </c>
      <c r="AA31" s="14">
        <f>sum(AA$25:AA$30)</f>
        <v>0</v>
      </c>
      <c r="AB31" s="14">
        <f>sum(AB$25:AB$30)</f>
        <v>0</v>
      </c>
      <c r="AC31" s="14">
        <f>sum(AC$25:AC$30)</f>
        <v>0</v>
      </c>
      <c r="AD31" s="14">
        <f>sum(AD$25:AD$30)</f>
        <v>0</v>
      </c>
      <c r="AE31" s="14">
        <f>sum(AE$25:AE$30)</f>
        <v>0</v>
      </c>
      <c r="AF31" s="14">
        <f>sum(AF$25:AF$30)</f>
        <v>0</v>
      </c>
      <c r="AG31" s="14">
        <f>sum(AG$25:AG$30)</f>
        <v>0</v>
      </c>
      <c r="AH31" s="14">
        <f>sum(AH$25:AH$30)</f>
        <v>0</v>
      </c>
      <c r="AI31" s="14">
        <f>sum(AI$25:AI$30)</f>
        <v>0</v>
      </c>
      <c r="AJ31" s="14">
        <f>sum(AJ$25:AJ$30)</f>
        <v>0</v>
      </c>
      <c r="AK31" s="14">
        <f>sum(AK$25:AK$30)</f>
        <v>0</v>
      </c>
      <c r="AL31" s="14">
        <f>sum(AL$25:AL$30)</f>
        <v>0</v>
      </c>
      <c r="AM31" s="14">
        <f>sum(AM$25:AM$30)</f>
        <v>0</v>
      </c>
      <c r="AN31" s="14">
        <f>sum(AN$25:AN$30)</f>
        <v>0</v>
      </c>
      <c r="AO31" s="14">
        <f>sum(AO$25:AO$30)</f>
        <v>0</v>
      </c>
      <c r="AP31" s="14">
        <f>sum(AP$25:AP$30)</f>
        <v>0</v>
      </c>
      <c r="AQ31" s="14">
        <f>sum(AQ$25:AQ$30)</f>
        <v>0</v>
      </c>
      <c r="AR31" s="14">
        <f>sum(AR$25:AR$30)</f>
        <v>0</v>
      </c>
      <c r="AS31" s="14">
        <f>sum(AS$25:AS$30)</f>
        <v>0</v>
      </c>
      <c r="AT31" s="14">
        <f>sum(AT$25:AT$30)</f>
        <v>0</v>
      </c>
      <c r="AU31" s="14">
        <f>sum(AU$25:AU$30)</f>
        <v>0</v>
      </c>
      <c r="AV31" s="14">
        <f>sum(AV$25:AV$30)</f>
        <v>0</v>
      </c>
      <c r="AW31" s="14">
        <f>sum(AW$25:AW$30)</f>
        <v>0</v>
      </c>
      <c r="AX31" s="14">
        <f>sum(AX$25:AX$30)</f>
        <v>0</v>
      </c>
      <c r="AY31" s="14">
        <f>sum(AY$25:AY$30)</f>
        <v>0</v>
      </c>
      <c r="AZ31" s="14">
        <f>sum(AZ$25:AZ$30)</f>
        <v>0</v>
      </c>
      <c r="BA31" s="14">
        <f>sum(BA$25:BA$30)</f>
        <v>0</v>
      </c>
      <c r="BB31" s="14">
        <f>sum(BB$25:BB$30)</f>
        <v>0</v>
      </c>
      <c r="BC31" s="14">
        <f>sum(BC$25:BC$30)</f>
        <v>0</v>
      </c>
      <c r="BD31" s="14">
        <f>sum(BD$25:BD$30)</f>
        <v>0</v>
      </c>
      <c r="BE31" s="14">
        <f>sum(BE$25:BE$30)</f>
        <v>0</v>
      </c>
      <c r="BF31" s="14">
        <f>sum(BF$25:BF$30)</f>
        <v>0</v>
      </c>
      <c r="BG31" s="14">
        <f>sum(BG$25:BG$30)</f>
        <v>0</v>
      </c>
      <c r="BH31" s="14">
        <f>sum(BH$25:BH$30)</f>
        <v>0</v>
      </c>
      <c r="BI31" s="14">
        <f>sum(BI$25:BI$30)</f>
        <v>0</v>
      </c>
      <c r="BJ31" s="14">
        <f>sum(BJ$25:BJ$30)</f>
        <v>0</v>
      </c>
      <c r="BK31" s="14">
        <f>sum(BK$25:BK$30)</f>
        <v>0</v>
      </c>
      <c r="BL31" s="14">
        <f>sum(BL$25:BL$30)</f>
        <v>0</v>
      </c>
      <c r="BM31" s="14">
        <f>sum(BM$25:BM$30)</f>
        <v>0</v>
      </c>
      <c r="BN31" s="14">
        <f>sum(BN$25:BN$30)</f>
        <v>0</v>
      </c>
      <c r="BO31" s="14">
        <f>sum(BO$25:BO$30)</f>
        <v>0</v>
      </c>
      <c r="BP31" s="14">
        <f>sum(BP$25:BP$30)</f>
        <v>0</v>
      </c>
      <c r="BQ31" s="14">
        <f>sum(BQ$25:BQ$30)</f>
        <v>0</v>
      </c>
      <c r="BR31" s="14">
        <f>sum(BR$25:BR$30)</f>
        <v>0</v>
      </c>
      <c r="BS31" s="14">
        <f>sum(BS$25:BS$30)</f>
        <v>0</v>
      </c>
      <c r="BT31" s="14">
        <f>sum(BT$25:BT$30)</f>
        <v>0</v>
      </c>
      <c r="BU31" s="14">
        <f>sum(BU$25:BU$30)</f>
        <v>0</v>
      </c>
      <c r="BV31" s="14">
        <f>sum(BV$25:BV$30)</f>
        <v>0</v>
      </c>
      <c r="BW31" s="14">
        <f>sum(BW$25:BW$30)</f>
        <v>0</v>
      </c>
      <c r="BX31" s="14">
        <f>sum(BX$25:BX$30)</f>
        <v>0</v>
      </c>
      <c r="BY31" s="14">
        <f>sum(BY$25:BY$30)</f>
        <v>0</v>
      </c>
      <c r="BZ31" s="14">
        <f>sum(BZ$25:BZ$30)</f>
        <v>0</v>
      </c>
      <c r="CA31" s="14">
        <f>sum(CA$25:CA$30)</f>
        <v>0</v>
      </c>
      <c r="CB31" s="14">
        <f>sum(CB$25:CB$30)</f>
        <v>0</v>
      </c>
      <c r="CC31" s="14">
        <f>sum(CC$25:CC$30)</f>
        <v>0</v>
      </c>
      <c r="CD31" s="14">
        <f>sum(CD$25:CD$30)</f>
        <v>0</v>
      </c>
      <c r="CE31" s="14">
        <f>sum(CE$25:CE$30)</f>
        <v>0</v>
      </c>
      <c r="CF31" s="14">
        <f>sum(CF$25:CF$30)</f>
        <v>0</v>
      </c>
      <c r="CG31" s="14">
        <f>sum(CG$25:CG$30)</f>
        <v>0</v>
      </c>
      <c r="CH31" s="14">
        <f>sum(CH$25:CH$30)</f>
        <v>0</v>
      </c>
      <c r="CI31" s="14">
        <f>sum(CI$25:CI$30)</f>
        <v>0</v>
      </c>
      <c r="CJ31" s="14">
        <f>sum(CJ$25:CJ$30)</f>
        <v>0</v>
      </c>
      <c r="CK31" s="14">
        <f>sum(CK$25:CK$30)</f>
        <v>0</v>
      </c>
      <c r="CL31" s="14">
        <f>sum(CL$25:CL$30)</f>
        <v>0</v>
      </c>
      <c r="CM31" s="14">
        <f>sum(CM$25:CM$30)</f>
        <v>0</v>
      </c>
      <c r="CN31" s="14">
        <f>sum(CN$25:CN$30)</f>
        <v>0</v>
      </c>
      <c r="CO31" s="14">
        <f>sum(CO$25:CO$30)</f>
        <v>0</v>
      </c>
      <c r="CP31" s="14">
        <f>sum(CP$25:CP$30)</f>
        <v>0</v>
      </c>
      <c r="CQ31" s="14">
        <f>sum(CQ$25:CQ$30)</f>
        <v>0</v>
      </c>
      <c r="CR31" s="14">
        <f>sum(CR$25:CR$30)</f>
        <v>0</v>
      </c>
      <c r="CS31" s="14">
        <f>sum(CS$25:CS$30)</f>
        <v>0</v>
      </c>
      <c r="CT31" s="14">
        <f>sum(CT$25:CT$30)</f>
        <v>0</v>
      </c>
      <c r="CU31" s="14">
        <f>sum(CU$25:CU$30)</f>
        <v>0</v>
      </c>
      <c r="CV31" s="14">
        <f>sum(CV$25:CV$30)</f>
        <v>0</v>
      </c>
      <c r="CW31" s="14">
        <f>sum(CW$25:CW$30)</f>
        <v>0</v>
      </c>
      <c r="CX31" s="14">
        <f>sum(CX$25:CX$30)</f>
        <v>0</v>
      </c>
      <c r="CY31" s="14">
        <f>sum(CY$25:CY$30)</f>
        <v>0</v>
      </c>
      <c r="CZ31" s="14">
        <f>sum(CZ$25:CZ$30)</f>
        <v>0</v>
      </c>
      <c r="DA31" s="14">
        <f>sum(DA$25:DA$30)</f>
        <v>0</v>
      </c>
      <c r="DB31" s="14">
        <f>sum(DB$25:DB$30)</f>
        <v>0</v>
      </c>
      <c r="DC31" s="14">
        <f>sum(DC$25:DC$30)</f>
        <v>0</v>
      </c>
      <c r="DD31" s="14">
        <f>sum(DD$25:DD$30)</f>
        <v>0</v>
      </c>
      <c r="DE31" s="14">
        <f>sum(DE$25:DE$30)</f>
        <v>0</v>
      </c>
      <c r="DF31" s="14">
        <f>sum(DF$25:DF$30)</f>
        <v>0</v>
      </c>
      <c r="DG31" s="14">
        <f>sum(DG$25:DG$30)</f>
        <v>0</v>
      </c>
      <c r="DH31" s="14">
        <f>sum(DH$25:DH$30)</f>
        <v>0</v>
      </c>
      <c r="DI31" s="14">
        <f>sum(DI$25:DI$30)</f>
        <v>0</v>
      </c>
      <c r="DJ31" s="14">
        <f>sum(DJ$25:DJ$30)</f>
        <v>0</v>
      </c>
      <c r="DK31" s="14">
        <f>sum(DK$25:DK$30)</f>
        <v>0</v>
      </c>
      <c r="DL31" s="14">
        <f>sum(DL$25:DL$30)</f>
        <v>0</v>
      </c>
      <c r="DM31" s="14">
        <f>sum(DM$25:DM$30)</f>
        <v>0</v>
      </c>
      <c r="DN31" s="14">
        <f>sum(DN$25:DN$30)</f>
        <v>0</v>
      </c>
      <c r="DO31" s="14">
        <f>sum(DO$25:DO$30)</f>
        <v>0</v>
      </c>
      <c r="DP31" s="14">
        <f>sum(DP$25:DP$30)</f>
        <v>0</v>
      </c>
      <c r="DQ31" s="14">
        <f>sum(DQ$25:DQ$30)</f>
        <v>0</v>
      </c>
      <c r="DR31" s="14">
        <f>sum(DR$25:DR$30)</f>
        <v>0</v>
      </c>
      <c r="DS31" s="14">
        <f>sum(DS$25:DS$30)</f>
        <v>0</v>
      </c>
      <c r="DT31" s="14">
        <f>sum(DT$25:DT$30)</f>
        <v>0</v>
      </c>
      <c r="DU31" s="14">
        <f>sum(DU$25:DU$30)</f>
        <v>0</v>
      </c>
      <c r="DV31" s="14">
        <f>sum(DV$25:DV$30)</f>
        <v>0</v>
      </c>
      <c r="DW31" s="14">
        <f>sum(DW$25:DW$30)</f>
        <v>0</v>
      </c>
      <c r="DX31" s="14">
        <f>sum(DX$25:DX$30)</f>
        <v>0</v>
      </c>
      <c r="DY31" s="14">
        <f>sum(DY$25:DY$30)</f>
        <v>0</v>
      </c>
      <c r="DZ31" s="14">
        <f>sum(DZ$25:DZ$30)</f>
        <v>0</v>
      </c>
      <c r="EA31" s="14">
        <f>sum(EA$25:EA$30)</f>
        <v>0</v>
      </c>
      <c r="EB31" s="14">
        <f>sum(EB$25:EB$30)</f>
        <v>0</v>
      </c>
      <c r="EC31" s="14">
        <f>sum(EC$25:EC$30)</f>
        <v>0</v>
      </c>
      <c r="ED31" s="14">
        <f>sum(ED$25:ED$30)</f>
        <v>0</v>
      </c>
      <c r="EE31" s="14">
        <f>sum(EE$25:EE$30)</f>
        <v>0</v>
      </c>
      <c r="EF31" s="14">
        <f>sum(EF$25:EF$30)</f>
        <v>0</v>
      </c>
      <c r="EG31" s="14">
        <f>sum(EG$25:EG$30)</f>
        <v>0</v>
      </c>
      <c r="EH31" s="14">
        <f>sum(EH$25:EH$30)</f>
        <v>0</v>
      </c>
      <c r="EI31" s="14">
        <f>sum(EI$25:EI$30)</f>
        <v>0</v>
      </c>
      <c r="EJ31" s="14">
        <f>sum(EJ$25:EJ$30)</f>
        <v>0</v>
      </c>
    </row>
    <row r="34" spans="2:3">
      <c r="B34" s="3" t="s">
        <v>90</v>
      </c>
    </row>
    <row r="35" spans="2:3" ht="10" customHeight="1">
      <c r="B35" s="15" t="s">
        <v>100</v>
      </c>
      <c r="C35" s="15" t="s">
        <v>125</v>
      </c>
    </row>
    <row r="36" spans="2:3" ht="10" customHeight="1">
      <c r="B36" s="15" t="s">
        <v>103</v>
      </c>
      <c r="C36" s="15" t="s">
        <v>125</v>
      </c>
    </row>
    <row r="37" spans="2:3" ht="10" customHeight="1">
      <c r="B37" s="15" t="s">
        <v>105</v>
      </c>
      <c r="C37" s="15" t="s">
        <v>125</v>
      </c>
    </row>
    <row r="38" spans="2:3" ht="10" customHeight="1">
      <c r="B38" s="15" t="s">
        <v>107</v>
      </c>
      <c r="C38" s="15" t="s">
        <v>125</v>
      </c>
    </row>
    <row r="39" spans="2:3" ht="10" customHeight="1">
      <c r="B39" s="15" t="s">
        <v>109</v>
      </c>
      <c r="C39" s="15" t="s">
        <v>125</v>
      </c>
    </row>
    <row r="40" spans="2:3" ht="10" customHeight="1">
      <c r="B40" s="15" t="s">
        <v>114</v>
      </c>
    </row>
    <row r="41" spans="2:3" ht="10" customHeight="1">
      <c r="B41" s="15" t="s">
        <v>116</v>
      </c>
    </row>
    <row r="42" spans="2:3" ht="10" customHeight="1">
      <c r="B42" s="15" t="s">
        <v>22</v>
      </c>
    </row>
    <row r="43" spans="2:3" ht="10" customHeight="1">
      <c r="B43" s="15" t="s">
        <v>119</v>
      </c>
    </row>
    <row r="44" spans="2:3" ht="10" customHeight="1">
      <c r="B44" s="1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E39"/>
  <sheetViews>
    <sheetView workbookViewId="0"/>
  </sheetViews>
  <sheetFormatPr defaultRowHeight="15"/>
  <cols>
    <col min="1" max="1" width="5.7109375" customWidth="1"/>
    <col min="2" max="2" width="25.7109375" customWidth="1"/>
    <col min="4" max="124" width="10.7109375" customWidth="1"/>
  </cols>
  <sheetData>
    <row r="2" spans="2:135">
      <c r="B2" s="1" t="s">
        <v>126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127</v>
      </c>
      <c r="P5" s="3" t="s">
        <v>94</v>
      </c>
    </row>
    <row r="6" spans="2:135">
      <c r="E6" s="16">
        <v>44197</v>
      </c>
      <c r="F6" s="16">
        <f>edate(E6,12)</f>
        <v>0</v>
      </c>
      <c r="G6" s="16">
        <f>edate(F6,12)</f>
        <v>0</v>
      </c>
      <c r="H6" s="16">
        <f>edate(G6,12)</f>
        <v>0</v>
      </c>
      <c r="I6" s="16">
        <f>edate(H6,12)</f>
        <v>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P6" s="16">
        <v>44197</v>
      </c>
      <c r="Q6" s="16">
        <f>edate(P6,1)</f>
        <v>0</v>
      </c>
      <c r="R6" s="16">
        <f>edate(Q6,1)</f>
        <v>0</v>
      </c>
      <c r="S6" s="16">
        <f>edate(R6,1)</f>
        <v>0</v>
      </c>
      <c r="T6" s="16">
        <f>edate(S6,1)</f>
        <v>0</v>
      </c>
      <c r="U6" s="16">
        <f>edate(T6,1)</f>
        <v>0</v>
      </c>
      <c r="V6" s="16">
        <f>edate(U6,1)</f>
        <v>0</v>
      </c>
      <c r="W6" s="16">
        <f>edate(V6,1)</f>
        <v>0</v>
      </c>
      <c r="X6" s="16">
        <f>edate(W6,1)</f>
        <v>0</v>
      </c>
      <c r="Y6" s="16">
        <f>edate(X6,1)</f>
        <v>0</v>
      </c>
      <c r="Z6" s="16">
        <f>edate(Y6,1)</f>
        <v>0</v>
      </c>
      <c r="AA6" s="16">
        <f>edate(Z6,1)</f>
        <v>0</v>
      </c>
      <c r="AB6" s="16">
        <f>edate(AA6,1)</f>
        <v>0</v>
      </c>
      <c r="AC6" s="16">
        <f>edate(AB6,1)</f>
        <v>0</v>
      </c>
      <c r="AD6" s="16">
        <f>edate(AC6,1)</f>
        <v>0</v>
      </c>
      <c r="AE6" s="16">
        <f>edate(AD6,1)</f>
        <v>0</v>
      </c>
      <c r="AF6" s="16">
        <f>edate(AE6,1)</f>
        <v>0</v>
      </c>
      <c r="AG6" s="16">
        <f>edate(AF6,1)</f>
        <v>0</v>
      </c>
      <c r="AH6" s="16">
        <f>edate(AG6,1)</f>
        <v>0</v>
      </c>
      <c r="AI6" s="16">
        <f>edate(AH6,1)</f>
        <v>0</v>
      </c>
      <c r="AJ6" s="16">
        <f>edate(AI6,1)</f>
        <v>0</v>
      </c>
      <c r="AK6" s="16">
        <f>edate(AJ6,1)</f>
        <v>0</v>
      </c>
      <c r="AL6" s="16">
        <f>edate(AK6,1)</f>
        <v>0</v>
      </c>
      <c r="AM6" s="16">
        <f>edate(AL6,1)</f>
        <v>0</v>
      </c>
      <c r="AN6" s="16">
        <f>edate(AM6,1)</f>
        <v>0</v>
      </c>
      <c r="AO6" s="16">
        <f>edate(AN6,1)</f>
        <v>0</v>
      </c>
      <c r="AP6" s="16">
        <f>edate(AO6,1)</f>
        <v>0</v>
      </c>
      <c r="AQ6" s="16">
        <f>edate(AP6,1)</f>
        <v>0</v>
      </c>
      <c r="AR6" s="16">
        <f>edate(AQ6,1)</f>
        <v>0</v>
      </c>
      <c r="AS6" s="16">
        <f>edate(AR6,1)</f>
        <v>0</v>
      </c>
      <c r="AT6" s="16">
        <f>edate(AS6,1)</f>
        <v>0</v>
      </c>
      <c r="AU6" s="16">
        <f>edate(AT6,1)</f>
        <v>0</v>
      </c>
      <c r="AV6" s="16">
        <f>edate(AU6,1)</f>
        <v>0</v>
      </c>
      <c r="AW6" s="16">
        <f>edate(AV6,1)</f>
        <v>0</v>
      </c>
      <c r="AX6" s="16">
        <f>edate(AW6,1)</f>
        <v>0</v>
      </c>
      <c r="AY6" s="16">
        <f>edate(AX6,1)</f>
        <v>0</v>
      </c>
      <c r="AZ6" s="16">
        <f>edate(AY6,1)</f>
        <v>0</v>
      </c>
      <c r="BA6" s="16">
        <f>edate(AZ6,1)</f>
        <v>0</v>
      </c>
      <c r="BB6" s="16">
        <f>edate(BA6,1)</f>
        <v>0</v>
      </c>
      <c r="BC6" s="16">
        <f>edate(BB6,1)</f>
        <v>0</v>
      </c>
      <c r="BD6" s="16">
        <f>edate(BC6,1)</f>
        <v>0</v>
      </c>
      <c r="BE6" s="16">
        <f>edate(BD6,1)</f>
        <v>0</v>
      </c>
      <c r="BF6" s="16">
        <f>edate(BE6,1)</f>
        <v>0</v>
      </c>
      <c r="BG6" s="16">
        <f>edate(BF6,1)</f>
        <v>0</v>
      </c>
      <c r="BH6" s="16">
        <f>edate(BG6,1)</f>
        <v>0</v>
      </c>
      <c r="BI6" s="16">
        <f>edate(BH6,1)</f>
        <v>0</v>
      </c>
      <c r="BJ6" s="16">
        <f>edate(BI6,1)</f>
        <v>0</v>
      </c>
      <c r="BK6" s="16">
        <f>edate(BJ6,1)</f>
        <v>0</v>
      </c>
      <c r="BL6" s="16">
        <f>edate(BK6,1)</f>
        <v>0</v>
      </c>
      <c r="BM6" s="16">
        <f>edate(BL6,1)</f>
        <v>0</v>
      </c>
      <c r="BN6" s="16">
        <f>edate(BM6,1)</f>
        <v>0</v>
      </c>
      <c r="BO6" s="16">
        <f>edate(BN6,1)</f>
        <v>0</v>
      </c>
      <c r="BP6" s="16">
        <f>edate(BO6,1)</f>
        <v>0</v>
      </c>
      <c r="BQ6" s="16">
        <f>edate(BP6,1)</f>
        <v>0</v>
      </c>
      <c r="BR6" s="16">
        <f>edate(BQ6,1)</f>
        <v>0</v>
      </c>
      <c r="BS6" s="16">
        <f>edate(BR6,1)</f>
        <v>0</v>
      </c>
      <c r="BT6" s="16">
        <f>edate(BS6,1)</f>
        <v>0</v>
      </c>
      <c r="BU6" s="16">
        <f>edate(BT6,1)</f>
        <v>0</v>
      </c>
      <c r="BV6" s="16">
        <f>edate(BU6,1)</f>
        <v>0</v>
      </c>
      <c r="BW6" s="16">
        <f>edate(BV6,1)</f>
        <v>0</v>
      </c>
      <c r="BX6" s="16">
        <f>edate(BW6,1)</f>
        <v>0</v>
      </c>
      <c r="BY6" s="16">
        <f>edate(BX6,1)</f>
        <v>0</v>
      </c>
      <c r="BZ6" s="16">
        <f>edate(BY6,1)</f>
        <v>0</v>
      </c>
      <c r="CA6" s="16">
        <f>edate(BZ6,1)</f>
        <v>0</v>
      </c>
      <c r="CB6" s="16">
        <f>edate(CA6,1)</f>
        <v>0</v>
      </c>
      <c r="CC6" s="16">
        <f>edate(CB6,1)</f>
        <v>0</v>
      </c>
      <c r="CD6" s="16">
        <f>edate(CC6,1)</f>
        <v>0</v>
      </c>
      <c r="CE6" s="16">
        <f>edate(CD6,1)</f>
        <v>0</v>
      </c>
      <c r="CF6" s="16">
        <f>edate(CE6,1)</f>
        <v>0</v>
      </c>
      <c r="CG6" s="16">
        <f>edate(CF6,1)</f>
        <v>0</v>
      </c>
      <c r="CH6" s="16">
        <f>edate(CG6,1)</f>
        <v>0</v>
      </c>
      <c r="CI6" s="16">
        <f>edate(CH6,1)</f>
        <v>0</v>
      </c>
      <c r="CJ6" s="16">
        <f>edate(CI6,1)</f>
        <v>0</v>
      </c>
      <c r="CK6" s="16">
        <f>edate(CJ6,1)</f>
        <v>0</v>
      </c>
      <c r="CL6" s="16">
        <f>edate(CK6,1)</f>
        <v>0</v>
      </c>
      <c r="CM6" s="16">
        <f>edate(CL6,1)</f>
        <v>0</v>
      </c>
      <c r="CN6" s="16">
        <f>edate(CM6,1)</f>
        <v>0</v>
      </c>
      <c r="CO6" s="16">
        <f>edate(CN6,1)</f>
        <v>0</v>
      </c>
      <c r="CP6" s="16">
        <f>edate(CO6,1)</f>
        <v>0</v>
      </c>
      <c r="CQ6" s="16">
        <f>edate(CP6,1)</f>
        <v>0</v>
      </c>
      <c r="CR6" s="16">
        <f>edate(CQ6,1)</f>
        <v>0</v>
      </c>
      <c r="CS6" s="16">
        <f>edate(CR6,1)</f>
        <v>0</v>
      </c>
      <c r="CT6" s="16">
        <f>edate(CS6,1)</f>
        <v>0</v>
      </c>
      <c r="CU6" s="16">
        <f>edate(CT6,1)</f>
        <v>0</v>
      </c>
      <c r="CV6" s="16">
        <f>edate(CU6,1)</f>
        <v>0</v>
      </c>
      <c r="CW6" s="16">
        <f>edate(CV6,1)</f>
        <v>0</v>
      </c>
      <c r="CX6" s="16">
        <f>edate(CW6,1)</f>
        <v>0</v>
      </c>
      <c r="CY6" s="16">
        <f>edate(CX6,1)</f>
        <v>0</v>
      </c>
      <c r="CZ6" s="16">
        <f>edate(CY6,1)</f>
        <v>0</v>
      </c>
      <c r="DA6" s="16">
        <f>edate(CZ6,1)</f>
        <v>0</v>
      </c>
      <c r="DB6" s="16">
        <f>edate(DA6,1)</f>
        <v>0</v>
      </c>
      <c r="DC6" s="16">
        <f>edate(DB6,1)</f>
        <v>0</v>
      </c>
      <c r="DD6" s="16">
        <f>edate(DC6,1)</f>
        <v>0</v>
      </c>
      <c r="DE6" s="16">
        <f>edate(DD6,1)</f>
        <v>0</v>
      </c>
      <c r="DF6" s="16">
        <f>edate(DE6,1)</f>
        <v>0</v>
      </c>
      <c r="DG6" s="16">
        <f>edate(DF6,1)</f>
        <v>0</v>
      </c>
      <c r="DH6" s="16">
        <f>edate(DG6,1)</f>
        <v>0</v>
      </c>
      <c r="DI6" s="16">
        <f>edate(DH6,1)</f>
        <v>0</v>
      </c>
      <c r="DJ6" s="16">
        <f>edate(DI6,1)</f>
        <v>0</v>
      </c>
      <c r="DK6" s="16">
        <f>edate(DJ6,1)</f>
        <v>0</v>
      </c>
      <c r="DL6" s="16">
        <f>edate(DK6,1)</f>
        <v>0</v>
      </c>
      <c r="DM6" s="16">
        <f>edate(DL6,1)</f>
        <v>0</v>
      </c>
      <c r="DN6" s="16">
        <f>edate(DM6,1)</f>
        <v>0</v>
      </c>
      <c r="DO6" s="16">
        <f>edate(DN6,1)</f>
        <v>0</v>
      </c>
      <c r="DP6" s="16">
        <f>edate(DO6,1)</f>
        <v>0</v>
      </c>
      <c r="DQ6" s="16">
        <f>edate(DP6,1)</f>
        <v>0</v>
      </c>
      <c r="DR6" s="16">
        <f>edate(DQ6,1)</f>
        <v>0</v>
      </c>
      <c r="DS6" s="16">
        <f>edate(DR6,1)</f>
        <v>0</v>
      </c>
      <c r="DT6" s="16">
        <f>edate(DS6,1)</f>
        <v>0</v>
      </c>
      <c r="DU6" s="16">
        <f>edate(DT6,1)</f>
        <v>0</v>
      </c>
      <c r="DV6" s="16">
        <f>edate(DU6,1)</f>
        <v>0</v>
      </c>
      <c r="DW6" s="16">
        <f>edate(DV6,1)</f>
        <v>0</v>
      </c>
      <c r="DX6" s="16">
        <f>edate(DW6,1)</f>
        <v>0</v>
      </c>
      <c r="DY6" s="16">
        <f>edate(DX6,1)</f>
        <v>0</v>
      </c>
      <c r="DZ6" s="16">
        <f>edate(DY6,1)</f>
        <v>0</v>
      </c>
      <c r="EA6" s="16">
        <f>edate(DZ6,1)</f>
        <v>0</v>
      </c>
      <c r="EB6" s="16">
        <f>edate(EA6,1)</f>
        <v>0</v>
      </c>
      <c r="EC6" s="16">
        <f>edate(EB6,1)</f>
        <v>0</v>
      </c>
      <c r="ED6" s="16">
        <f>edate(EC6,1)</f>
        <v>0</v>
      </c>
      <c r="EE6" s="16">
        <f>edate(ED6,1)</f>
        <v>0</v>
      </c>
    </row>
    <row r="7" spans="2:135">
      <c r="B7" s="6" t="s">
        <v>128</v>
      </c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18" t="s">
        <v>10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19">
        <f>'Revenue_COGS_Build'!$E$8</f>
        <v>0</v>
      </c>
      <c r="Q8" s="19">
        <f>'Revenue_COGS_Build'!$E$8</f>
        <v>0</v>
      </c>
      <c r="R8" s="19">
        <f>'Revenue_COGS_Build'!$E$8</f>
        <v>0</v>
      </c>
      <c r="S8" s="19">
        <f>'Revenue_COGS_Build'!$E$8</f>
        <v>0</v>
      </c>
      <c r="T8" s="19">
        <f>'Revenue_COGS_Build'!$E$8</f>
        <v>0</v>
      </c>
      <c r="U8" s="19">
        <f>'Revenue_COGS_Build'!$E$8</f>
        <v>0</v>
      </c>
      <c r="V8" s="19">
        <f>'Revenue_COGS_Build'!$E$8</f>
        <v>0</v>
      </c>
      <c r="W8" s="19">
        <f>'Revenue_COGS_Build'!$E$8</f>
        <v>0</v>
      </c>
      <c r="X8" s="19">
        <f>'Revenue_COGS_Build'!$E$8</f>
        <v>0</v>
      </c>
      <c r="Y8" s="19">
        <f>'Revenue_COGS_Build'!$E$8</f>
        <v>0</v>
      </c>
      <c r="Z8" s="19">
        <f>'Revenue_COGS_Build'!$E$8</f>
        <v>0</v>
      </c>
      <c r="AA8" s="19">
        <f>'Revenue_COGS_Build'!$E$8</f>
        <v>0</v>
      </c>
      <c r="AB8" s="19">
        <f>'Revenue_COGS_Build'!$E$8</f>
        <v>0</v>
      </c>
      <c r="AC8" s="19">
        <f>'Revenue_COGS_Build'!$E$8</f>
        <v>0</v>
      </c>
      <c r="AD8" s="19">
        <f>'Revenue_COGS_Build'!$E$8</f>
        <v>0</v>
      </c>
      <c r="AE8" s="19">
        <f>'Revenue_COGS_Build'!$E$8</f>
        <v>0</v>
      </c>
      <c r="AF8" s="19">
        <f>'Revenue_COGS_Build'!$E$8</f>
        <v>0</v>
      </c>
      <c r="AG8" s="19">
        <f>'Revenue_COGS_Build'!$E$8</f>
        <v>0</v>
      </c>
      <c r="AH8" s="19">
        <f>'Revenue_COGS_Build'!$E$8</f>
        <v>0</v>
      </c>
      <c r="AI8" s="19">
        <f>'Revenue_COGS_Build'!$E$8</f>
        <v>0</v>
      </c>
      <c r="AJ8" s="19">
        <f>'Revenue_COGS_Build'!$E$8</f>
        <v>0</v>
      </c>
      <c r="AK8" s="19">
        <f>'Revenue_COGS_Build'!$E$8</f>
        <v>0</v>
      </c>
      <c r="AL8" s="19">
        <f>'Revenue_COGS_Build'!$E$8</f>
        <v>0</v>
      </c>
      <c r="AM8" s="19">
        <f>'Revenue_COGS_Build'!$E$8</f>
        <v>0</v>
      </c>
      <c r="AN8" s="19">
        <f>'Revenue_COGS_Build'!$E$8</f>
        <v>0</v>
      </c>
      <c r="AO8" s="19">
        <f>'Revenue_COGS_Build'!$E$8</f>
        <v>0</v>
      </c>
      <c r="AP8" s="19">
        <f>'Revenue_COGS_Build'!$E$8</f>
        <v>0</v>
      </c>
      <c r="AQ8" s="19">
        <f>'Revenue_COGS_Build'!$E$8</f>
        <v>0</v>
      </c>
      <c r="AR8" s="19">
        <f>'Revenue_COGS_Build'!$E$8</f>
        <v>0</v>
      </c>
      <c r="AS8" s="19">
        <f>'Revenue_COGS_Build'!$E$8</f>
        <v>0</v>
      </c>
      <c r="AT8" s="19">
        <f>'Revenue_COGS_Build'!$E$8</f>
        <v>0</v>
      </c>
      <c r="AU8" s="19">
        <f>'Revenue_COGS_Build'!$E$8</f>
        <v>0</v>
      </c>
      <c r="AV8" s="19">
        <f>'Revenue_COGS_Build'!$E$8</f>
        <v>0</v>
      </c>
      <c r="AW8" s="19">
        <f>'Revenue_COGS_Build'!$E$8</f>
        <v>0</v>
      </c>
      <c r="AX8" s="19">
        <f>'Revenue_COGS_Build'!$E$8</f>
        <v>0</v>
      </c>
      <c r="AY8" s="19">
        <f>'Revenue_COGS_Build'!$E$8</f>
        <v>0</v>
      </c>
      <c r="AZ8" s="19">
        <f>'Revenue_COGS_Build'!$E$8</f>
        <v>0</v>
      </c>
      <c r="BA8" s="19">
        <f>'Revenue_COGS_Build'!$E$8</f>
        <v>0</v>
      </c>
      <c r="BB8" s="19">
        <f>'Revenue_COGS_Build'!$E$8</f>
        <v>0</v>
      </c>
      <c r="BC8" s="19">
        <f>'Revenue_COGS_Build'!$E$8</f>
        <v>0</v>
      </c>
      <c r="BD8" s="19">
        <f>'Revenue_COGS_Build'!$E$8</f>
        <v>0</v>
      </c>
      <c r="BE8" s="19">
        <f>'Revenue_COGS_Build'!$E$8</f>
        <v>0</v>
      </c>
      <c r="BF8" s="19">
        <f>'Revenue_COGS_Build'!$E$8</f>
        <v>0</v>
      </c>
      <c r="BG8" s="19">
        <f>'Revenue_COGS_Build'!$E$8</f>
        <v>0</v>
      </c>
      <c r="BH8" s="19">
        <f>'Revenue_COGS_Build'!$E$8</f>
        <v>0</v>
      </c>
      <c r="BI8" s="19">
        <f>'Revenue_COGS_Build'!$E$8</f>
        <v>0</v>
      </c>
      <c r="BJ8" s="19">
        <f>'Revenue_COGS_Build'!$E$8</f>
        <v>0</v>
      </c>
      <c r="BK8" s="19">
        <f>'Revenue_COGS_Build'!$E$8</f>
        <v>0</v>
      </c>
      <c r="BL8" s="19">
        <f>'Revenue_COGS_Build'!$E$8</f>
        <v>0</v>
      </c>
      <c r="BM8" s="19">
        <f>'Revenue_COGS_Build'!$E$8</f>
        <v>0</v>
      </c>
      <c r="BN8" s="19">
        <f>'Revenue_COGS_Build'!$E$8</f>
        <v>0</v>
      </c>
      <c r="BO8" s="19">
        <f>'Revenue_COGS_Build'!$E$8</f>
        <v>0</v>
      </c>
      <c r="BP8" s="19">
        <f>'Revenue_COGS_Build'!$E$8</f>
        <v>0</v>
      </c>
      <c r="BQ8" s="19">
        <f>'Revenue_COGS_Build'!$E$8</f>
        <v>0</v>
      </c>
      <c r="BR8" s="19">
        <f>'Revenue_COGS_Build'!$E$8</f>
        <v>0</v>
      </c>
      <c r="BS8" s="19">
        <f>'Revenue_COGS_Build'!$E$8</f>
        <v>0</v>
      </c>
      <c r="BT8" s="19">
        <f>'Revenue_COGS_Build'!$E$8</f>
        <v>0</v>
      </c>
      <c r="BU8" s="19">
        <f>'Revenue_COGS_Build'!$E$8</f>
        <v>0</v>
      </c>
      <c r="BV8" s="19">
        <f>'Revenue_COGS_Build'!$E$8</f>
        <v>0</v>
      </c>
      <c r="BW8" s="19">
        <f>'Revenue_COGS_Build'!$E$8</f>
        <v>0</v>
      </c>
      <c r="BX8" s="19">
        <f>'Revenue_COGS_Build'!$E$8</f>
        <v>0</v>
      </c>
      <c r="BY8" s="19">
        <f>'Revenue_COGS_Build'!$E$8</f>
        <v>0</v>
      </c>
      <c r="BZ8" s="19">
        <f>'Revenue_COGS_Build'!$E$8</f>
        <v>0</v>
      </c>
      <c r="CA8" s="19">
        <f>'Revenue_COGS_Build'!$E$8</f>
        <v>0</v>
      </c>
      <c r="CB8" s="19">
        <f>'Revenue_COGS_Build'!$E$8</f>
        <v>0</v>
      </c>
      <c r="CC8" s="19">
        <f>'Revenue_COGS_Build'!$E$8</f>
        <v>0</v>
      </c>
      <c r="CD8" s="19">
        <f>'Revenue_COGS_Build'!$E$8</f>
        <v>0</v>
      </c>
      <c r="CE8" s="19">
        <f>'Revenue_COGS_Build'!$E$8</f>
        <v>0</v>
      </c>
      <c r="CF8" s="19">
        <f>'Revenue_COGS_Build'!$E$8</f>
        <v>0</v>
      </c>
      <c r="CG8" s="19">
        <f>'Revenue_COGS_Build'!$E$8</f>
        <v>0</v>
      </c>
      <c r="CH8" s="19">
        <f>'Revenue_COGS_Build'!$E$8</f>
        <v>0</v>
      </c>
      <c r="CI8" s="19">
        <f>'Revenue_COGS_Build'!$E$8</f>
        <v>0</v>
      </c>
      <c r="CJ8" s="19">
        <f>'Revenue_COGS_Build'!$E$8</f>
        <v>0</v>
      </c>
      <c r="CK8" s="19">
        <f>'Revenue_COGS_Build'!$E$8</f>
        <v>0</v>
      </c>
      <c r="CL8" s="19">
        <f>'Revenue_COGS_Build'!$E$8</f>
        <v>0</v>
      </c>
      <c r="CM8" s="19">
        <f>'Revenue_COGS_Build'!$E$8</f>
        <v>0</v>
      </c>
      <c r="CN8" s="19">
        <f>'Revenue_COGS_Build'!$E$8</f>
        <v>0</v>
      </c>
      <c r="CO8" s="19">
        <f>'Revenue_COGS_Build'!$E$8</f>
        <v>0</v>
      </c>
      <c r="CP8" s="19">
        <f>'Revenue_COGS_Build'!$E$8</f>
        <v>0</v>
      </c>
      <c r="CQ8" s="19">
        <f>'Revenue_COGS_Build'!$E$8</f>
        <v>0</v>
      </c>
      <c r="CR8" s="19">
        <f>'Revenue_COGS_Build'!$E$8</f>
        <v>0</v>
      </c>
      <c r="CS8" s="19">
        <f>'Revenue_COGS_Build'!$E$8</f>
        <v>0</v>
      </c>
      <c r="CT8" s="19">
        <f>'Revenue_COGS_Build'!$E$8</f>
        <v>0</v>
      </c>
      <c r="CU8" s="19">
        <f>'Revenue_COGS_Build'!$E$8</f>
        <v>0</v>
      </c>
      <c r="CV8" s="19">
        <f>'Revenue_COGS_Build'!$E$8</f>
        <v>0</v>
      </c>
      <c r="CW8" s="19">
        <f>'Revenue_COGS_Build'!$E$8</f>
        <v>0</v>
      </c>
      <c r="CX8" s="19">
        <f>'Revenue_COGS_Build'!$E$8</f>
        <v>0</v>
      </c>
      <c r="CY8" s="19">
        <f>'Revenue_COGS_Build'!$E$8</f>
        <v>0</v>
      </c>
      <c r="CZ8" s="19">
        <f>'Revenue_COGS_Build'!$E$8</f>
        <v>0</v>
      </c>
      <c r="DA8" s="19">
        <f>'Revenue_COGS_Build'!$E$8</f>
        <v>0</v>
      </c>
      <c r="DB8" s="19">
        <f>'Revenue_COGS_Build'!$E$8</f>
        <v>0</v>
      </c>
      <c r="DC8" s="19">
        <f>'Revenue_COGS_Build'!$E$8</f>
        <v>0</v>
      </c>
      <c r="DD8" s="19">
        <f>'Revenue_COGS_Build'!$E$8</f>
        <v>0</v>
      </c>
      <c r="DE8" s="19">
        <f>'Revenue_COGS_Build'!$E$8</f>
        <v>0</v>
      </c>
      <c r="DF8" s="19">
        <f>'Revenue_COGS_Build'!$E$8</f>
        <v>0</v>
      </c>
      <c r="DG8" s="19">
        <f>'Revenue_COGS_Build'!$E$8</f>
        <v>0</v>
      </c>
      <c r="DH8" s="19">
        <f>'Revenue_COGS_Build'!$E$8</f>
        <v>0</v>
      </c>
      <c r="DI8" s="19">
        <f>'Revenue_COGS_Build'!$E$8</f>
        <v>0</v>
      </c>
      <c r="DJ8" s="19">
        <f>'Revenue_COGS_Build'!$E$8</f>
        <v>0</v>
      </c>
      <c r="DK8" s="19">
        <f>'Revenue_COGS_Build'!$E$8</f>
        <v>0</v>
      </c>
      <c r="DL8" s="19">
        <f>'Revenue_COGS_Build'!$E$8</f>
        <v>0</v>
      </c>
      <c r="DM8" s="19">
        <f>'Revenue_COGS_Build'!$E$8</f>
        <v>0</v>
      </c>
      <c r="DN8" s="19">
        <f>'Revenue_COGS_Build'!$E$8</f>
        <v>0</v>
      </c>
      <c r="DO8" s="19">
        <f>'Revenue_COGS_Build'!$E$8</f>
        <v>0</v>
      </c>
      <c r="DP8" s="19">
        <f>'Revenue_COGS_Build'!$E$8</f>
        <v>0</v>
      </c>
      <c r="DQ8" s="19">
        <f>'Revenue_COGS_Build'!$E$8</f>
        <v>0</v>
      </c>
      <c r="DR8" s="19">
        <f>'Revenue_COGS_Build'!$E$8</f>
        <v>0</v>
      </c>
      <c r="DS8" s="19">
        <f>'Revenue_COGS_Build'!$E$8</f>
        <v>0</v>
      </c>
      <c r="DT8" s="19">
        <f>'Revenue_COGS_Build'!$E$8</f>
        <v>0</v>
      </c>
      <c r="DU8" s="19">
        <f>'Revenue_COGS_Build'!$E$8</f>
        <v>0</v>
      </c>
      <c r="DV8" s="19">
        <f>'Revenue_COGS_Build'!$E$8</f>
        <v>0</v>
      </c>
      <c r="DW8" s="19">
        <f>'Revenue_COGS_Build'!$E$8</f>
        <v>0</v>
      </c>
      <c r="DX8" s="19">
        <f>'Revenue_COGS_Build'!$E$8</f>
        <v>0</v>
      </c>
      <c r="DY8" s="19">
        <f>'Revenue_COGS_Build'!$E$8</f>
        <v>0</v>
      </c>
      <c r="DZ8" s="19">
        <f>'Revenue_COGS_Build'!$E$8</f>
        <v>0</v>
      </c>
      <c r="EA8" s="19">
        <f>'Revenue_COGS_Build'!$E$8</f>
        <v>0</v>
      </c>
      <c r="EB8" s="19">
        <f>'Revenue_COGS_Build'!$E$8</f>
        <v>0</v>
      </c>
      <c r="EC8" s="19">
        <f>'Revenue_COGS_Build'!$E$8</f>
        <v>0</v>
      </c>
      <c r="ED8" s="19">
        <f>'Revenue_COGS_Build'!$E$8</f>
        <v>0</v>
      </c>
      <c r="EE8" s="19">
        <f>'Revenue_COGS_Build'!$E$8</f>
        <v>0</v>
      </c>
    </row>
    <row r="9" spans="2:135">
      <c r="B9" s="18" t="s">
        <v>13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19">
        <f>'Revenue_COGS_Build'!$E$9</f>
        <v>0</v>
      </c>
      <c r="Q9" s="19">
        <f>'Revenue_COGS_Build'!$E$9</f>
        <v>0</v>
      </c>
      <c r="R9" s="19">
        <f>'Revenue_COGS_Build'!$E$9</f>
        <v>0</v>
      </c>
      <c r="S9" s="19">
        <f>'Revenue_COGS_Build'!$E$9</f>
        <v>0</v>
      </c>
      <c r="T9" s="19">
        <f>'Revenue_COGS_Build'!$E$9</f>
        <v>0</v>
      </c>
      <c r="U9" s="19">
        <f>'Revenue_COGS_Build'!$E$9</f>
        <v>0</v>
      </c>
      <c r="V9" s="19">
        <f>'Revenue_COGS_Build'!$E$9</f>
        <v>0</v>
      </c>
      <c r="W9" s="19">
        <f>'Revenue_COGS_Build'!$E$9</f>
        <v>0</v>
      </c>
      <c r="X9" s="19">
        <f>'Revenue_COGS_Build'!$E$9</f>
        <v>0</v>
      </c>
      <c r="Y9" s="19">
        <f>'Revenue_COGS_Build'!$E$9</f>
        <v>0</v>
      </c>
      <c r="Z9" s="19">
        <f>'Revenue_COGS_Build'!$E$9</f>
        <v>0</v>
      </c>
      <c r="AA9" s="19">
        <f>'Revenue_COGS_Build'!$E$9</f>
        <v>0</v>
      </c>
      <c r="AB9" s="19">
        <f>'Revenue_COGS_Build'!$E$9</f>
        <v>0</v>
      </c>
      <c r="AC9" s="19">
        <f>'Revenue_COGS_Build'!$E$9</f>
        <v>0</v>
      </c>
      <c r="AD9" s="19">
        <f>'Revenue_COGS_Build'!$E$9</f>
        <v>0</v>
      </c>
      <c r="AE9" s="19">
        <f>'Revenue_COGS_Build'!$E$9</f>
        <v>0</v>
      </c>
      <c r="AF9" s="19">
        <f>'Revenue_COGS_Build'!$E$9</f>
        <v>0</v>
      </c>
      <c r="AG9" s="19">
        <f>'Revenue_COGS_Build'!$E$9</f>
        <v>0</v>
      </c>
      <c r="AH9" s="19">
        <f>'Revenue_COGS_Build'!$E$9</f>
        <v>0</v>
      </c>
      <c r="AI9" s="19">
        <f>'Revenue_COGS_Build'!$E$9</f>
        <v>0</v>
      </c>
      <c r="AJ9" s="19">
        <f>'Revenue_COGS_Build'!$E$9</f>
        <v>0</v>
      </c>
      <c r="AK9" s="19">
        <f>'Revenue_COGS_Build'!$E$9</f>
        <v>0</v>
      </c>
      <c r="AL9" s="19">
        <f>'Revenue_COGS_Build'!$E$9</f>
        <v>0</v>
      </c>
      <c r="AM9" s="19">
        <f>'Revenue_COGS_Build'!$E$9</f>
        <v>0</v>
      </c>
      <c r="AN9" s="19">
        <f>'Revenue_COGS_Build'!$E$9</f>
        <v>0</v>
      </c>
      <c r="AO9" s="19">
        <f>'Revenue_COGS_Build'!$E$9</f>
        <v>0</v>
      </c>
      <c r="AP9" s="19">
        <f>'Revenue_COGS_Build'!$E$9</f>
        <v>0</v>
      </c>
      <c r="AQ9" s="19">
        <f>'Revenue_COGS_Build'!$E$9</f>
        <v>0</v>
      </c>
      <c r="AR9" s="19">
        <f>'Revenue_COGS_Build'!$E$9</f>
        <v>0</v>
      </c>
      <c r="AS9" s="19">
        <f>'Revenue_COGS_Build'!$E$9</f>
        <v>0</v>
      </c>
      <c r="AT9" s="19">
        <f>'Revenue_COGS_Build'!$E$9</f>
        <v>0</v>
      </c>
      <c r="AU9" s="19">
        <f>'Revenue_COGS_Build'!$E$9</f>
        <v>0</v>
      </c>
      <c r="AV9" s="19">
        <f>'Revenue_COGS_Build'!$E$9</f>
        <v>0</v>
      </c>
      <c r="AW9" s="19">
        <f>'Revenue_COGS_Build'!$E$9</f>
        <v>0</v>
      </c>
      <c r="AX9" s="19">
        <f>'Revenue_COGS_Build'!$E$9</f>
        <v>0</v>
      </c>
      <c r="AY9" s="19">
        <f>'Revenue_COGS_Build'!$E$9</f>
        <v>0</v>
      </c>
      <c r="AZ9" s="19">
        <f>'Revenue_COGS_Build'!$E$9</f>
        <v>0</v>
      </c>
      <c r="BA9" s="19">
        <f>'Revenue_COGS_Build'!$E$9</f>
        <v>0</v>
      </c>
      <c r="BB9" s="19">
        <f>'Revenue_COGS_Build'!$E$9</f>
        <v>0</v>
      </c>
      <c r="BC9" s="19">
        <f>'Revenue_COGS_Build'!$E$9</f>
        <v>0</v>
      </c>
      <c r="BD9" s="19">
        <f>'Revenue_COGS_Build'!$E$9</f>
        <v>0</v>
      </c>
      <c r="BE9" s="19">
        <f>'Revenue_COGS_Build'!$E$9</f>
        <v>0</v>
      </c>
      <c r="BF9" s="19">
        <f>'Revenue_COGS_Build'!$E$9</f>
        <v>0</v>
      </c>
      <c r="BG9" s="19">
        <f>'Revenue_COGS_Build'!$E$9</f>
        <v>0</v>
      </c>
      <c r="BH9" s="19">
        <f>'Revenue_COGS_Build'!$E$9</f>
        <v>0</v>
      </c>
      <c r="BI9" s="19">
        <f>'Revenue_COGS_Build'!$E$9</f>
        <v>0</v>
      </c>
      <c r="BJ9" s="19">
        <f>'Revenue_COGS_Build'!$E$9</f>
        <v>0</v>
      </c>
      <c r="BK9" s="19">
        <f>'Revenue_COGS_Build'!$E$9</f>
        <v>0</v>
      </c>
      <c r="BL9" s="19">
        <f>'Revenue_COGS_Build'!$E$9</f>
        <v>0</v>
      </c>
      <c r="BM9" s="19">
        <f>'Revenue_COGS_Build'!$E$9</f>
        <v>0</v>
      </c>
      <c r="BN9" s="19">
        <f>'Revenue_COGS_Build'!$E$9</f>
        <v>0</v>
      </c>
      <c r="BO9" s="19">
        <f>'Revenue_COGS_Build'!$E$9</f>
        <v>0</v>
      </c>
      <c r="BP9" s="19">
        <f>'Revenue_COGS_Build'!$E$9</f>
        <v>0</v>
      </c>
      <c r="BQ9" s="19">
        <f>'Revenue_COGS_Build'!$E$9</f>
        <v>0</v>
      </c>
      <c r="BR9" s="19">
        <f>'Revenue_COGS_Build'!$E$9</f>
        <v>0</v>
      </c>
      <c r="BS9" s="19">
        <f>'Revenue_COGS_Build'!$E$9</f>
        <v>0</v>
      </c>
      <c r="BT9" s="19">
        <f>'Revenue_COGS_Build'!$E$9</f>
        <v>0</v>
      </c>
      <c r="BU9" s="19">
        <f>'Revenue_COGS_Build'!$E$9</f>
        <v>0</v>
      </c>
      <c r="BV9" s="19">
        <f>'Revenue_COGS_Build'!$E$9</f>
        <v>0</v>
      </c>
      <c r="BW9" s="19">
        <f>'Revenue_COGS_Build'!$E$9</f>
        <v>0</v>
      </c>
      <c r="BX9" s="19">
        <f>'Revenue_COGS_Build'!$E$9</f>
        <v>0</v>
      </c>
      <c r="BY9" s="19">
        <f>'Revenue_COGS_Build'!$E$9</f>
        <v>0</v>
      </c>
      <c r="BZ9" s="19">
        <f>'Revenue_COGS_Build'!$E$9</f>
        <v>0</v>
      </c>
      <c r="CA9" s="19">
        <f>'Revenue_COGS_Build'!$E$9</f>
        <v>0</v>
      </c>
      <c r="CB9" s="19">
        <f>'Revenue_COGS_Build'!$E$9</f>
        <v>0</v>
      </c>
      <c r="CC9" s="19">
        <f>'Revenue_COGS_Build'!$E$9</f>
        <v>0</v>
      </c>
      <c r="CD9" s="19">
        <f>'Revenue_COGS_Build'!$E$9</f>
        <v>0</v>
      </c>
      <c r="CE9" s="19">
        <f>'Revenue_COGS_Build'!$E$9</f>
        <v>0</v>
      </c>
      <c r="CF9" s="19">
        <f>'Revenue_COGS_Build'!$E$9</f>
        <v>0</v>
      </c>
      <c r="CG9" s="19">
        <f>'Revenue_COGS_Build'!$E$9</f>
        <v>0</v>
      </c>
      <c r="CH9" s="19">
        <f>'Revenue_COGS_Build'!$E$9</f>
        <v>0</v>
      </c>
      <c r="CI9" s="19">
        <f>'Revenue_COGS_Build'!$E$9</f>
        <v>0</v>
      </c>
      <c r="CJ9" s="19">
        <f>'Revenue_COGS_Build'!$E$9</f>
        <v>0</v>
      </c>
      <c r="CK9" s="19">
        <f>'Revenue_COGS_Build'!$E$9</f>
        <v>0</v>
      </c>
      <c r="CL9" s="19">
        <f>'Revenue_COGS_Build'!$E$9</f>
        <v>0</v>
      </c>
      <c r="CM9" s="19">
        <f>'Revenue_COGS_Build'!$E$9</f>
        <v>0</v>
      </c>
      <c r="CN9" s="19">
        <f>'Revenue_COGS_Build'!$E$9</f>
        <v>0</v>
      </c>
      <c r="CO9" s="19">
        <f>'Revenue_COGS_Build'!$E$9</f>
        <v>0</v>
      </c>
      <c r="CP9" s="19">
        <f>'Revenue_COGS_Build'!$E$9</f>
        <v>0</v>
      </c>
      <c r="CQ9" s="19">
        <f>'Revenue_COGS_Build'!$E$9</f>
        <v>0</v>
      </c>
      <c r="CR9" s="19">
        <f>'Revenue_COGS_Build'!$E$9</f>
        <v>0</v>
      </c>
      <c r="CS9" s="19">
        <f>'Revenue_COGS_Build'!$E$9</f>
        <v>0</v>
      </c>
      <c r="CT9" s="19">
        <f>'Revenue_COGS_Build'!$E$9</f>
        <v>0</v>
      </c>
      <c r="CU9" s="19">
        <f>'Revenue_COGS_Build'!$E$9</f>
        <v>0</v>
      </c>
      <c r="CV9" s="19">
        <f>'Revenue_COGS_Build'!$E$9</f>
        <v>0</v>
      </c>
      <c r="CW9" s="19">
        <f>'Revenue_COGS_Build'!$E$9</f>
        <v>0</v>
      </c>
      <c r="CX9" s="19">
        <f>'Revenue_COGS_Build'!$E$9</f>
        <v>0</v>
      </c>
      <c r="CY9" s="19">
        <f>'Revenue_COGS_Build'!$E$9</f>
        <v>0</v>
      </c>
      <c r="CZ9" s="19">
        <f>'Revenue_COGS_Build'!$E$9</f>
        <v>0</v>
      </c>
      <c r="DA9" s="19">
        <f>'Revenue_COGS_Build'!$E$9</f>
        <v>0</v>
      </c>
      <c r="DB9" s="19">
        <f>'Revenue_COGS_Build'!$E$9</f>
        <v>0</v>
      </c>
      <c r="DC9" s="19">
        <f>'Revenue_COGS_Build'!$E$9</f>
        <v>0</v>
      </c>
      <c r="DD9" s="19">
        <f>'Revenue_COGS_Build'!$E$9</f>
        <v>0</v>
      </c>
      <c r="DE9" s="19">
        <f>'Revenue_COGS_Build'!$E$9</f>
        <v>0</v>
      </c>
      <c r="DF9" s="19">
        <f>'Revenue_COGS_Build'!$E$9</f>
        <v>0</v>
      </c>
      <c r="DG9" s="19">
        <f>'Revenue_COGS_Build'!$E$9</f>
        <v>0</v>
      </c>
      <c r="DH9" s="19">
        <f>'Revenue_COGS_Build'!$E$9</f>
        <v>0</v>
      </c>
      <c r="DI9" s="19">
        <f>'Revenue_COGS_Build'!$E$9</f>
        <v>0</v>
      </c>
      <c r="DJ9" s="19">
        <f>'Revenue_COGS_Build'!$E$9</f>
        <v>0</v>
      </c>
      <c r="DK9" s="19">
        <f>'Revenue_COGS_Build'!$E$9</f>
        <v>0</v>
      </c>
      <c r="DL9" s="19">
        <f>'Revenue_COGS_Build'!$E$9</f>
        <v>0</v>
      </c>
      <c r="DM9" s="19">
        <f>'Revenue_COGS_Build'!$E$9</f>
        <v>0</v>
      </c>
      <c r="DN9" s="19">
        <f>'Revenue_COGS_Build'!$E$9</f>
        <v>0</v>
      </c>
      <c r="DO9" s="19">
        <f>'Revenue_COGS_Build'!$E$9</f>
        <v>0</v>
      </c>
      <c r="DP9" s="19">
        <f>'Revenue_COGS_Build'!$E$9</f>
        <v>0</v>
      </c>
      <c r="DQ9" s="19">
        <f>'Revenue_COGS_Build'!$E$9</f>
        <v>0</v>
      </c>
      <c r="DR9" s="19">
        <f>'Revenue_COGS_Build'!$E$9</f>
        <v>0</v>
      </c>
      <c r="DS9" s="19">
        <f>'Revenue_COGS_Build'!$E$9</f>
        <v>0</v>
      </c>
      <c r="DT9" s="19">
        <f>'Revenue_COGS_Build'!$E$9</f>
        <v>0</v>
      </c>
      <c r="DU9" s="19">
        <f>'Revenue_COGS_Build'!$E$9</f>
        <v>0</v>
      </c>
      <c r="DV9" s="19">
        <f>'Revenue_COGS_Build'!$E$9</f>
        <v>0</v>
      </c>
      <c r="DW9" s="19">
        <f>'Revenue_COGS_Build'!$E$9</f>
        <v>0</v>
      </c>
      <c r="DX9" s="19">
        <f>'Revenue_COGS_Build'!$E$9</f>
        <v>0</v>
      </c>
      <c r="DY9" s="19">
        <f>'Revenue_COGS_Build'!$E$9</f>
        <v>0</v>
      </c>
      <c r="DZ9" s="19">
        <f>'Revenue_COGS_Build'!$E$9</f>
        <v>0</v>
      </c>
      <c r="EA9" s="19">
        <f>'Revenue_COGS_Build'!$E$9</f>
        <v>0</v>
      </c>
      <c r="EB9" s="19">
        <f>'Revenue_COGS_Build'!$E$9</f>
        <v>0</v>
      </c>
      <c r="EC9" s="19">
        <f>'Revenue_COGS_Build'!$E$9</f>
        <v>0</v>
      </c>
      <c r="ED9" s="19">
        <f>'Revenue_COGS_Build'!$E$9</f>
        <v>0</v>
      </c>
      <c r="EE9" s="19">
        <f>'Revenue_COGS_Build'!$E$9</f>
        <v>0</v>
      </c>
    </row>
    <row r="10" spans="2:135">
      <c r="B10" s="18" t="s">
        <v>16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19">
        <f>'Revenue_COGS_Build'!$E$10</f>
        <v>0</v>
      </c>
      <c r="Q10" s="19">
        <f>'Revenue_COGS_Build'!$E$10</f>
        <v>0</v>
      </c>
      <c r="R10" s="19">
        <f>'Revenue_COGS_Build'!$E$10</f>
        <v>0</v>
      </c>
      <c r="S10" s="19">
        <f>'Revenue_COGS_Build'!$E$10</f>
        <v>0</v>
      </c>
      <c r="T10" s="19">
        <f>'Revenue_COGS_Build'!$E$10</f>
        <v>0</v>
      </c>
      <c r="U10" s="19">
        <f>'Revenue_COGS_Build'!$E$10</f>
        <v>0</v>
      </c>
      <c r="V10" s="19">
        <f>'Revenue_COGS_Build'!$E$10</f>
        <v>0</v>
      </c>
      <c r="W10" s="19">
        <f>'Revenue_COGS_Build'!$E$10</f>
        <v>0</v>
      </c>
      <c r="X10" s="19">
        <f>'Revenue_COGS_Build'!$E$10</f>
        <v>0</v>
      </c>
      <c r="Y10" s="19">
        <f>'Revenue_COGS_Build'!$E$10</f>
        <v>0</v>
      </c>
      <c r="Z10" s="19">
        <f>'Revenue_COGS_Build'!$E$10</f>
        <v>0</v>
      </c>
      <c r="AA10" s="19">
        <f>'Revenue_COGS_Build'!$E$10</f>
        <v>0</v>
      </c>
      <c r="AB10" s="19">
        <f>'Revenue_COGS_Build'!$E$10</f>
        <v>0</v>
      </c>
      <c r="AC10" s="19">
        <f>'Revenue_COGS_Build'!$E$10</f>
        <v>0</v>
      </c>
      <c r="AD10" s="19">
        <f>'Revenue_COGS_Build'!$E$10</f>
        <v>0</v>
      </c>
      <c r="AE10" s="19">
        <f>'Revenue_COGS_Build'!$E$10</f>
        <v>0</v>
      </c>
      <c r="AF10" s="19">
        <f>'Revenue_COGS_Build'!$E$10</f>
        <v>0</v>
      </c>
      <c r="AG10" s="19">
        <f>'Revenue_COGS_Build'!$E$10</f>
        <v>0</v>
      </c>
      <c r="AH10" s="19">
        <f>'Revenue_COGS_Build'!$E$10</f>
        <v>0</v>
      </c>
      <c r="AI10" s="19">
        <f>'Revenue_COGS_Build'!$E$10</f>
        <v>0</v>
      </c>
      <c r="AJ10" s="19">
        <f>'Revenue_COGS_Build'!$E$10</f>
        <v>0</v>
      </c>
      <c r="AK10" s="19">
        <f>'Revenue_COGS_Build'!$E$10</f>
        <v>0</v>
      </c>
      <c r="AL10" s="19">
        <f>'Revenue_COGS_Build'!$E$10</f>
        <v>0</v>
      </c>
      <c r="AM10" s="19">
        <f>'Revenue_COGS_Build'!$E$10</f>
        <v>0</v>
      </c>
      <c r="AN10" s="19">
        <f>'Revenue_COGS_Build'!$E$10</f>
        <v>0</v>
      </c>
      <c r="AO10" s="19">
        <f>'Revenue_COGS_Build'!$E$10</f>
        <v>0</v>
      </c>
      <c r="AP10" s="19">
        <f>'Revenue_COGS_Build'!$E$10</f>
        <v>0</v>
      </c>
      <c r="AQ10" s="19">
        <f>'Revenue_COGS_Build'!$E$10</f>
        <v>0</v>
      </c>
      <c r="AR10" s="19">
        <f>'Revenue_COGS_Build'!$E$10</f>
        <v>0</v>
      </c>
      <c r="AS10" s="19">
        <f>'Revenue_COGS_Build'!$E$10</f>
        <v>0</v>
      </c>
      <c r="AT10" s="19">
        <f>'Revenue_COGS_Build'!$E$10</f>
        <v>0</v>
      </c>
      <c r="AU10" s="19">
        <f>'Revenue_COGS_Build'!$E$10</f>
        <v>0</v>
      </c>
      <c r="AV10" s="19">
        <f>'Revenue_COGS_Build'!$E$10</f>
        <v>0</v>
      </c>
      <c r="AW10" s="19">
        <f>'Revenue_COGS_Build'!$E$10</f>
        <v>0</v>
      </c>
      <c r="AX10" s="19">
        <f>'Revenue_COGS_Build'!$E$10</f>
        <v>0</v>
      </c>
      <c r="AY10" s="19">
        <f>'Revenue_COGS_Build'!$E$10</f>
        <v>0</v>
      </c>
      <c r="AZ10" s="19">
        <f>'Revenue_COGS_Build'!$E$10</f>
        <v>0</v>
      </c>
      <c r="BA10" s="19">
        <f>'Revenue_COGS_Build'!$E$10</f>
        <v>0</v>
      </c>
      <c r="BB10" s="19">
        <f>'Revenue_COGS_Build'!$E$10</f>
        <v>0</v>
      </c>
      <c r="BC10" s="19">
        <f>'Revenue_COGS_Build'!$E$10</f>
        <v>0</v>
      </c>
      <c r="BD10" s="19">
        <f>'Revenue_COGS_Build'!$E$10</f>
        <v>0</v>
      </c>
      <c r="BE10" s="19">
        <f>'Revenue_COGS_Build'!$E$10</f>
        <v>0</v>
      </c>
      <c r="BF10" s="19">
        <f>'Revenue_COGS_Build'!$E$10</f>
        <v>0</v>
      </c>
      <c r="BG10" s="19">
        <f>'Revenue_COGS_Build'!$E$10</f>
        <v>0</v>
      </c>
      <c r="BH10" s="19">
        <f>'Revenue_COGS_Build'!$E$10</f>
        <v>0</v>
      </c>
      <c r="BI10" s="19">
        <f>'Revenue_COGS_Build'!$E$10</f>
        <v>0</v>
      </c>
      <c r="BJ10" s="19">
        <f>'Revenue_COGS_Build'!$E$10</f>
        <v>0</v>
      </c>
      <c r="BK10" s="19">
        <f>'Revenue_COGS_Build'!$E$10</f>
        <v>0</v>
      </c>
      <c r="BL10" s="19">
        <f>'Revenue_COGS_Build'!$E$10</f>
        <v>0</v>
      </c>
      <c r="BM10" s="19">
        <f>'Revenue_COGS_Build'!$E$10</f>
        <v>0</v>
      </c>
      <c r="BN10" s="19">
        <f>'Revenue_COGS_Build'!$E$10</f>
        <v>0</v>
      </c>
      <c r="BO10" s="19">
        <f>'Revenue_COGS_Build'!$E$10</f>
        <v>0</v>
      </c>
      <c r="BP10" s="19">
        <f>'Revenue_COGS_Build'!$E$10</f>
        <v>0</v>
      </c>
      <c r="BQ10" s="19">
        <f>'Revenue_COGS_Build'!$E$10</f>
        <v>0</v>
      </c>
      <c r="BR10" s="19">
        <f>'Revenue_COGS_Build'!$E$10</f>
        <v>0</v>
      </c>
      <c r="BS10" s="19">
        <f>'Revenue_COGS_Build'!$E$10</f>
        <v>0</v>
      </c>
      <c r="BT10" s="19">
        <f>'Revenue_COGS_Build'!$E$10</f>
        <v>0</v>
      </c>
      <c r="BU10" s="19">
        <f>'Revenue_COGS_Build'!$E$10</f>
        <v>0</v>
      </c>
      <c r="BV10" s="19">
        <f>'Revenue_COGS_Build'!$E$10</f>
        <v>0</v>
      </c>
      <c r="BW10" s="19">
        <f>'Revenue_COGS_Build'!$E$10</f>
        <v>0</v>
      </c>
      <c r="BX10" s="19">
        <f>'Revenue_COGS_Build'!$E$10</f>
        <v>0</v>
      </c>
      <c r="BY10" s="19">
        <f>'Revenue_COGS_Build'!$E$10</f>
        <v>0</v>
      </c>
      <c r="BZ10" s="19">
        <f>'Revenue_COGS_Build'!$E$10</f>
        <v>0</v>
      </c>
      <c r="CA10" s="19">
        <f>'Revenue_COGS_Build'!$E$10</f>
        <v>0</v>
      </c>
      <c r="CB10" s="19">
        <f>'Revenue_COGS_Build'!$E$10</f>
        <v>0</v>
      </c>
      <c r="CC10" s="19">
        <f>'Revenue_COGS_Build'!$E$10</f>
        <v>0</v>
      </c>
      <c r="CD10" s="19">
        <f>'Revenue_COGS_Build'!$E$10</f>
        <v>0</v>
      </c>
      <c r="CE10" s="19">
        <f>'Revenue_COGS_Build'!$E$10</f>
        <v>0</v>
      </c>
      <c r="CF10" s="19">
        <f>'Revenue_COGS_Build'!$E$10</f>
        <v>0</v>
      </c>
      <c r="CG10" s="19">
        <f>'Revenue_COGS_Build'!$E$10</f>
        <v>0</v>
      </c>
      <c r="CH10" s="19">
        <f>'Revenue_COGS_Build'!$E$10</f>
        <v>0</v>
      </c>
      <c r="CI10" s="19">
        <f>'Revenue_COGS_Build'!$E$10</f>
        <v>0</v>
      </c>
      <c r="CJ10" s="19">
        <f>'Revenue_COGS_Build'!$E$10</f>
        <v>0</v>
      </c>
      <c r="CK10" s="19">
        <f>'Revenue_COGS_Build'!$E$10</f>
        <v>0</v>
      </c>
      <c r="CL10" s="19">
        <f>'Revenue_COGS_Build'!$E$10</f>
        <v>0</v>
      </c>
      <c r="CM10" s="19">
        <f>'Revenue_COGS_Build'!$E$10</f>
        <v>0</v>
      </c>
      <c r="CN10" s="19">
        <f>'Revenue_COGS_Build'!$E$10</f>
        <v>0</v>
      </c>
      <c r="CO10" s="19">
        <f>'Revenue_COGS_Build'!$E$10</f>
        <v>0</v>
      </c>
      <c r="CP10" s="19">
        <f>'Revenue_COGS_Build'!$E$10</f>
        <v>0</v>
      </c>
      <c r="CQ10" s="19">
        <f>'Revenue_COGS_Build'!$E$10</f>
        <v>0</v>
      </c>
      <c r="CR10" s="19">
        <f>'Revenue_COGS_Build'!$E$10</f>
        <v>0</v>
      </c>
      <c r="CS10" s="19">
        <f>'Revenue_COGS_Build'!$E$10</f>
        <v>0</v>
      </c>
      <c r="CT10" s="19">
        <f>'Revenue_COGS_Build'!$E$10</f>
        <v>0</v>
      </c>
      <c r="CU10" s="19">
        <f>'Revenue_COGS_Build'!$E$10</f>
        <v>0</v>
      </c>
      <c r="CV10" s="19">
        <f>'Revenue_COGS_Build'!$E$10</f>
        <v>0</v>
      </c>
      <c r="CW10" s="19">
        <f>'Revenue_COGS_Build'!$E$10</f>
        <v>0</v>
      </c>
      <c r="CX10" s="19">
        <f>'Revenue_COGS_Build'!$E$10</f>
        <v>0</v>
      </c>
      <c r="CY10" s="19">
        <f>'Revenue_COGS_Build'!$E$10</f>
        <v>0</v>
      </c>
      <c r="CZ10" s="19">
        <f>'Revenue_COGS_Build'!$E$10</f>
        <v>0</v>
      </c>
      <c r="DA10" s="19">
        <f>'Revenue_COGS_Build'!$E$10</f>
        <v>0</v>
      </c>
      <c r="DB10" s="19">
        <f>'Revenue_COGS_Build'!$E$10</f>
        <v>0</v>
      </c>
      <c r="DC10" s="19">
        <f>'Revenue_COGS_Build'!$E$10</f>
        <v>0</v>
      </c>
      <c r="DD10" s="19">
        <f>'Revenue_COGS_Build'!$E$10</f>
        <v>0</v>
      </c>
      <c r="DE10" s="19">
        <f>'Revenue_COGS_Build'!$E$10</f>
        <v>0</v>
      </c>
      <c r="DF10" s="19">
        <f>'Revenue_COGS_Build'!$E$10</f>
        <v>0</v>
      </c>
      <c r="DG10" s="19">
        <f>'Revenue_COGS_Build'!$E$10</f>
        <v>0</v>
      </c>
      <c r="DH10" s="19">
        <f>'Revenue_COGS_Build'!$E$10</f>
        <v>0</v>
      </c>
      <c r="DI10" s="19">
        <f>'Revenue_COGS_Build'!$E$10</f>
        <v>0</v>
      </c>
      <c r="DJ10" s="19">
        <f>'Revenue_COGS_Build'!$E$10</f>
        <v>0</v>
      </c>
      <c r="DK10" s="19">
        <f>'Revenue_COGS_Build'!$E$10</f>
        <v>0</v>
      </c>
      <c r="DL10" s="19">
        <f>'Revenue_COGS_Build'!$E$10</f>
        <v>0</v>
      </c>
      <c r="DM10" s="19">
        <f>'Revenue_COGS_Build'!$E$10</f>
        <v>0</v>
      </c>
      <c r="DN10" s="19">
        <f>'Revenue_COGS_Build'!$E$10</f>
        <v>0</v>
      </c>
      <c r="DO10" s="19">
        <f>'Revenue_COGS_Build'!$E$10</f>
        <v>0</v>
      </c>
      <c r="DP10" s="19">
        <f>'Revenue_COGS_Build'!$E$10</f>
        <v>0</v>
      </c>
      <c r="DQ10" s="19">
        <f>'Revenue_COGS_Build'!$E$10</f>
        <v>0</v>
      </c>
      <c r="DR10" s="19">
        <f>'Revenue_COGS_Build'!$E$10</f>
        <v>0</v>
      </c>
      <c r="DS10" s="19">
        <f>'Revenue_COGS_Build'!$E$10</f>
        <v>0</v>
      </c>
      <c r="DT10" s="19">
        <f>'Revenue_COGS_Build'!$E$10</f>
        <v>0</v>
      </c>
      <c r="DU10" s="19">
        <f>'Revenue_COGS_Build'!$E$10</f>
        <v>0</v>
      </c>
      <c r="DV10" s="19">
        <f>'Revenue_COGS_Build'!$E$10</f>
        <v>0</v>
      </c>
      <c r="DW10" s="19">
        <f>'Revenue_COGS_Build'!$E$10</f>
        <v>0</v>
      </c>
      <c r="DX10" s="19">
        <f>'Revenue_COGS_Build'!$E$10</f>
        <v>0</v>
      </c>
      <c r="DY10" s="19">
        <f>'Revenue_COGS_Build'!$E$10</f>
        <v>0</v>
      </c>
      <c r="DZ10" s="19">
        <f>'Revenue_COGS_Build'!$E$10</f>
        <v>0</v>
      </c>
      <c r="EA10" s="19">
        <f>'Revenue_COGS_Build'!$E$10</f>
        <v>0</v>
      </c>
      <c r="EB10" s="19">
        <f>'Revenue_COGS_Build'!$E$10</f>
        <v>0</v>
      </c>
      <c r="EC10" s="19">
        <f>'Revenue_COGS_Build'!$E$10</f>
        <v>0</v>
      </c>
      <c r="ED10" s="19">
        <f>'Revenue_COGS_Build'!$E$10</f>
        <v>0</v>
      </c>
      <c r="EE10" s="19">
        <f>'Revenue_COGS_Build'!$E$10</f>
        <v>0</v>
      </c>
    </row>
    <row r="11" spans="2:135">
      <c r="B11" s="18" t="s">
        <v>19</v>
      </c>
      <c r="E11" s="9">
        <f>sumif(P6:EE6, E6, P11:EE11)</f>
        <v>0</v>
      </c>
      <c r="F11" s="9">
        <f>sumif(P6:EE6, F6, P11:EE11)</f>
        <v>0</v>
      </c>
      <c r="G11" s="9">
        <f>sumif(P6:EE6, G6, P11:EE11)</f>
        <v>0</v>
      </c>
      <c r="H11" s="9">
        <f>sumif(P6:EE6, H6, P11:EE11)</f>
        <v>0</v>
      </c>
      <c r="I11" s="9">
        <f>sumif(P6:EE6, I6, P11:EE11)</f>
        <v>0</v>
      </c>
      <c r="J11" s="9">
        <f>sumif(P6:EE6, J6, P11:EE11)</f>
        <v>0</v>
      </c>
      <c r="K11" s="9">
        <f>sumif(P6:EE6, K6, P11:EE11)</f>
        <v>0</v>
      </c>
      <c r="L11" s="9">
        <f>sumif(P6:EE6, L6, P11:EE11)</f>
        <v>0</v>
      </c>
      <c r="M11" s="9">
        <f>sumif(P6:EE6, M6, P11:EE11)</f>
        <v>0</v>
      </c>
      <c r="N11" s="9">
        <f>sumif(P6:EE6, N6, P11:EE11)</f>
        <v>0</v>
      </c>
      <c r="P11" s="19">
        <f>'Revenue_COGS_Build'!$E$11</f>
        <v>0</v>
      </c>
      <c r="Q11" s="19">
        <f>'Revenue_COGS_Build'!$E$11</f>
        <v>0</v>
      </c>
      <c r="R11" s="19">
        <f>'Revenue_COGS_Build'!$E$11</f>
        <v>0</v>
      </c>
      <c r="S11" s="19">
        <f>'Revenue_COGS_Build'!$E$11</f>
        <v>0</v>
      </c>
      <c r="T11" s="19">
        <f>'Revenue_COGS_Build'!$E$11</f>
        <v>0</v>
      </c>
      <c r="U11" s="19">
        <f>'Revenue_COGS_Build'!$E$11</f>
        <v>0</v>
      </c>
      <c r="V11" s="19">
        <f>'Revenue_COGS_Build'!$E$11</f>
        <v>0</v>
      </c>
      <c r="W11" s="19">
        <f>'Revenue_COGS_Build'!$E$11</f>
        <v>0</v>
      </c>
      <c r="X11" s="19">
        <f>'Revenue_COGS_Build'!$E$11</f>
        <v>0</v>
      </c>
      <c r="Y11" s="19">
        <f>'Revenue_COGS_Build'!$E$11</f>
        <v>0</v>
      </c>
      <c r="Z11" s="19">
        <f>'Revenue_COGS_Build'!$E$11</f>
        <v>0</v>
      </c>
      <c r="AA11" s="19">
        <f>'Revenue_COGS_Build'!$E$11</f>
        <v>0</v>
      </c>
      <c r="AB11" s="19">
        <f>'Revenue_COGS_Build'!$E$11</f>
        <v>0</v>
      </c>
      <c r="AC11" s="19">
        <f>'Revenue_COGS_Build'!$E$11</f>
        <v>0</v>
      </c>
      <c r="AD11" s="19">
        <f>'Revenue_COGS_Build'!$E$11</f>
        <v>0</v>
      </c>
      <c r="AE11" s="19">
        <f>'Revenue_COGS_Build'!$E$11</f>
        <v>0</v>
      </c>
      <c r="AF11" s="19">
        <f>'Revenue_COGS_Build'!$E$11</f>
        <v>0</v>
      </c>
      <c r="AG11" s="19">
        <f>'Revenue_COGS_Build'!$E$11</f>
        <v>0</v>
      </c>
      <c r="AH11" s="19">
        <f>'Revenue_COGS_Build'!$E$11</f>
        <v>0</v>
      </c>
      <c r="AI11" s="19">
        <f>'Revenue_COGS_Build'!$E$11</f>
        <v>0</v>
      </c>
      <c r="AJ11" s="19">
        <f>'Revenue_COGS_Build'!$E$11</f>
        <v>0</v>
      </c>
      <c r="AK11" s="19">
        <f>'Revenue_COGS_Build'!$E$11</f>
        <v>0</v>
      </c>
      <c r="AL11" s="19">
        <f>'Revenue_COGS_Build'!$E$11</f>
        <v>0</v>
      </c>
      <c r="AM11" s="19">
        <f>'Revenue_COGS_Build'!$E$11</f>
        <v>0</v>
      </c>
      <c r="AN11" s="19">
        <f>'Revenue_COGS_Build'!$E$11</f>
        <v>0</v>
      </c>
      <c r="AO11" s="19">
        <f>'Revenue_COGS_Build'!$E$11</f>
        <v>0</v>
      </c>
      <c r="AP11" s="19">
        <f>'Revenue_COGS_Build'!$E$11</f>
        <v>0</v>
      </c>
      <c r="AQ11" s="19">
        <f>'Revenue_COGS_Build'!$E$11</f>
        <v>0</v>
      </c>
      <c r="AR11" s="19">
        <f>'Revenue_COGS_Build'!$E$11</f>
        <v>0</v>
      </c>
      <c r="AS11" s="19">
        <f>'Revenue_COGS_Build'!$E$11</f>
        <v>0</v>
      </c>
      <c r="AT11" s="19">
        <f>'Revenue_COGS_Build'!$E$11</f>
        <v>0</v>
      </c>
      <c r="AU11" s="19">
        <f>'Revenue_COGS_Build'!$E$11</f>
        <v>0</v>
      </c>
      <c r="AV11" s="19">
        <f>'Revenue_COGS_Build'!$E$11</f>
        <v>0</v>
      </c>
      <c r="AW11" s="19">
        <f>'Revenue_COGS_Build'!$E$11</f>
        <v>0</v>
      </c>
      <c r="AX11" s="19">
        <f>'Revenue_COGS_Build'!$E$11</f>
        <v>0</v>
      </c>
      <c r="AY11" s="19">
        <f>'Revenue_COGS_Build'!$E$11</f>
        <v>0</v>
      </c>
      <c r="AZ11" s="19">
        <f>'Revenue_COGS_Build'!$E$11</f>
        <v>0</v>
      </c>
      <c r="BA11" s="19">
        <f>'Revenue_COGS_Build'!$E$11</f>
        <v>0</v>
      </c>
      <c r="BB11" s="19">
        <f>'Revenue_COGS_Build'!$E$11</f>
        <v>0</v>
      </c>
      <c r="BC11" s="19">
        <f>'Revenue_COGS_Build'!$E$11</f>
        <v>0</v>
      </c>
      <c r="BD11" s="19">
        <f>'Revenue_COGS_Build'!$E$11</f>
        <v>0</v>
      </c>
      <c r="BE11" s="19">
        <f>'Revenue_COGS_Build'!$E$11</f>
        <v>0</v>
      </c>
      <c r="BF11" s="19">
        <f>'Revenue_COGS_Build'!$E$11</f>
        <v>0</v>
      </c>
      <c r="BG11" s="19">
        <f>'Revenue_COGS_Build'!$E$11</f>
        <v>0</v>
      </c>
      <c r="BH11" s="19">
        <f>'Revenue_COGS_Build'!$E$11</f>
        <v>0</v>
      </c>
      <c r="BI11" s="19">
        <f>'Revenue_COGS_Build'!$E$11</f>
        <v>0</v>
      </c>
      <c r="BJ11" s="19">
        <f>'Revenue_COGS_Build'!$E$11</f>
        <v>0</v>
      </c>
      <c r="BK11" s="19">
        <f>'Revenue_COGS_Build'!$E$11</f>
        <v>0</v>
      </c>
      <c r="BL11" s="19">
        <f>'Revenue_COGS_Build'!$E$11</f>
        <v>0</v>
      </c>
      <c r="BM11" s="19">
        <f>'Revenue_COGS_Build'!$E$11</f>
        <v>0</v>
      </c>
      <c r="BN11" s="19">
        <f>'Revenue_COGS_Build'!$E$11</f>
        <v>0</v>
      </c>
      <c r="BO11" s="19">
        <f>'Revenue_COGS_Build'!$E$11</f>
        <v>0</v>
      </c>
      <c r="BP11" s="19">
        <f>'Revenue_COGS_Build'!$E$11</f>
        <v>0</v>
      </c>
      <c r="BQ11" s="19">
        <f>'Revenue_COGS_Build'!$E$11</f>
        <v>0</v>
      </c>
      <c r="BR11" s="19">
        <f>'Revenue_COGS_Build'!$E$11</f>
        <v>0</v>
      </c>
      <c r="BS11" s="19">
        <f>'Revenue_COGS_Build'!$E$11</f>
        <v>0</v>
      </c>
      <c r="BT11" s="19">
        <f>'Revenue_COGS_Build'!$E$11</f>
        <v>0</v>
      </c>
      <c r="BU11" s="19">
        <f>'Revenue_COGS_Build'!$E$11</f>
        <v>0</v>
      </c>
      <c r="BV11" s="19">
        <f>'Revenue_COGS_Build'!$E$11</f>
        <v>0</v>
      </c>
      <c r="BW11" s="19">
        <f>'Revenue_COGS_Build'!$E$11</f>
        <v>0</v>
      </c>
      <c r="BX11" s="19">
        <f>'Revenue_COGS_Build'!$E$11</f>
        <v>0</v>
      </c>
      <c r="BY11" s="19">
        <f>'Revenue_COGS_Build'!$E$11</f>
        <v>0</v>
      </c>
      <c r="BZ11" s="19">
        <f>'Revenue_COGS_Build'!$E$11</f>
        <v>0</v>
      </c>
      <c r="CA11" s="19">
        <f>'Revenue_COGS_Build'!$E$11</f>
        <v>0</v>
      </c>
      <c r="CB11" s="19">
        <f>'Revenue_COGS_Build'!$E$11</f>
        <v>0</v>
      </c>
      <c r="CC11" s="19">
        <f>'Revenue_COGS_Build'!$E$11</f>
        <v>0</v>
      </c>
      <c r="CD11" s="19">
        <f>'Revenue_COGS_Build'!$E$11</f>
        <v>0</v>
      </c>
      <c r="CE11" s="19">
        <f>'Revenue_COGS_Build'!$E$11</f>
        <v>0</v>
      </c>
      <c r="CF11" s="19">
        <f>'Revenue_COGS_Build'!$E$11</f>
        <v>0</v>
      </c>
      <c r="CG11" s="19">
        <f>'Revenue_COGS_Build'!$E$11</f>
        <v>0</v>
      </c>
      <c r="CH11" s="19">
        <f>'Revenue_COGS_Build'!$E$11</f>
        <v>0</v>
      </c>
      <c r="CI11" s="19">
        <f>'Revenue_COGS_Build'!$E$11</f>
        <v>0</v>
      </c>
      <c r="CJ11" s="19">
        <f>'Revenue_COGS_Build'!$E$11</f>
        <v>0</v>
      </c>
      <c r="CK11" s="19">
        <f>'Revenue_COGS_Build'!$E$11</f>
        <v>0</v>
      </c>
      <c r="CL11" s="19">
        <f>'Revenue_COGS_Build'!$E$11</f>
        <v>0</v>
      </c>
      <c r="CM11" s="19">
        <f>'Revenue_COGS_Build'!$E$11</f>
        <v>0</v>
      </c>
      <c r="CN11" s="19">
        <f>'Revenue_COGS_Build'!$E$11</f>
        <v>0</v>
      </c>
      <c r="CO11" s="19">
        <f>'Revenue_COGS_Build'!$E$11</f>
        <v>0</v>
      </c>
      <c r="CP11" s="19">
        <f>'Revenue_COGS_Build'!$E$11</f>
        <v>0</v>
      </c>
      <c r="CQ11" s="19">
        <f>'Revenue_COGS_Build'!$E$11</f>
        <v>0</v>
      </c>
      <c r="CR11" s="19">
        <f>'Revenue_COGS_Build'!$E$11</f>
        <v>0</v>
      </c>
      <c r="CS11" s="19">
        <f>'Revenue_COGS_Build'!$E$11</f>
        <v>0</v>
      </c>
      <c r="CT11" s="19">
        <f>'Revenue_COGS_Build'!$E$11</f>
        <v>0</v>
      </c>
      <c r="CU11" s="19">
        <f>'Revenue_COGS_Build'!$E$11</f>
        <v>0</v>
      </c>
      <c r="CV11" s="19">
        <f>'Revenue_COGS_Build'!$E$11</f>
        <v>0</v>
      </c>
      <c r="CW11" s="19">
        <f>'Revenue_COGS_Build'!$E$11</f>
        <v>0</v>
      </c>
      <c r="CX11" s="19">
        <f>'Revenue_COGS_Build'!$E$11</f>
        <v>0</v>
      </c>
      <c r="CY11" s="19">
        <f>'Revenue_COGS_Build'!$E$11</f>
        <v>0</v>
      </c>
      <c r="CZ11" s="19">
        <f>'Revenue_COGS_Build'!$E$11</f>
        <v>0</v>
      </c>
      <c r="DA11" s="19">
        <f>'Revenue_COGS_Build'!$E$11</f>
        <v>0</v>
      </c>
      <c r="DB11" s="19">
        <f>'Revenue_COGS_Build'!$E$11</f>
        <v>0</v>
      </c>
      <c r="DC11" s="19">
        <f>'Revenue_COGS_Build'!$E$11</f>
        <v>0</v>
      </c>
      <c r="DD11" s="19">
        <f>'Revenue_COGS_Build'!$E$11</f>
        <v>0</v>
      </c>
      <c r="DE11" s="19">
        <f>'Revenue_COGS_Build'!$E$11</f>
        <v>0</v>
      </c>
      <c r="DF11" s="19">
        <f>'Revenue_COGS_Build'!$E$11</f>
        <v>0</v>
      </c>
      <c r="DG11" s="19">
        <f>'Revenue_COGS_Build'!$E$11</f>
        <v>0</v>
      </c>
      <c r="DH11" s="19">
        <f>'Revenue_COGS_Build'!$E$11</f>
        <v>0</v>
      </c>
      <c r="DI11" s="19">
        <f>'Revenue_COGS_Build'!$E$11</f>
        <v>0</v>
      </c>
      <c r="DJ11" s="19">
        <f>'Revenue_COGS_Build'!$E$11</f>
        <v>0</v>
      </c>
      <c r="DK11" s="19">
        <f>'Revenue_COGS_Build'!$E$11</f>
        <v>0</v>
      </c>
      <c r="DL11" s="19">
        <f>'Revenue_COGS_Build'!$E$11</f>
        <v>0</v>
      </c>
      <c r="DM11" s="19">
        <f>'Revenue_COGS_Build'!$E$11</f>
        <v>0</v>
      </c>
      <c r="DN11" s="19">
        <f>'Revenue_COGS_Build'!$E$11</f>
        <v>0</v>
      </c>
      <c r="DO11" s="19">
        <f>'Revenue_COGS_Build'!$E$11</f>
        <v>0</v>
      </c>
      <c r="DP11" s="19">
        <f>'Revenue_COGS_Build'!$E$11</f>
        <v>0</v>
      </c>
      <c r="DQ11" s="19">
        <f>'Revenue_COGS_Build'!$E$11</f>
        <v>0</v>
      </c>
      <c r="DR11" s="19">
        <f>'Revenue_COGS_Build'!$E$11</f>
        <v>0</v>
      </c>
      <c r="DS11" s="19">
        <f>'Revenue_COGS_Build'!$E$11</f>
        <v>0</v>
      </c>
      <c r="DT11" s="19">
        <f>'Revenue_COGS_Build'!$E$11</f>
        <v>0</v>
      </c>
      <c r="DU11" s="19">
        <f>'Revenue_COGS_Build'!$E$11</f>
        <v>0</v>
      </c>
      <c r="DV11" s="19">
        <f>'Revenue_COGS_Build'!$E$11</f>
        <v>0</v>
      </c>
      <c r="DW11" s="19">
        <f>'Revenue_COGS_Build'!$E$11</f>
        <v>0</v>
      </c>
      <c r="DX11" s="19">
        <f>'Revenue_COGS_Build'!$E$11</f>
        <v>0</v>
      </c>
      <c r="DY11" s="19">
        <f>'Revenue_COGS_Build'!$E$11</f>
        <v>0</v>
      </c>
      <c r="DZ11" s="19">
        <f>'Revenue_COGS_Build'!$E$11</f>
        <v>0</v>
      </c>
      <c r="EA11" s="19">
        <f>'Revenue_COGS_Build'!$E$11</f>
        <v>0</v>
      </c>
      <c r="EB11" s="19">
        <f>'Revenue_COGS_Build'!$E$11</f>
        <v>0</v>
      </c>
      <c r="EC11" s="19">
        <f>'Revenue_COGS_Build'!$E$11</f>
        <v>0</v>
      </c>
      <c r="ED11" s="19">
        <f>'Revenue_COGS_Build'!$E$11</f>
        <v>0</v>
      </c>
      <c r="EE11" s="19">
        <f>'Revenue_COGS_Build'!$E$11</f>
        <v>0</v>
      </c>
    </row>
    <row r="12" spans="2:135">
      <c r="B12" s="18" t="s">
        <v>22</v>
      </c>
      <c r="E12" s="9">
        <f>sumif(P6:EE6, E6, P12:EE12)</f>
        <v>0</v>
      </c>
      <c r="F12" s="9">
        <f>sumif(P6:EE6, F6, P12:EE12)</f>
        <v>0</v>
      </c>
      <c r="G12" s="9">
        <f>sumif(P6:EE6, G6, P12:EE12)</f>
        <v>0</v>
      </c>
      <c r="H12" s="9">
        <f>sumif(P6:EE6, H6, P12:EE12)</f>
        <v>0</v>
      </c>
      <c r="I12" s="9">
        <f>sumif(P6:EE6, I6, P12:EE12)</f>
        <v>0</v>
      </c>
      <c r="J12" s="9">
        <f>sumif(P6:EE6, J6, P12:EE12)</f>
        <v>0</v>
      </c>
      <c r="K12" s="9">
        <f>sumif(P6:EE6, K6, P12:EE12)</f>
        <v>0</v>
      </c>
      <c r="L12" s="9">
        <f>sumif(P6:EE6, L6, P12:EE12)</f>
        <v>0</v>
      </c>
      <c r="M12" s="9">
        <f>sumif(P6:EE6, M6, P12:EE12)</f>
        <v>0</v>
      </c>
      <c r="N12" s="9">
        <f>sumif(P6:EE6, N6, P12:EE12)</f>
        <v>0</v>
      </c>
      <c r="P12" s="19">
        <f>'Revenue_COGS_Build'!$E$12</f>
        <v>0</v>
      </c>
      <c r="Q12" s="19">
        <f>'Revenue_COGS_Build'!$E$12</f>
        <v>0</v>
      </c>
      <c r="R12" s="19">
        <f>'Revenue_COGS_Build'!$E$12</f>
        <v>0</v>
      </c>
      <c r="S12" s="19">
        <f>'Revenue_COGS_Build'!$E$12</f>
        <v>0</v>
      </c>
      <c r="T12" s="19">
        <f>'Revenue_COGS_Build'!$E$12</f>
        <v>0</v>
      </c>
      <c r="U12" s="19">
        <f>'Revenue_COGS_Build'!$E$12</f>
        <v>0</v>
      </c>
      <c r="V12" s="19">
        <f>'Revenue_COGS_Build'!$E$12</f>
        <v>0</v>
      </c>
      <c r="W12" s="19">
        <f>'Revenue_COGS_Build'!$E$12</f>
        <v>0</v>
      </c>
      <c r="X12" s="19">
        <f>'Revenue_COGS_Build'!$E$12</f>
        <v>0</v>
      </c>
      <c r="Y12" s="19">
        <f>'Revenue_COGS_Build'!$E$12</f>
        <v>0</v>
      </c>
      <c r="Z12" s="19">
        <f>'Revenue_COGS_Build'!$E$12</f>
        <v>0</v>
      </c>
      <c r="AA12" s="19">
        <f>'Revenue_COGS_Build'!$E$12</f>
        <v>0</v>
      </c>
      <c r="AB12" s="19">
        <f>'Revenue_COGS_Build'!$E$12</f>
        <v>0</v>
      </c>
      <c r="AC12" s="19">
        <f>'Revenue_COGS_Build'!$E$12</f>
        <v>0</v>
      </c>
      <c r="AD12" s="19">
        <f>'Revenue_COGS_Build'!$E$12</f>
        <v>0</v>
      </c>
      <c r="AE12" s="19">
        <f>'Revenue_COGS_Build'!$E$12</f>
        <v>0</v>
      </c>
      <c r="AF12" s="19">
        <f>'Revenue_COGS_Build'!$E$12</f>
        <v>0</v>
      </c>
      <c r="AG12" s="19">
        <f>'Revenue_COGS_Build'!$E$12</f>
        <v>0</v>
      </c>
      <c r="AH12" s="19">
        <f>'Revenue_COGS_Build'!$E$12</f>
        <v>0</v>
      </c>
      <c r="AI12" s="19">
        <f>'Revenue_COGS_Build'!$E$12</f>
        <v>0</v>
      </c>
      <c r="AJ12" s="19">
        <f>'Revenue_COGS_Build'!$E$12</f>
        <v>0</v>
      </c>
      <c r="AK12" s="19">
        <f>'Revenue_COGS_Build'!$E$12</f>
        <v>0</v>
      </c>
      <c r="AL12" s="19">
        <f>'Revenue_COGS_Build'!$E$12</f>
        <v>0</v>
      </c>
      <c r="AM12" s="19">
        <f>'Revenue_COGS_Build'!$E$12</f>
        <v>0</v>
      </c>
      <c r="AN12" s="19">
        <f>'Revenue_COGS_Build'!$E$12</f>
        <v>0</v>
      </c>
      <c r="AO12" s="19">
        <f>'Revenue_COGS_Build'!$E$12</f>
        <v>0</v>
      </c>
      <c r="AP12" s="19">
        <f>'Revenue_COGS_Build'!$E$12</f>
        <v>0</v>
      </c>
      <c r="AQ12" s="19">
        <f>'Revenue_COGS_Build'!$E$12</f>
        <v>0</v>
      </c>
      <c r="AR12" s="19">
        <f>'Revenue_COGS_Build'!$E$12</f>
        <v>0</v>
      </c>
      <c r="AS12" s="19">
        <f>'Revenue_COGS_Build'!$E$12</f>
        <v>0</v>
      </c>
      <c r="AT12" s="19">
        <f>'Revenue_COGS_Build'!$E$12</f>
        <v>0</v>
      </c>
      <c r="AU12" s="19">
        <f>'Revenue_COGS_Build'!$E$12</f>
        <v>0</v>
      </c>
      <c r="AV12" s="19">
        <f>'Revenue_COGS_Build'!$E$12</f>
        <v>0</v>
      </c>
      <c r="AW12" s="19">
        <f>'Revenue_COGS_Build'!$E$12</f>
        <v>0</v>
      </c>
      <c r="AX12" s="19">
        <f>'Revenue_COGS_Build'!$E$12</f>
        <v>0</v>
      </c>
      <c r="AY12" s="19">
        <f>'Revenue_COGS_Build'!$E$12</f>
        <v>0</v>
      </c>
      <c r="AZ12" s="19">
        <f>'Revenue_COGS_Build'!$E$12</f>
        <v>0</v>
      </c>
      <c r="BA12" s="19">
        <f>'Revenue_COGS_Build'!$E$12</f>
        <v>0</v>
      </c>
      <c r="BB12" s="19">
        <f>'Revenue_COGS_Build'!$E$12</f>
        <v>0</v>
      </c>
      <c r="BC12" s="19">
        <f>'Revenue_COGS_Build'!$E$12</f>
        <v>0</v>
      </c>
      <c r="BD12" s="19">
        <f>'Revenue_COGS_Build'!$E$12</f>
        <v>0</v>
      </c>
      <c r="BE12" s="19">
        <f>'Revenue_COGS_Build'!$E$12</f>
        <v>0</v>
      </c>
      <c r="BF12" s="19">
        <f>'Revenue_COGS_Build'!$E$12</f>
        <v>0</v>
      </c>
      <c r="BG12" s="19">
        <f>'Revenue_COGS_Build'!$E$12</f>
        <v>0</v>
      </c>
      <c r="BH12" s="19">
        <f>'Revenue_COGS_Build'!$E$12</f>
        <v>0</v>
      </c>
      <c r="BI12" s="19">
        <f>'Revenue_COGS_Build'!$E$12</f>
        <v>0</v>
      </c>
      <c r="BJ12" s="19">
        <f>'Revenue_COGS_Build'!$E$12</f>
        <v>0</v>
      </c>
      <c r="BK12" s="19">
        <f>'Revenue_COGS_Build'!$E$12</f>
        <v>0</v>
      </c>
      <c r="BL12" s="19">
        <f>'Revenue_COGS_Build'!$E$12</f>
        <v>0</v>
      </c>
      <c r="BM12" s="19">
        <f>'Revenue_COGS_Build'!$E$12</f>
        <v>0</v>
      </c>
      <c r="BN12" s="19">
        <f>'Revenue_COGS_Build'!$E$12</f>
        <v>0</v>
      </c>
      <c r="BO12" s="19">
        <f>'Revenue_COGS_Build'!$E$12</f>
        <v>0</v>
      </c>
      <c r="BP12" s="19">
        <f>'Revenue_COGS_Build'!$E$12</f>
        <v>0</v>
      </c>
      <c r="BQ12" s="19">
        <f>'Revenue_COGS_Build'!$E$12</f>
        <v>0</v>
      </c>
      <c r="BR12" s="19">
        <f>'Revenue_COGS_Build'!$E$12</f>
        <v>0</v>
      </c>
      <c r="BS12" s="19">
        <f>'Revenue_COGS_Build'!$E$12</f>
        <v>0</v>
      </c>
      <c r="BT12" s="19">
        <f>'Revenue_COGS_Build'!$E$12</f>
        <v>0</v>
      </c>
      <c r="BU12" s="19">
        <f>'Revenue_COGS_Build'!$E$12</f>
        <v>0</v>
      </c>
      <c r="BV12" s="19">
        <f>'Revenue_COGS_Build'!$E$12</f>
        <v>0</v>
      </c>
      <c r="BW12" s="19">
        <f>'Revenue_COGS_Build'!$E$12</f>
        <v>0</v>
      </c>
      <c r="BX12" s="19">
        <f>'Revenue_COGS_Build'!$E$12</f>
        <v>0</v>
      </c>
      <c r="BY12" s="19">
        <f>'Revenue_COGS_Build'!$E$12</f>
        <v>0</v>
      </c>
      <c r="BZ12" s="19">
        <f>'Revenue_COGS_Build'!$E$12</f>
        <v>0</v>
      </c>
      <c r="CA12" s="19">
        <f>'Revenue_COGS_Build'!$E$12</f>
        <v>0</v>
      </c>
      <c r="CB12" s="19">
        <f>'Revenue_COGS_Build'!$E$12</f>
        <v>0</v>
      </c>
      <c r="CC12" s="19">
        <f>'Revenue_COGS_Build'!$E$12</f>
        <v>0</v>
      </c>
      <c r="CD12" s="19">
        <f>'Revenue_COGS_Build'!$E$12</f>
        <v>0</v>
      </c>
      <c r="CE12" s="19">
        <f>'Revenue_COGS_Build'!$E$12</f>
        <v>0</v>
      </c>
      <c r="CF12" s="19">
        <f>'Revenue_COGS_Build'!$E$12</f>
        <v>0</v>
      </c>
      <c r="CG12" s="19">
        <f>'Revenue_COGS_Build'!$E$12</f>
        <v>0</v>
      </c>
      <c r="CH12" s="19">
        <f>'Revenue_COGS_Build'!$E$12</f>
        <v>0</v>
      </c>
      <c r="CI12" s="19">
        <f>'Revenue_COGS_Build'!$E$12</f>
        <v>0</v>
      </c>
      <c r="CJ12" s="19">
        <f>'Revenue_COGS_Build'!$E$12</f>
        <v>0</v>
      </c>
      <c r="CK12" s="19">
        <f>'Revenue_COGS_Build'!$E$12</f>
        <v>0</v>
      </c>
      <c r="CL12" s="19">
        <f>'Revenue_COGS_Build'!$E$12</f>
        <v>0</v>
      </c>
      <c r="CM12" s="19">
        <f>'Revenue_COGS_Build'!$E$12</f>
        <v>0</v>
      </c>
      <c r="CN12" s="19">
        <f>'Revenue_COGS_Build'!$E$12</f>
        <v>0</v>
      </c>
      <c r="CO12" s="19">
        <f>'Revenue_COGS_Build'!$E$12</f>
        <v>0</v>
      </c>
      <c r="CP12" s="19">
        <f>'Revenue_COGS_Build'!$E$12</f>
        <v>0</v>
      </c>
      <c r="CQ12" s="19">
        <f>'Revenue_COGS_Build'!$E$12</f>
        <v>0</v>
      </c>
      <c r="CR12" s="19">
        <f>'Revenue_COGS_Build'!$E$12</f>
        <v>0</v>
      </c>
      <c r="CS12" s="19">
        <f>'Revenue_COGS_Build'!$E$12</f>
        <v>0</v>
      </c>
      <c r="CT12" s="19">
        <f>'Revenue_COGS_Build'!$E$12</f>
        <v>0</v>
      </c>
      <c r="CU12" s="19">
        <f>'Revenue_COGS_Build'!$E$12</f>
        <v>0</v>
      </c>
      <c r="CV12" s="19">
        <f>'Revenue_COGS_Build'!$E$12</f>
        <v>0</v>
      </c>
      <c r="CW12" s="19">
        <f>'Revenue_COGS_Build'!$E$12</f>
        <v>0</v>
      </c>
      <c r="CX12" s="19">
        <f>'Revenue_COGS_Build'!$E$12</f>
        <v>0</v>
      </c>
      <c r="CY12" s="19">
        <f>'Revenue_COGS_Build'!$E$12</f>
        <v>0</v>
      </c>
      <c r="CZ12" s="19">
        <f>'Revenue_COGS_Build'!$E$12</f>
        <v>0</v>
      </c>
      <c r="DA12" s="19">
        <f>'Revenue_COGS_Build'!$E$12</f>
        <v>0</v>
      </c>
      <c r="DB12" s="19">
        <f>'Revenue_COGS_Build'!$E$12</f>
        <v>0</v>
      </c>
      <c r="DC12" s="19">
        <f>'Revenue_COGS_Build'!$E$12</f>
        <v>0</v>
      </c>
      <c r="DD12" s="19">
        <f>'Revenue_COGS_Build'!$E$12</f>
        <v>0</v>
      </c>
      <c r="DE12" s="19">
        <f>'Revenue_COGS_Build'!$E$12</f>
        <v>0</v>
      </c>
      <c r="DF12" s="19">
        <f>'Revenue_COGS_Build'!$E$12</f>
        <v>0</v>
      </c>
      <c r="DG12" s="19">
        <f>'Revenue_COGS_Build'!$E$12</f>
        <v>0</v>
      </c>
      <c r="DH12" s="19">
        <f>'Revenue_COGS_Build'!$E$12</f>
        <v>0</v>
      </c>
      <c r="DI12" s="19">
        <f>'Revenue_COGS_Build'!$E$12</f>
        <v>0</v>
      </c>
      <c r="DJ12" s="19">
        <f>'Revenue_COGS_Build'!$E$12</f>
        <v>0</v>
      </c>
      <c r="DK12" s="19">
        <f>'Revenue_COGS_Build'!$E$12</f>
        <v>0</v>
      </c>
      <c r="DL12" s="19">
        <f>'Revenue_COGS_Build'!$E$12</f>
        <v>0</v>
      </c>
      <c r="DM12" s="19">
        <f>'Revenue_COGS_Build'!$E$12</f>
        <v>0</v>
      </c>
      <c r="DN12" s="19">
        <f>'Revenue_COGS_Build'!$E$12</f>
        <v>0</v>
      </c>
      <c r="DO12" s="19">
        <f>'Revenue_COGS_Build'!$E$12</f>
        <v>0</v>
      </c>
      <c r="DP12" s="19">
        <f>'Revenue_COGS_Build'!$E$12</f>
        <v>0</v>
      </c>
      <c r="DQ12" s="19">
        <f>'Revenue_COGS_Build'!$E$12</f>
        <v>0</v>
      </c>
      <c r="DR12" s="19">
        <f>'Revenue_COGS_Build'!$E$12</f>
        <v>0</v>
      </c>
      <c r="DS12" s="19">
        <f>'Revenue_COGS_Build'!$E$12</f>
        <v>0</v>
      </c>
      <c r="DT12" s="19">
        <f>'Revenue_COGS_Build'!$E$12</f>
        <v>0</v>
      </c>
      <c r="DU12" s="19">
        <f>'Revenue_COGS_Build'!$E$12</f>
        <v>0</v>
      </c>
      <c r="DV12" s="19">
        <f>'Revenue_COGS_Build'!$E$12</f>
        <v>0</v>
      </c>
      <c r="DW12" s="19">
        <f>'Revenue_COGS_Build'!$E$12</f>
        <v>0</v>
      </c>
      <c r="DX12" s="19">
        <f>'Revenue_COGS_Build'!$E$12</f>
        <v>0</v>
      </c>
      <c r="DY12" s="19">
        <f>'Revenue_COGS_Build'!$E$12</f>
        <v>0</v>
      </c>
      <c r="DZ12" s="19">
        <f>'Revenue_COGS_Build'!$E$12</f>
        <v>0</v>
      </c>
      <c r="EA12" s="19">
        <f>'Revenue_COGS_Build'!$E$12</f>
        <v>0</v>
      </c>
      <c r="EB12" s="19">
        <f>'Revenue_COGS_Build'!$E$12</f>
        <v>0</v>
      </c>
      <c r="EC12" s="19">
        <f>'Revenue_COGS_Build'!$E$12</f>
        <v>0</v>
      </c>
      <c r="ED12" s="19">
        <f>'Revenue_COGS_Build'!$E$12</f>
        <v>0</v>
      </c>
      <c r="EE12" s="19">
        <f>'Revenue_COGS_Build'!$E$12</f>
        <v>0</v>
      </c>
    </row>
    <row r="13" spans="2:135">
      <c r="B13" s="3" t="s">
        <v>129</v>
      </c>
      <c r="E13" s="14">
        <f>+E$8+E$9+E$10+E$11+E$12</f>
        <v>0</v>
      </c>
      <c r="F13" s="14">
        <f>+F$8+F$9+F$10+F$11+F$12</f>
        <v>0</v>
      </c>
      <c r="G13" s="14">
        <f>+G$8+G$9+G$10+G$11+G$12</f>
        <v>0</v>
      </c>
      <c r="H13" s="14">
        <f>+H$8+H$9+H$10+H$11+H$12</f>
        <v>0</v>
      </c>
      <c r="I13" s="14">
        <f>+I$8+I$9+I$10+I$11+I$12</f>
        <v>0</v>
      </c>
      <c r="J13" s="14">
        <f>+J$8+J$9+J$10+J$11+J$12</f>
        <v>0</v>
      </c>
      <c r="K13" s="14">
        <f>+K$8+K$9+K$10+K$11+K$12</f>
        <v>0</v>
      </c>
      <c r="L13" s="14">
        <f>+L$8+L$9+L$10+L$11+L$12</f>
        <v>0</v>
      </c>
      <c r="M13" s="14">
        <f>+M$8+M$9+M$10+M$11+M$12</f>
        <v>0</v>
      </c>
      <c r="N13" s="14">
        <f>+N$8+N$9+N$10+N$11+N$12</f>
        <v>0</v>
      </c>
      <c r="P13" s="14">
        <f>+P$8+P$9+P$10+P$11+P$12</f>
        <v>0</v>
      </c>
      <c r="Q13" s="14">
        <f>+Q$8+Q$9+Q$10+Q$11+Q$12</f>
        <v>0</v>
      </c>
      <c r="R13" s="14">
        <f>+R$8+R$9+R$10+R$11+R$12</f>
        <v>0</v>
      </c>
      <c r="S13" s="14">
        <f>+S$8+S$9+S$10+S$11+S$12</f>
        <v>0</v>
      </c>
      <c r="T13" s="14">
        <f>+T$8+T$9+T$10+T$11+T$12</f>
        <v>0</v>
      </c>
      <c r="U13" s="14">
        <f>+U$8+U$9+U$10+U$11+U$12</f>
        <v>0</v>
      </c>
      <c r="V13" s="14">
        <f>+V$8+V$9+V$10+V$11+V$12</f>
        <v>0</v>
      </c>
      <c r="W13" s="14">
        <f>+W$8+W$9+W$10+W$11+W$12</f>
        <v>0</v>
      </c>
      <c r="X13" s="14">
        <f>+X$8+X$9+X$10+X$11+X$12</f>
        <v>0</v>
      </c>
      <c r="Y13" s="14">
        <f>+Y$8+Y$9+Y$10+Y$11+Y$12</f>
        <v>0</v>
      </c>
      <c r="Z13" s="14">
        <f>+Z$8+Z$9+Z$10+Z$11+Z$12</f>
        <v>0</v>
      </c>
      <c r="AA13" s="14">
        <f>+AA$8+AA$9+AA$10+AA$11+AA$12</f>
        <v>0</v>
      </c>
      <c r="AB13" s="14">
        <f>+AB$8+AB$9+AB$10+AB$11+AB$12</f>
        <v>0</v>
      </c>
      <c r="AC13" s="14">
        <f>+AC$8+AC$9+AC$10+AC$11+AC$12</f>
        <v>0</v>
      </c>
      <c r="AD13" s="14">
        <f>+AD$8+AD$9+AD$10+AD$11+AD$12</f>
        <v>0</v>
      </c>
      <c r="AE13" s="14">
        <f>+AE$8+AE$9+AE$10+AE$11+AE$12</f>
        <v>0</v>
      </c>
      <c r="AF13" s="14">
        <f>+AF$8+AF$9+AF$10+AF$11+AF$12</f>
        <v>0</v>
      </c>
      <c r="AG13" s="14">
        <f>+AG$8+AG$9+AG$10+AG$11+AG$12</f>
        <v>0</v>
      </c>
      <c r="AH13" s="14">
        <f>+AH$8+AH$9+AH$10+AH$11+AH$12</f>
        <v>0</v>
      </c>
      <c r="AI13" s="14">
        <f>+AI$8+AI$9+AI$10+AI$11+AI$12</f>
        <v>0</v>
      </c>
      <c r="AJ13" s="14">
        <f>+AJ$8+AJ$9+AJ$10+AJ$11+AJ$12</f>
        <v>0</v>
      </c>
      <c r="AK13" s="14">
        <f>+AK$8+AK$9+AK$10+AK$11+AK$12</f>
        <v>0</v>
      </c>
      <c r="AL13" s="14">
        <f>+AL$8+AL$9+AL$10+AL$11+AL$12</f>
        <v>0</v>
      </c>
      <c r="AM13" s="14">
        <f>+AM$8+AM$9+AM$10+AM$11+AM$12</f>
        <v>0</v>
      </c>
      <c r="AN13" s="14">
        <f>+AN$8+AN$9+AN$10+AN$11+AN$12</f>
        <v>0</v>
      </c>
      <c r="AO13" s="14">
        <f>+AO$8+AO$9+AO$10+AO$11+AO$12</f>
        <v>0</v>
      </c>
      <c r="AP13" s="14">
        <f>+AP$8+AP$9+AP$10+AP$11+AP$12</f>
        <v>0</v>
      </c>
      <c r="AQ13" s="14">
        <f>+AQ$8+AQ$9+AQ$10+AQ$11+AQ$12</f>
        <v>0</v>
      </c>
      <c r="AR13" s="14">
        <f>+AR$8+AR$9+AR$10+AR$11+AR$12</f>
        <v>0</v>
      </c>
      <c r="AS13" s="14">
        <f>+AS$8+AS$9+AS$10+AS$11+AS$12</f>
        <v>0</v>
      </c>
      <c r="AT13" s="14">
        <f>+AT$8+AT$9+AT$10+AT$11+AT$12</f>
        <v>0</v>
      </c>
      <c r="AU13" s="14">
        <f>+AU$8+AU$9+AU$10+AU$11+AU$12</f>
        <v>0</v>
      </c>
      <c r="AV13" s="14">
        <f>+AV$8+AV$9+AV$10+AV$11+AV$12</f>
        <v>0</v>
      </c>
      <c r="AW13" s="14">
        <f>+AW$8+AW$9+AW$10+AW$11+AW$12</f>
        <v>0</v>
      </c>
      <c r="AX13" s="14">
        <f>+AX$8+AX$9+AX$10+AX$11+AX$12</f>
        <v>0</v>
      </c>
      <c r="AY13" s="14">
        <f>+AY$8+AY$9+AY$10+AY$11+AY$12</f>
        <v>0</v>
      </c>
      <c r="AZ13" s="14">
        <f>+AZ$8+AZ$9+AZ$10+AZ$11+AZ$12</f>
        <v>0</v>
      </c>
      <c r="BA13" s="14">
        <f>+BA$8+BA$9+BA$10+BA$11+BA$12</f>
        <v>0</v>
      </c>
      <c r="BB13" s="14">
        <f>+BB$8+BB$9+BB$10+BB$11+BB$12</f>
        <v>0</v>
      </c>
      <c r="BC13" s="14">
        <f>+BC$8+BC$9+BC$10+BC$11+BC$12</f>
        <v>0</v>
      </c>
      <c r="BD13" s="14">
        <f>+BD$8+BD$9+BD$10+BD$11+BD$12</f>
        <v>0</v>
      </c>
      <c r="BE13" s="14">
        <f>+BE$8+BE$9+BE$10+BE$11+BE$12</f>
        <v>0</v>
      </c>
      <c r="BF13" s="14">
        <f>+BF$8+BF$9+BF$10+BF$11+BF$12</f>
        <v>0</v>
      </c>
      <c r="BG13" s="14">
        <f>+BG$8+BG$9+BG$10+BG$11+BG$12</f>
        <v>0</v>
      </c>
      <c r="BH13" s="14">
        <f>+BH$8+BH$9+BH$10+BH$11+BH$12</f>
        <v>0</v>
      </c>
      <c r="BI13" s="14">
        <f>+BI$8+BI$9+BI$10+BI$11+BI$12</f>
        <v>0</v>
      </c>
      <c r="BJ13" s="14">
        <f>+BJ$8+BJ$9+BJ$10+BJ$11+BJ$12</f>
        <v>0</v>
      </c>
      <c r="BK13" s="14">
        <f>+BK$8+BK$9+BK$10+BK$11+BK$12</f>
        <v>0</v>
      </c>
      <c r="BL13" s="14">
        <f>+BL$8+BL$9+BL$10+BL$11+BL$12</f>
        <v>0</v>
      </c>
      <c r="BM13" s="14">
        <f>+BM$8+BM$9+BM$10+BM$11+BM$12</f>
        <v>0</v>
      </c>
      <c r="BN13" s="14">
        <f>+BN$8+BN$9+BN$10+BN$11+BN$12</f>
        <v>0</v>
      </c>
      <c r="BO13" s="14">
        <f>+BO$8+BO$9+BO$10+BO$11+BO$12</f>
        <v>0</v>
      </c>
      <c r="BP13" s="14">
        <f>+BP$8+BP$9+BP$10+BP$11+BP$12</f>
        <v>0</v>
      </c>
      <c r="BQ13" s="14">
        <f>+BQ$8+BQ$9+BQ$10+BQ$11+BQ$12</f>
        <v>0</v>
      </c>
      <c r="BR13" s="14">
        <f>+BR$8+BR$9+BR$10+BR$11+BR$12</f>
        <v>0</v>
      </c>
      <c r="BS13" s="14">
        <f>+BS$8+BS$9+BS$10+BS$11+BS$12</f>
        <v>0</v>
      </c>
      <c r="BT13" s="14">
        <f>+BT$8+BT$9+BT$10+BT$11+BT$12</f>
        <v>0</v>
      </c>
      <c r="BU13" s="14">
        <f>+BU$8+BU$9+BU$10+BU$11+BU$12</f>
        <v>0</v>
      </c>
      <c r="BV13" s="14">
        <f>+BV$8+BV$9+BV$10+BV$11+BV$12</f>
        <v>0</v>
      </c>
      <c r="BW13" s="14">
        <f>+BW$8+BW$9+BW$10+BW$11+BW$12</f>
        <v>0</v>
      </c>
      <c r="BX13" s="14">
        <f>+BX$8+BX$9+BX$10+BX$11+BX$12</f>
        <v>0</v>
      </c>
      <c r="BY13" s="14">
        <f>+BY$8+BY$9+BY$10+BY$11+BY$12</f>
        <v>0</v>
      </c>
      <c r="BZ13" s="14">
        <f>+BZ$8+BZ$9+BZ$10+BZ$11+BZ$12</f>
        <v>0</v>
      </c>
      <c r="CA13" s="14">
        <f>+CA$8+CA$9+CA$10+CA$11+CA$12</f>
        <v>0</v>
      </c>
      <c r="CB13" s="14">
        <f>+CB$8+CB$9+CB$10+CB$11+CB$12</f>
        <v>0</v>
      </c>
      <c r="CC13" s="14">
        <f>+CC$8+CC$9+CC$10+CC$11+CC$12</f>
        <v>0</v>
      </c>
      <c r="CD13" s="14">
        <f>+CD$8+CD$9+CD$10+CD$11+CD$12</f>
        <v>0</v>
      </c>
      <c r="CE13" s="14">
        <f>+CE$8+CE$9+CE$10+CE$11+CE$12</f>
        <v>0</v>
      </c>
      <c r="CF13" s="14">
        <f>+CF$8+CF$9+CF$10+CF$11+CF$12</f>
        <v>0</v>
      </c>
      <c r="CG13" s="14">
        <f>+CG$8+CG$9+CG$10+CG$11+CG$12</f>
        <v>0</v>
      </c>
      <c r="CH13" s="14">
        <f>+CH$8+CH$9+CH$10+CH$11+CH$12</f>
        <v>0</v>
      </c>
      <c r="CI13" s="14">
        <f>+CI$8+CI$9+CI$10+CI$11+CI$12</f>
        <v>0</v>
      </c>
      <c r="CJ13" s="14">
        <f>+CJ$8+CJ$9+CJ$10+CJ$11+CJ$12</f>
        <v>0</v>
      </c>
      <c r="CK13" s="14">
        <f>+CK$8+CK$9+CK$10+CK$11+CK$12</f>
        <v>0</v>
      </c>
      <c r="CL13" s="14">
        <f>+CL$8+CL$9+CL$10+CL$11+CL$12</f>
        <v>0</v>
      </c>
      <c r="CM13" s="14">
        <f>+CM$8+CM$9+CM$10+CM$11+CM$12</f>
        <v>0</v>
      </c>
      <c r="CN13" s="14">
        <f>+CN$8+CN$9+CN$10+CN$11+CN$12</f>
        <v>0</v>
      </c>
      <c r="CO13" s="14">
        <f>+CO$8+CO$9+CO$10+CO$11+CO$12</f>
        <v>0</v>
      </c>
      <c r="CP13" s="14">
        <f>+CP$8+CP$9+CP$10+CP$11+CP$12</f>
        <v>0</v>
      </c>
      <c r="CQ13" s="14">
        <f>+CQ$8+CQ$9+CQ$10+CQ$11+CQ$12</f>
        <v>0</v>
      </c>
      <c r="CR13" s="14">
        <f>+CR$8+CR$9+CR$10+CR$11+CR$12</f>
        <v>0</v>
      </c>
      <c r="CS13" s="14">
        <f>+CS$8+CS$9+CS$10+CS$11+CS$12</f>
        <v>0</v>
      </c>
      <c r="CT13" s="14">
        <f>+CT$8+CT$9+CT$10+CT$11+CT$12</f>
        <v>0</v>
      </c>
      <c r="CU13" s="14">
        <f>+CU$8+CU$9+CU$10+CU$11+CU$12</f>
        <v>0</v>
      </c>
      <c r="CV13" s="14">
        <f>+CV$8+CV$9+CV$10+CV$11+CV$12</f>
        <v>0</v>
      </c>
      <c r="CW13" s="14">
        <f>+CW$8+CW$9+CW$10+CW$11+CW$12</f>
        <v>0</v>
      </c>
      <c r="CX13" s="14">
        <f>+CX$8+CX$9+CX$10+CX$11+CX$12</f>
        <v>0</v>
      </c>
      <c r="CY13" s="14">
        <f>+CY$8+CY$9+CY$10+CY$11+CY$12</f>
        <v>0</v>
      </c>
      <c r="CZ13" s="14">
        <f>+CZ$8+CZ$9+CZ$10+CZ$11+CZ$12</f>
        <v>0</v>
      </c>
      <c r="DA13" s="14">
        <f>+DA$8+DA$9+DA$10+DA$11+DA$12</f>
        <v>0</v>
      </c>
      <c r="DB13" s="14">
        <f>+DB$8+DB$9+DB$10+DB$11+DB$12</f>
        <v>0</v>
      </c>
      <c r="DC13" s="14">
        <f>+DC$8+DC$9+DC$10+DC$11+DC$12</f>
        <v>0</v>
      </c>
      <c r="DD13" s="14">
        <f>+DD$8+DD$9+DD$10+DD$11+DD$12</f>
        <v>0</v>
      </c>
      <c r="DE13" s="14">
        <f>+DE$8+DE$9+DE$10+DE$11+DE$12</f>
        <v>0</v>
      </c>
      <c r="DF13" s="14">
        <f>+DF$8+DF$9+DF$10+DF$11+DF$12</f>
        <v>0</v>
      </c>
      <c r="DG13" s="14">
        <f>+DG$8+DG$9+DG$10+DG$11+DG$12</f>
        <v>0</v>
      </c>
      <c r="DH13" s="14">
        <f>+DH$8+DH$9+DH$10+DH$11+DH$12</f>
        <v>0</v>
      </c>
      <c r="DI13" s="14">
        <f>+DI$8+DI$9+DI$10+DI$11+DI$12</f>
        <v>0</v>
      </c>
      <c r="DJ13" s="14">
        <f>+DJ$8+DJ$9+DJ$10+DJ$11+DJ$12</f>
        <v>0</v>
      </c>
      <c r="DK13" s="14">
        <f>+DK$8+DK$9+DK$10+DK$11+DK$12</f>
        <v>0</v>
      </c>
      <c r="DL13" s="14">
        <f>+DL$8+DL$9+DL$10+DL$11+DL$12</f>
        <v>0</v>
      </c>
      <c r="DM13" s="14">
        <f>+DM$8+DM$9+DM$10+DM$11+DM$12</f>
        <v>0</v>
      </c>
      <c r="DN13" s="14">
        <f>+DN$8+DN$9+DN$10+DN$11+DN$12</f>
        <v>0</v>
      </c>
      <c r="DO13" s="14">
        <f>+DO$8+DO$9+DO$10+DO$11+DO$12</f>
        <v>0</v>
      </c>
      <c r="DP13" s="14">
        <f>+DP$8+DP$9+DP$10+DP$11+DP$12</f>
        <v>0</v>
      </c>
      <c r="DQ13" s="14">
        <f>+DQ$8+DQ$9+DQ$10+DQ$11+DQ$12</f>
        <v>0</v>
      </c>
      <c r="DR13" s="14">
        <f>+DR$8+DR$9+DR$10+DR$11+DR$12</f>
        <v>0</v>
      </c>
      <c r="DS13" s="14">
        <f>+DS$8+DS$9+DS$10+DS$11+DS$12</f>
        <v>0</v>
      </c>
      <c r="DT13" s="14">
        <f>+DT$8+DT$9+DT$10+DT$11+DT$12</f>
        <v>0</v>
      </c>
      <c r="DU13" s="14">
        <f>+DU$8+DU$9+DU$10+DU$11+DU$12</f>
        <v>0</v>
      </c>
      <c r="DV13" s="14">
        <f>+DV$8+DV$9+DV$10+DV$11+DV$12</f>
        <v>0</v>
      </c>
      <c r="DW13" s="14">
        <f>+DW$8+DW$9+DW$10+DW$11+DW$12</f>
        <v>0</v>
      </c>
      <c r="DX13" s="14">
        <f>+DX$8+DX$9+DX$10+DX$11+DX$12</f>
        <v>0</v>
      </c>
      <c r="DY13" s="14">
        <f>+DY$8+DY$9+DY$10+DY$11+DY$12</f>
        <v>0</v>
      </c>
      <c r="DZ13" s="14">
        <f>+DZ$8+DZ$9+DZ$10+DZ$11+DZ$12</f>
        <v>0</v>
      </c>
      <c r="EA13" s="14">
        <f>+EA$8+EA$9+EA$10+EA$11+EA$12</f>
        <v>0</v>
      </c>
      <c r="EB13" s="14">
        <f>+EB$8+EB$9+EB$10+EB$11+EB$12</f>
        <v>0</v>
      </c>
      <c r="EC13" s="14">
        <f>+EC$8+EC$9+EC$10+EC$11+EC$12</f>
        <v>0</v>
      </c>
      <c r="ED13" s="14">
        <f>+ED$8+ED$9+ED$10+ED$11+ED$12</f>
        <v>0</v>
      </c>
      <c r="EE13" s="14">
        <f>+EE$8+EE$9+EE$10+EE$11+EE$12</f>
        <v>0</v>
      </c>
    </row>
    <row r="14" spans="2:135">
      <c r="B14" s="20" t="s">
        <v>130</v>
      </c>
      <c r="F14" s="21">
        <f>(F$13-E$13)/E$13</f>
        <v>0</v>
      </c>
      <c r="G14" s="21">
        <f>(G$13-F$13)/F$13</f>
        <v>0</v>
      </c>
      <c r="H14" s="21">
        <f>(H$13-G$13)/G$13</f>
        <v>0</v>
      </c>
      <c r="I14" s="21">
        <f>(I$13-H$13)/H$13</f>
        <v>0</v>
      </c>
      <c r="J14" s="21">
        <f>(J$13-I$13)/I$13</f>
        <v>0</v>
      </c>
      <c r="K14" s="21">
        <f>(K$13-J$13)/J$13</f>
        <v>0</v>
      </c>
      <c r="L14" s="21">
        <f>(L$13-K$13)/K$13</f>
        <v>0</v>
      </c>
      <c r="M14" s="21">
        <f>(M$13-L$13)/L$13</f>
        <v>0</v>
      </c>
      <c r="N14" s="21">
        <f>(N$13-M$13)/M$13</f>
        <v>0</v>
      </c>
      <c r="Q14" s="21">
        <f>(Q$13-P$13)/P$13</f>
        <v>0</v>
      </c>
      <c r="R14" s="21">
        <f>(R$13-Q$13)/Q$13</f>
        <v>0</v>
      </c>
      <c r="S14" s="21">
        <f>(S$13-R$13)/R$13</f>
        <v>0</v>
      </c>
      <c r="T14" s="21">
        <f>(T$13-S$13)/S$13</f>
        <v>0</v>
      </c>
      <c r="U14" s="21">
        <f>(U$13-T$13)/T$13</f>
        <v>0</v>
      </c>
      <c r="V14" s="21">
        <f>(V$13-U$13)/U$13</f>
        <v>0</v>
      </c>
      <c r="W14" s="21">
        <f>(W$13-V$13)/V$13</f>
        <v>0</v>
      </c>
      <c r="X14" s="21">
        <f>(X$13-W$13)/W$13</f>
        <v>0</v>
      </c>
      <c r="Y14" s="21">
        <f>(Y$13-X$13)/X$13</f>
        <v>0</v>
      </c>
      <c r="Z14" s="21">
        <f>(Z$13-Y$13)/Y$13</f>
        <v>0</v>
      </c>
      <c r="AA14" s="21">
        <f>(AA$13-Z$13)/Z$13</f>
        <v>0</v>
      </c>
      <c r="AB14" s="21">
        <f>(AB$13-AA$13)/AA$13</f>
        <v>0</v>
      </c>
      <c r="AC14" s="21">
        <f>(AC$13-AB$13)/AB$13</f>
        <v>0</v>
      </c>
      <c r="AD14" s="21">
        <f>(AD$13-AC$13)/AC$13</f>
        <v>0</v>
      </c>
      <c r="AE14" s="21">
        <f>(AE$13-AD$13)/AD$13</f>
        <v>0</v>
      </c>
      <c r="AF14" s="21">
        <f>(AF$13-AE$13)/AE$13</f>
        <v>0</v>
      </c>
      <c r="AG14" s="21">
        <f>(AG$13-AF$13)/AF$13</f>
        <v>0</v>
      </c>
      <c r="AH14" s="21">
        <f>(AH$13-AG$13)/AG$13</f>
        <v>0</v>
      </c>
      <c r="AI14" s="21">
        <f>(AI$13-AH$13)/AH$13</f>
        <v>0</v>
      </c>
      <c r="AJ14" s="21">
        <f>(AJ$13-AI$13)/AI$13</f>
        <v>0</v>
      </c>
      <c r="AK14" s="21">
        <f>(AK$13-AJ$13)/AJ$13</f>
        <v>0</v>
      </c>
      <c r="AL14" s="21">
        <f>(AL$13-AK$13)/AK$13</f>
        <v>0</v>
      </c>
      <c r="AM14" s="21">
        <f>(AM$13-AL$13)/AL$13</f>
        <v>0</v>
      </c>
      <c r="AN14" s="21">
        <f>(AN$13-AM$13)/AM$13</f>
        <v>0</v>
      </c>
      <c r="AO14" s="21">
        <f>(AO$13-AN$13)/AN$13</f>
        <v>0</v>
      </c>
      <c r="AP14" s="21">
        <f>(AP$13-AO$13)/AO$13</f>
        <v>0</v>
      </c>
      <c r="AQ14" s="21">
        <f>(AQ$13-AP$13)/AP$13</f>
        <v>0</v>
      </c>
      <c r="AR14" s="21">
        <f>(AR$13-AQ$13)/AQ$13</f>
        <v>0</v>
      </c>
      <c r="AS14" s="21">
        <f>(AS$13-AR$13)/AR$13</f>
        <v>0</v>
      </c>
      <c r="AT14" s="21">
        <f>(AT$13-AS$13)/AS$13</f>
        <v>0</v>
      </c>
      <c r="AU14" s="21">
        <f>(AU$13-AT$13)/AT$13</f>
        <v>0</v>
      </c>
      <c r="AV14" s="21">
        <f>(AV$13-AU$13)/AU$13</f>
        <v>0</v>
      </c>
      <c r="AW14" s="21">
        <f>(AW$13-AV$13)/AV$13</f>
        <v>0</v>
      </c>
      <c r="AX14" s="21">
        <f>(AX$13-AW$13)/AW$13</f>
        <v>0</v>
      </c>
      <c r="AY14" s="21">
        <f>(AY$13-AX$13)/AX$13</f>
        <v>0</v>
      </c>
      <c r="AZ14" s="21">
        <f>(AZ$13-AY$13)/AY$13</f>
        <v>0</v>
      </c>
      <c r="BA14" s="21">
        <f>(BA$13-AZ$13)/AZ$13</f>
        <v>0</v>
      </c>
      <c r="BB14" s="21">
        <f>(BB$13-BA$13)/BA$13</f>
        <v>0</v>
      </c>
      <c r="BC14" s="21">
        <f>(BC$13-BB$13)/BB$13</f>
        <v>0</v>
      </c>
      <c r="BD14" s="21">
        <f>(BD$13-BC$13)/BC$13</f>
        <v>0</v>
      </c>
      <c r="BE14" s="21">
        <f>(BE$13-BD$13)/BD$13</f>
        <v>0</v>
      </c>
      <c r="BF14" s="21">
        <f>(BF$13-BE$13)/BE$13</f>
        <v>0</v>
      </c>
      <c r="BG14" s="21">
        <f>(BG$13-BF$13)/BF$13</f>
        <v>0</v>
      </c>
      <c r="BH14" s="21">
        <f>(BH$13-BG$13)/BG$13</f>
        <v>0</v>
      </c>
      <c r="BI14" s="21">
        <f>(BI$13-BH$13)/BH$13</f>
        <v>0</v>
      </c>
      <c r="BJ14" s="21">
        <f>(BJ$13-BI$13)/BI$13</f>
        <v>0</v>
      </c>
      <c r="BK14" s="21">
        <f>(BK$13-BJ$13)/BJ$13</f>
        <v>0</v>
      </c>
      <c r="BL14" s="21">
        <f>(BL$13-BK$13)/BK$13</f>
        <v>0</v>
      </c>
      <c r="BM14" s="21">
        <f>(BM$13-BL$13)/BL$13</f>
        <v>0</v>
      </c>
      <c r="BN14" s="21">
        <f>(BN$13-BM$13)/BM$13</f>
        <v>0</v>
      </c>
      <c r="BO14" s="21">
        <f>(BO$13-BN$13)/BN$13</f>
        <v>0</v>
      </c>
      <c r="BP14" s="21">
        <f>(BP$13-BO$13)/BO$13</f>
        <v>0</v>
      </c>
      <c r="BQ14" s="21">
        <f>(BQ$13-BP$13)/BP$13</f>
        <v>0</v>
      </c>
      <c r="BR14" s="21">
        <f>(BR$13-BQ$13)/BQ$13</f>
        <v>0</v>
      </c>
      <c r="BS14" s="21">
        <f>(BS$13-BR$13)/BR$13</f>
        <v>0</v>
      </c>
      <c r="BT14" s="21">
        <f>(BT$13-BS$13)/BS$13</f>
        <v>0</v>
      </c>
      <c r="BU14" s="21">
        <f>(BU$13-BT$13)/BT$13</f>
        <v>0</v>
      </c>
      <c r="BV14" s="21">
        <f>(BV$13-BU$13)/BU$13</f>
        <v>0</v>
      </c>
      <c r="BW14" s="21">
        <f>(BW$13-BV$13)/BV$13</f>
        <v>0</v>
      </c>
      <c r="BX14" s="21">
        <f>(BX$13-BW$13)/BW$13</f>
        <v>0</v>
      </c>
      <c r="BY14" s="21">
        <f>(BY$13-BX$13)/BX$13</f>
        <v>0</v>
      </c>
      <c r="BZ14" s="21">
        <f>(BZ$13-BY$13)/BY$13</f>
        <v>0</v>
      </c>
      <c r="CA14" s="21">
        <f>(CA$13-BZ$13)/BZ$13</f>
        <v>0</v>
      </c>
      <c r="CB14" s="21">
        <f>(CB$13-CA$13)/CA$13</f>
        <v>0</v>
      </c>
      <c r="CC14" s="21">
        <f>(CC$13-CB$13)/CB$13</f>
        <v>0</v>
      </c>
      <c r="CD14" s="21">
        <f>(CD$13-CC$13)/CC$13</f>
        <v>0</v>
      </c>
      <c r="CE14" s="21">
        <f>(CE$13-CD$13)/CD$13</f>
        <v>0</v>
      </c>
      <c r="CF14" s="21">
        <f>(CF$13-CE$13)/CE$13</f>
        <v>0</v>
      </c>
      <c r="CG14" s="21">
        <f>(CG$13-CF$13)/CF$13</f>
        <v>0</v>
      </c>
      <c r="CH14" s="21">
        <f>(CH$13-CG$13)/CG$13</f>
        <v>0</v>
      </c>
      <c r="CI14" s="21">
        <f>(CI$13-CH$13)/CH$13</f>
        <v>0</v>
      </c>
      <c r="CJ14" s="21">
        <f>(CJ$13-CI$13)/CI$13</f>
        <v>0</v>
      </c>
      <c r="CK14" s="21">
        <f>(CK$13-CJ$13)/CJ$13</f>
        <v>0</v>
      </c>
      <c r="CL14" s="21">
        <f>(CL$13-CK$13)/CK$13</f>
        <v>0</v>
      </c>
      <c r="CM14" s="21">
        <f>(CM$13-CL$13)/CL$13</f>
        <v>0</v>
      </c>
      <c r="CN14" s="21">
        <f>(CN$13-CM$13)/CM$13</f>
        <v>0</v>
      </c>
      <c r="CO14" s="21">
        <f>(CO$13-CN$13)/CN$13</f>
        <v>0</v>
      </c>
      <c r="CP14" s="21">
        <f>(CP$13-CO$13)/CO$13</f>
        <v>0</v>
      </c>
      <c r="CQ14" s="21">
        <f>(CQ$13-CP$13)/CP$13</f>
        <v>0</v>
      </c>
      <c r="CR14" s="21">
        <f>(CR$13-CQ$13)/CQ$13</f>
        <v>0</v>
      </c>
      <c r="CS14" s="21">
        <f>(CS$13-CR$13)/CR$13</f>
        <v>0</v>
      </c>
      <c r="CT14" s="21">
        <f>(CT$13-CS$13)/CS$13</f>
        <v>0</v>
      </c>
      <c r="CU14" s="21">
        <f>(CU$13-CT$13)/CT$13</f>
        <v>0</v>
      </c>
      <c r="CV14" s="21">
        <f>(CV$13-CU$13)/CU$13</f>
        <v>0</v>
      </c>
      <c r="CW14" s="21">
        <f>(CW$13-CV$13)/CV$13</f>
        <v>0</v>
      </c>
      <c r="CX14" s="21">
        <f>(CX$13-CW$13)/CW$13</f>
        <v>0</v>
      </c>
      <c r="CY14" s="21">
        <f>(CY$13-CX$13)/CX$13</f>
        <v>0</v>
      </c>
      <c r="CZ14" s="21">
        <f>(CZ$13-CY$13)/CY$13</f>
        <v>0</v>
      </c>
      <c r="DA14" s="21">
        <f>(DA$13-CZ$13)/CZ$13</f>
        <v>0</v>
      </c>
      <c r="DB14" s="21">
        <f>(DB$13-DA$13)/DA$13</f>
        <v>0</v>
      </c>
      <c r="DC14" s="21">
        <f>(DC$13-DB$13)/DB$13</f>
        <v>0</v>
      </c>
      <c r="DD14" s="21">
        <f>(DD$13-DC$13)/DC$13</f>
        <v>0</v>
      </c>
      <c r="DE14" s="21">
        <f>(DE$13-DD$13)/DD$13</f>
        <v>0</v>
      </c>
      <c r="DF14" s="21">
        <f>(DF$13-DE$13)/DE$13</f>
        <v>0</v>
      </c>
      <c r="DG14" s="21">
        <f>(DG$13-DF$13)/DF$13</f>
        <v>0</v>
      </c>
      <c r="DH14" s="21">
        <f>(DH$13-DG$13)/DG$13</f>
        <v>0</v>
      </c>
      <c r="DI14" s="21">
        <f>(DI$13-DH$13)/DH$13</f>
        <v>0</v>
      </c>
      <c r="DJ14" s="21">
        <f>(DJ$13-DI$13)/DI$13</f>
        <v>0</v>
      </c>
      <c r="DK14" s="21">
        <f>(DK$13-DJ$13)/DJ$13</f>
        <v>0</v>
      </c>
      <c r="DL14" s="21">
        <f>(DL$13-DK$13)/DK$13</f>
        <v>0</v>
      </c>
      <c r="DM14" s="21">
        <f>(DM$13-DL$13)/DL$13</f>
        <v>0</v>
      </c>
      <c r="DN14" s="21">
        <f>(DN$13-DM$13)/DM$13</f>
        <v>0</v>
      </c>
      <c r="DO14" s="21">
        <f>(DO$13-DN$13)/DN$13</f>
        <v>0</v>
      </c>
      <c r="DP14" s="21">
        <f>(DP$13-DO$13)/DO$13</f>
        <v>0</v>
      </c>
      <c r="DQ14" s="21">
        <f>(DQ$13-DP$13)/DP$13</f>
        <v>0</v>
      </c>
      <c r="DR14" s="21">
        <f>(DR$13-DQ$13)/DQ$13</f>
        <v>0</v>
      </c>
      <c r="DS14" s="21">
        <f>(DS$13-DR$13)/DR$13</f>
        <v>0</v>
      </c>
      <c r="DT14" s="21">
        <f>(DT$13-DS$13)/DS$13</f>
        <v>0</v>
      </c>
      <c r="DU14" s="21">
        <f>(DU$13-DT$13)/DT$13</f>
        <v>0</v>
      </c>
    </row>
    <row r="16" spans="2:135">
      <c r="B16" s="18" t="s">
        <v>31</v>
      </c>
      <c r="E16" s="9">
        <f>sumif(P6:EE6, E6, P16:EE16)</f>
        <v>0</v>
      </c>
      <c r="F16" s="9">
        <f>sumif(P6:EE6, F6, P16:EE16)</f>
        <v>0</v>
      </c>
      <c r="G16" s="9">
        <f>sumif(P6:EE6, G6, P16:EE16)</f>
        <v>0</v>
      </c>
      <c r="H16" s="9">
        <f>sumif(P6:EE6, H6, P16:EE16)</f>
        <v>0</v>
      </c>
      <c r="I16" s="9">
        <f>sumif(P6:EE6, I6, P16:EE16)</f>
        <v>0</v>
      </c>
      <c r="J16" s="9">
        <f>sumif(P6:EE6, J6, P16:EE16)</f>
        <v>0</v>
      </c>
      <c r="K16" s="9">
        <f>sumif(P6:EE6, K6, P16:EE16)</f>
        <v>0</v>
      </c>
      <c r="L16" s="9">
        <f>sumif(P6:EE6, L6, P16:EE16)</f>
        <v>0</v>
      </c>
      <c r="M16" s="9">
        <f>sumif(P6:EE6, M6, P16:EE16)</f>
        <v>0</v>
      </c>
      <c r="N16" s="9">
        <f>sumif(P6:EE6, N6, P16:EE16)</f>
        <v>0</v>
      </c>
      <c r="P16" s="19">
        <f>'Revenue_COGS_Build'!$E$18</f>
        <v>0</v>
      </c>
      <c r="Q16" s="19">
        <f>'Revenue_COGS_Build'!$E$18</f>
        <v>0</v>
      </c>
      <c r="R16" s="19">
        <f>'Revenue_COGS_Build'!$E$18</f>
        <v>0</v>
      </c>
      <c r="S16" s="19">
        <f>'Revenue_COGS_Build'!$E$18</f>
        <v>0</v>
      </c>
      <c r="T16" s="19">
        <f>'Revenue_COGS_Build'!$E$18</f>
        <v>0</v>
      </c>
      <c r="U16" s="19">
        <f>'Revenue_COGS_Build'!$E$18</f>
        <v>0</v>
      </c>
      <c r="V16" s="19">
        <f>'Revenue_COGS_Build'!$E$18</f>
        <v>0</v>
      </c>
      <c r="W16" s="19">
        <f>'Revenue_COGS_Build'!$E$18</f>
        <v>0</v>
      </c>
      <c r="X16" s="19">
        <f>'Revenue_COGS_Build'!$E$18</f>
        <v>0</v>
      </c>
      <c r="Y16" s="19">
        <f>'Revenue_COGS_Build'!$E$18</f>
        <v>0</v>
      </c>
      <c r="Z16" s="19">
        <f>'Revenue_COGS_Build'!$E$18</f>
        <v>0</v>
      </c>
      <c r="AA16" s="19">
        <f>'Revenue_COGS_Build'!$E$18</f>
        <v>0</v>
      </c>
      <c r="AB16" s="19">
        <f>'Revenue_COGS_Build'!$E$18</f>
        <v>0</v>
      </c>
      <c r="AC16" s="19">
        <f>'Revenue_COGS_Build'!$E$18</f>
        <v>0</v>
      </c>
      <c r="AD16" s="19">
        <f>'Revenue_COGS_Build'!$E$18</f>
        <v>0</v>
      </c>
      <c r="AE16" s="19">
        <f>'Revenue_COGS_Build'!$E$18</f>
        <v>0</v>
      </c>
      <c r="AF16" s="19">
        <f>'Revenue_COGS_Build'!$E$18</f>
        <v>0</v>
      </c>
      <c r="AG16" s="19">
        <f>'Revenue_COGS_Build'!$E$18</f>
        <v>0</v>
      </c>
      <c r="AH16" s="19">
        <f>'Revenue_COGS_Build'!$E$18</f>
        <v>0</v>
      </c>
      <c r="AI16" s="19">
        <f>'Revenue_COGS_Build'!$E$18</f>
        <v>0</v>
      </c>
      <c r="AJ16" s="19">
        <f>'Revenue_COGS_Build'!$E$18</f>
        <v>0</v>
      </c>
      <c r="AK16" s="19">
        <f>'Revenue_COGS_Build'!$E$18</f>
        <v>0</v>
      </c>
      <c r="AL16" s="19">
        <f>'Revenue_COGS_Build'!$E$18</f>
        <v>0</v>
      </c>
      <c r="AM16" s="19">
        <f>'Revenue_COGS_Build'!$E$18</f>
        <v>0</v>
      </c>
      <c r="AN16" s="19">
        <f>'Revenue_COGS_Build'!$E$18</f>
        <v>0</v>
      </c>
      <c r="AO16" s="19">
        <f>'Revenue_COGS_Build'!$E$18</f>
        <v>0</v>
      </c>
      <c r="AP16" s="19">
        <f>'Revenue_COGS_Build'!$E$18</f>
        <v>0</v>
      </c>
      <c r="AQ16" s="19">
        <f>'Revenue_COGS_Build'!$E$18</f>
        <v>0</v>
      </c>
      <c r="AR16" s="19">
        <f>'Revenue_COGS_Build'!$E$18</f>
        <v>0</v>
      </c>
      <c r="AS16" s="19">
        <f>'Revenue_COGS_Build'!$E$18</f>
        <v>0</v>
      </c>
      <c r="AT16" s="19">
        <f>'Revenue_COGS_Build'!$E$18</f>
        <v>0</v>
      </c>
      <c r="AU16" s="19">
        <f>'Revenue_COGS_Build'!$E$18</f>
        <v>0</v>
      </c>
      <c r="AV16" s="19">
        <f>'Revenue_COGS_Build'!$E$18</f>
        <v>0</v>
      </c>
      <c r="AW16" s="19">
        <f>'Revenue_COGS_Build'!$E$18</f>
        <v>0</v>
      </c>
      <c r="AX16" s="19">
        <f>'Revenue_COGS_Build'!$E$18</f>
        <v>0</v>
      </c>
      <c r="AY16" s="19">
        <f>'Revenue_COGS_Build'!$E$18</f>
        <v>0</v>
      </c>
      <c r="AZ16" s="19">
        <f>'Revenue_COGS_Build'!$E$18</f>
        <v>0</v>
      </c>
      <c r="BA16" s="19">
        <f>'Revenue_COGS_Build'!$E$18</f>
        <v>0</v>
      </c>
      <c r="BB16" s="19">
        <f>'Revenue_COGS_Build'!$E$18</f>
        <v>0</v>
      </c>
      <c r="BC16" s="19">
        <f>'Revenue_COGS_Build'!$E$18</f>
        <v>0</v>
      </c>
      <c r="BD16" s="19">
        <f>'Revenue_COGS_Build'!$E$18</f>
        <v>0</v>
      </c>
      <c r="BE16" s="19">
        <f>'Revenue_COGS_Build'!$E$18</f>
        <v>0</v>
      </c>
      <c r="BF16" s="19">
        <f>'Revenue_COGS_Build'!$E$18</f>
        <v>0</v>
      </c>
      <c r="BG16" s="19">
        <f>'Revenue_COGS_Build'!$E$18</f>
        <v>0</v>
      </c>
      <c r="BH16" s="19">
        <f>'Revenue_COGS_Build'!$E$18</f>
        <v>0</v>
      </c>
      <c r="BI16" s="19">
        <f>'Revenue_COGS_Build'!$E$18</f>
        <v>0</v>
      </c>
      <c r="BJ16" s="19">
        <f>'Revenue_COGS_Build'!$E$18</f>
        <v>0</v>
      </c>
      <c r="BK16" s="19">
        <f>'Revenue_COGS_Build'!$E$18</f>
        <v>0</v>
      </c>
      <c r="BL16" s="19">
        <f>'Revenue_COGS_Build'!$E$18</f>
        <v>0</v>
      </c>
      <c r="BM16" s="19">
        <f>'Revenue_COGS_Build'!$E$18</f>
        <v>0</v>
      </c>
      <c r="BN16" s="19">
        <f>'Revenue_COGS_Build'!$E$18</f>
        <v>0</v>
      </c>
      <c r="BO16" s="19">
        <f>'Revenue_COGS_Build'!$E$18</f>
        <v>0</v>
      </c>
      <c r="BP16" s="19">
        <f>'Revenue_COGS_Build'!$E$18</f>
        <v>0</v>
      </c>
      <c r="BQ16" s="19">
        <f>'Revenue_COGS_Build'!$E$18</f>
        <v>0</v>
      </c>
      <c r="BR16" s="19">
        <f>'Revenue_COGS_Build'!$E$18</f>
        <v>0</v>
      </c>
      <c r="BS16" s="19">
        <f>'Revenue_COGS_Build'!$E$18</f>
        <v>0</v>
      </c>
      <c r="BT16" s="19">
        <f>'Revenue_COGS_Build'!$E$18</f>
        <v>0</v>
      </c>
      <c r="BU16" s="19">
        <f>'Revenue_COGS_Build'!$E$18</f>
        <v>0</v>
      </c>
      <c r="BV16" s="19">
        <f>'Revenue_COGS_Build'!$E$18</f>
        <v>0</v>
      </c>
      <c r="BW16" s="19">
        <f>'Revenue_COGS_Build'!$E$18</f>
        <v>0</v>
      </c>
      <c r="BX16" s="19">
        <f>'Revenue_COGS_Build'!$E$18</f>
        <v>0</v>
      </c>
      <c r="BY16" s="19">
        <f>'Revenue_COGS_Build'!$E$18</f>
        <v>0</v>
      </c>
      <c r="BZ16" s="19">
        <f>'Revenue_COGS_Build'!$E$18</f>
        <v>0</v>
      </c>
      <c r="CA16" s="19">
        <f>'Revenue_COGS_Build'!$E$18</f>
        <v>0</v>
      </c>
      <c r="CB16" s="19">
        <f>'Revenue_COGS_Build'!$E$18</f>
        <v>0</v>
      </c>
      <c r="CC16" s="19">
        <f>'Revenue_COGS_Build'!$E$18</f>
        <v>0</v>
      </c>
      <c r="CD16" s="19">
        <f>'Revenue_COGS_Build'!$E$18</f>
        <v>0</v>
      </c>
      <c r="CE16" s="19">
        <f>'Revenue_COGS_Build'!$E$18</f>
        <v>0</v>
      </c>
      <c r="CF16" s="19">
        <f>'Revenue_COGS_Build'!$E$18</f>
        <v>0</v>
      </c>
      <c r="CG16" s="19">
        <f>'Revenue_COGS_Build'!$E$18</f>
        <v>0</v>
      </c>
      <c r="CH16" s="19">
        <f>'Revenue_COGS_Build'!$E$18</f>
        <v>0</v>
      </c>
      <c r="CI16" s="19">
        <f>'Revenue_COGS_Build'!$E$18</f>
        <v>0</v>
      </c>
      <c r="CJ16" s="19">
        <f>'Revenue_COGS_Build'!$E$18</f>
        <v>0</v>
      </c>
      <c r="CK16" s="19">
        <f>'Revenue_COGS_Build'!$E$18</f>
        <v>0</v>
      </c>
      <c r="CL16" s="19">
        <f>'Revenue_COGS_Build'!$E$18</f>
        <v>0</v>
      </c>
      <c r="CM16" s="19">
        <f>'Revenue_COGS_Build'!$E$18</f>
        <v>0</v>
      </c>
      <c r="CN16" s="19">
        <f>'Revenue_COGS_Build'!$E$18</f>
        <v>0</v>
      </c>
      <c r="CO16" s="19">
        <f>'Revenue_COGS_Build'!$E$18</f>
        <v>0</v>
      </c>
      <c r="CP16" s="19">
        <f>'Revenue_COGS_Build'!$E$18</f>
        <v>0</v>
      </c>
      <c r="CQ16" s="19">
        <f>'Revenue_COGS_Build'!$E$18</f>
        <v>0</v>
      </c>
      <c r="CR16" s="19">
        <f>'Revenue_COGS_Build'!$E$18</f>
        <v>0</v>
      </c>
      <c r="CS16" s="19">
        <f>'Revenue_COGS_Build'!$E$18</f>
        <v>0</v>
      </c>
      <c r="CT16" s="19">
        <f>'Revenue_COGS_Build'!$E$18</f>
        <v>0</v>
      </c>
      <c r="CU16" s="19">
        <f>'Revenue_COGS_Build'!$E$18</f>
        <v>0</v>
      </c>
      <c r="CV16" s="19">
        <f>'Revenue_COGS_Build'!$E$18</f>
        <v>0</v>
      </c>
      <c r="CW16" s="19">
        <f>'Revenue_COGS_Build'!$E$18</f>
        <v>0</v>
      </c>
      <c r="CX16" s="19">
        <f>'Revenue_COGS_Build'!$E$18</f>
        <v>0</v>
      </c>
      <c r="CY16" s="19">
        <f>'Revenue_COGS_Build'!$E$18</f>
        <v>0</v>
      </c>
      <c r="CZ16" s="19">
        <f>'Revenue_COGS_Build'!$E$18</f>
        <v>0</v>
      </c>
      <c r="DA16" s="19">
        <f>'Revenue_COGS_Build'!$E$18</f>
        <v>0</v>
      </c>
      <c r="DB16" s="19">
        <f>'Revenue_COGS_Build'!$E$18</f>
        <v>0</v>
      </c>
      <c r="DC16" s="19">
        <f>'Revenue_COGS_Build'!$E$18</f>
        <v>0</v>
      </c>
      <c r="DD16" s="19">
        <f>'Revenue_COGS_Build'!$E$18</f>
        <v>0</v>
      </c>
      <c r="DE16" s="19">
        <f>'Revenue_COGS_Build'!$E$18</f>
        <v>0</v>
      </c>
      <c r="DF16" s="19">
        <f>'Revenue_COGS_Build'!$E$18</f>
        <v>0</v>
      </c>
      <c r="DG16" s="19">
        <f>'Revenue_COGS_Build'!$E$18</f>
        <v>0</v>
      </c>
      <c r="DH16" s="19">
        <f>'Revenue_COGS_Build'!$E$18</f>
        <v>0</v>
      </c>
      <c r="DI16" s="19">
        <f>'Revenue_COGS_Build'!$E$18</f>
        <v>0</v>
      </c>
      <c r="DJ16" s="19">
        <f>'Revenue_COGS_Build'!$E$18</f>
        <v>0</v>
      </c>
      <c r="DK16" s="19">
        <f>'Revenue_COGS_Build'!$E$18</f>
        <v>0</v>
      </c>
      <c r="DL16" s="19">
        <f>'Revenue_COGS_Build'!$E$18</f>
        <v>0</v>
      </c>
      <c r="DM16" s="19">
        <f>'Revenue_COGS_Build'!$E$18</f>
        <v>0</v>
      </c>
      <c r="DN16" s="19">
        <f>'Revenue_COGS_Build'!$E$18</f>
        <v>0</v>
      </c>
      <c r="DO16" s="19">
        <f>'Revenue_COGS_Build'!$E$18</f>
        <v>0</v>
      </c>
      <c r="DP16" s="19">
        <f>'Revenue_COGS_Build'!$E$18</f>
        <v>0</v>
      </c>
      <c r="DQ16" s="19">
        <f>'Revenue_COGS_Build'!$E$18</f>
        <v>0</v>
      </c>
      <c r="DR16" s="19">
        <f>'Revenue_COGS_Build'!$E$18</f>
        <v>0</v>
      </c>
      <c r="DS16" s="19">
        <f>'Revenue_COGS_Build'!$E$18</f>
        <v>0</v>
      </c>
      <c r="DT16" s="19">
        <f>'Revenue_COGS_Build'!$E$18</f>
        <v>0</v>
      </c>
      <c r="DU16" s="19">
        <f>'Revenue_COGS_Build'!$E$18</f>
        <v>0</v>
      </c>
      <c r="DV16" s="19">
        <f>'Revenue_COGS_Build'!$E$18</f>
        <v>0</v>
      </c>
      <c r="DW16" s="19">
        <f>'Revenue_COGS_Build'!$E$18</f>
        <v>0</v>
      </c>
      <c r="DX16" s="19">
        <f>'Revenue_COGS_Build'!$E$18</f>
        <v>0</v>
      </c>
      <c r="DY16" s="19">
        <f>'Revenue_COGS_Build'!$E$18</f>
        <v>0</v>
      </c>
      <c r="DZ16" s="19">
        <f>'Revenue_COGS_Build'!$E$18</f>
        <v>0</v>
      </c>
      <c r="EA16" s="19">
        <f>'Revenue_COGS_Build'!$E$18</f>
        <v>0</v>
      </c>
      <c r="EB16" s="19">
        <f>'Revenue_COGS_Build'!$E$18</f>
        <v>0</v>
      </c>
      <c r="EC16" s="19">
        <f>'Revenue_COGS_Build'!$E$18</f>
        <v>0</v>
      </c>
      <c r="ED16" s="19">
        <f>'Revenue_COGS_Build'!$E$18</f>
        <v>0</v>
      </c>
      <c r="EE16" s="19">
        <f>'Revenue_COGS_Build'!$E$18</f>
        <v>0</v>
      </c>
    </row>
    <row r="17" spans="2:135">
      <c r="B17" s="18" t="s">
        <v>34</v>
      </c>
      <c r="E17" s="9">
        <f>sumif(P6:EE6, E6, P17:EE17)</f>
        <v>0</v>
      </c>
      <c r="F17" s="9">
        <f>sumif(P6:EE6, F6, P17:EE17)</f>
        <v>0</v>
      </c>
      <c r="G17" s="9">
        <f>sumif(P6:EE6, G6, P17:EE17)</f>
        <v>0</v>
      </c>
      <c r="H17" s="9">
        <f>sumif(P6:EE6, H6, P17:EE17)</f>
        <v>0</v>
      </c>
      <c r="I17" s="9">
        <f>sumif(P6:EE6, I6, P17:EE17)</f>
        <v>0</v>
      </c>
      <c r="J17" s="9">
        <f>sumif(P6:EE6, J6, P17:EE17)</f>
        <v>0</v>
      </c>
      <c r="K17" s="9">
        <f>sumif(P6:EE6, K6, P17:EE17)</f>
        <v>0</v>
      </c>
      <c r="L17" s="9">
        <f>sumif(P6:EE6, L6, P17:EE17)</f>
        <v>0</v>
      </c>
      <c r="M17" s="9">
        <f>sumif(P6:EE6, M6, P17:EE17)</f>
        <v>0</v>
      </c>
      <c r="N17" s="9">
        <f>sumif(P6:EE6, N6, P17:EE17)</f>
        <v>0</v>
      </c>
      <c r="P17" s="19">
        <f>'Revenue_COGS_Build'!$E$19</f>
        <v>0</v>
      </c>
      <c r="Q17" s="19">
        <f>'Revenue_COGS_Build'!$E$19</f>
        <v>0</v>
      </c>
      <c r="R17" s="19">
        <f>'Revenue_COGS_Build'!$E$19</f>
        <v>0</v>
      </c>
      <c r="S17" s="19">
        <f>'Revenue_COGS_Build'!$E$19</f>
        <v>0</v>
      </c>
      <c r="T17" s="19">
        <f>'Revenue_COGS_Build'!$E$19</f>
        <v>0</v>
      </c>
      <c r="U17" s="19">
        <f>'Revenue_COGS_Build'!$E$19</f>
        <v>0</v>
      </c>
      <c r="V17" s="19">
        <f>'Revenue_COGS_Build'!$E$19</f>
        <v>0</v>
      </c>
      <c r="W17" s="19">
        <f>'Revenue_COGS_Build'!$E$19</f>
        <v>0</v>
      </c>
      <c r="X17" s="19">
        <f>'Revenue_COGS_Build'!$E$19</f>
        <v>0</v>
      </c>
      <c r="Y17" s="19">
        <f>'Revenue_COGS_Build'!$E$19</f>
        <v>0</v>
      </c>
      <c r="Z17" s="19">
        <f>'Revenue_COGS_Build'!$E$19</f>
        <v>0</v>
      </c>
      <c r="AA17" s="19">
        <f>'Revenue_COGS_Build'!$E$19</f>
        <v>0</v>
      </c>
      <c r="AB17" s="19">
        <f>'Revenue_COGS_Build'!$E$19</f>
        <v>0</v>
      </c>
      <c r="AC17" s="19">
        <f>'Revenue_COGS_Build'!$E$19</f>
        <v>0</v>
      </c>
      <c r="AD17" s="19">
        <f>'Revenue_COGS_Build'!$E$19</f>
        <v>0</v>
      </c>
      <c r="AE17" s="19">
        <f>'Revenue_COGS_Build'!$E$19</f>
        <v>0</v>
      </c>
      <c r="AF17" s="19">
        <f>'Revenue_COGS_Build'!$E$19</f>
        <v>0</v>
      </c>
      <c r="AG17" s="19">
        <f>'Revenue_COGS_Build'!$E$19</f>
        <v>0</v>
      </c>
      <c r="AH17" s="19">
        <f>'Revenue_COGS_Build'!$E$19</f>
        <v>0</v>
      </c>
      <c r="AI17" s="19">
        <f>'Revenue_COGS_Build'!$E$19</f>
        <v>0</v>
      </c>
      <c r="AJ17" s="19">
        <f>'Revenue_COGS_Build'!$E$19</f>
        <v>0</v>
      </c>
      <c r="AK17" s="19">
        <f>'Revenue_COGS_Build'!$E$19</f>
        <v>0</v>
      </c>
      <c r="AL17" s="19">
        <f>'Revenue_COGS_Build'!$E$19</f>
        <v>0</v>
      </c>
      <c r="AM17" s="19">
        <f>'Revenue_COGS_Build'!$E$19</f>
        <v>0</v>
      </c>
      <c r="AN17" s="19">
        <f>'Revenue_COGS_Build'!$E$19</f>
        <v>0</v>
      </c>
      <c r="AO17" s="19">
        <f>'Revenue_COGS_Build'!$E$19</f>
        <v>0</v>
      </c>
      <c r="AP17" s="19">
        <f>'Revenue_COGS_Build'!$E$19</f>
        <v>0</v>
      </c>
      <c r="AQ17" s="19">
        <f>'Revenue_COGS_Build'!$E$19</f>
        <v>0</v>
      </c>
      <c r="AR17" s="19">
        <f>'Revenue_COGS_Build'!$E$19</f>
        <v>0</v>
      </c>
      <c r="AS17" s="19">
        <f>'Revenue_COGS_Build'!$E$19</f>
        <v>0</v>
      </c>
      <c r="AT17" s="19">
        <f>'Revenue_COGS_Build'!$E$19</f>
        <v>0</v>
      </c>
      <c r="AU17" s="19">
        <f>'Revenue_COGS_Build'!$E$19</f>
        <v>0</v>
      </c>
      <c r="AV17" s="19">
        <f>'Revenue_COGS_Build'!$E$19</f>
        <v>0</v>
      </c>
      <c r="AW17" s="19">
        <f>'Revenue_COGS_Build'!$E$19</f>
        <v>0</v>
      </c>
      <c r="AX17" s="19">
        <f>'Revenue_COGS_Build'!$E$19</f>
        <v>0</v>
      </c>
      <c r="AY17" s="19">
        <f>'Revenue_COGS_Build'!$E$19</f>
        <v>0</v>
      </c>
      <c r="AZ17" s="19">
        <f>'Revenue_COGS_Build'!$E$19</f>
        <v>0</v>
      </c>
      <c r="BA17" s="19">
        <f>'Revenue_COGS_Build'!$E$19</f>
        <v>0</v>
      </c>
      <c r="BB17" s="19">
        <f>'Revenue_COGS_Build'!$E$19</f>
        <v>0</v>
      </c>
      <c r="BC17" s="19">
        <f>'Revenue_COGS_Build'!$E$19</f>
        <v>0</v>
      </c>
      <c r="BD17" s="19">
        <f>'Revenue_COGS_Build'!$E$19</f>
        <v>0</v>
      </c>
      <c r="BE17" s="19">
        <f>'Revenue_COGS_Build'!$E$19</f>
        <v>0</v>
      </c>
      <c r="BF17" s="19">
        <f>'Revenue_COGS_Build'!$E$19</f>
        <v>0</v>
      </c>
      <c r="BG17" s="19">
        <f>'Revenue_COGS_Build'!$E$19</f>
        <v>0</v>
      </c>
      <c r="BH17" s="19">
        <f>'Revenue_COGS_Build'!$E$19</f>
        <v>0</v>
      </c>
      <c r="BI17" s="19">
        <f>'Revenue_COGS_Build'!$E$19</f>
        <v>0</v>
      </c>
      <c r="BJ17" s="19">
        <f>'Revenue_COGS_Build'!$E$19</f>
        <v>0</v>
      </c>
      <c r="BK17" s="19">
        <f>'Revenue_COGS_Build'!$E$19</f>
        <v>0</v>
      </c>
      <c r="BL17" s="19">
        <f>'Revenue_COGS_Build'!$E$19</f>
        <v>0</v>
      </c>
      <c r="BM17" s="19">
        <f>'Revenue_COGS_Build'!$E$19</f>
        <v>0</v>
      </c>
      <c r="BN17" s="19">
        <f>'Revenue_COGS_Build'!$E$19</f>
        <v>0</v>
      </c>
      <c r="BO17" s="19">
        <f>'Revenue_COGS_Build'!$E$19</f>
        <v>0</v>
      </c>
      <c r="BP17" s="19">
        <f>'Revenue_COGS_Build'!$E$19</f>
        <v>0</v>
      </c>
      <c r="BQ17" s="19">
        <f>'Revenue_COGS_Build'!$E$19</f>
        <v>0</v>
      </c>
      <c r="BR17" s="19">
        <f>'Revenue_COGS_Build'!$E$19</f>
        <v>0</v>
      </c>
      <c r="BS17" s="19">
        <f>'Revenue_COGS_Build'!$E$19</f>
        <v>0</v>
      </c>
      <c r="BT17" s="19">
        <f>'Revenue_COGS_Build'!$E$19</f>
        <v>0</v>
      </c>
      <c r="BU17" s="19">
        <f>'Revenue_COGS_Build'!$E$19</f>
        <v>0</v>
      </c>
      <c r="BV17" s="19">
        <f>'Revenue_COGS_Build'!$E$19</f>
        <v>0</v>
      </c>
      <c r="BW17" s="19">
        <f>'Revenue_COGS_Build'!$E$19</f>
        <v>0</v>
      </c>
      <c r="BX17" s="19">
        <f>'Revenue_COGS_Build'!$E$19</f>
        <v>0</v>
      </c>
      <c r="BY17" s="19">
        <f>'Revenue_COGS_Build'!$E$19</f>
        <v>0</v>
      </c>
      <c r="BZ17" s="19">
        <f>'Revenue_COGS_Build'!$E$19</f>
        <v>0</v>
      </c>
      <c r="CA17" s="19">
        <f>'Revenue_COGS_Build'!$E$19</f>
        <v>0</v>
      </c>
      <c r="CB17" s="19">
        <f>'Revenue_COGS_Build'!$E$19</f>
        <v>0</v>
      </c>
      <c r="CC17" s="19">
        <f>'Revenue_COGS_Build'!$E$19</f>
        <v>0</v>
      </c>
      <c r="CD17" s="19">
        <f>'Revenue_COGS_Build'!$E$19</f>
        <v>0</v>
      </c>
      <c r="CE17" s="19">
        <f>'Revenue_COGS_Build'!$E$19</f>
        <v>0</v>
      </c>
      <c r="CF17" s="19">
        <f>'Revenue_COGS_Build'!$E$19</f>
        <v>0</v>
      </c>
      <c r="CG17" s="19">
        <f>'Revenue_COGS_Build'!$E$19</f>
        <v>0</v>
      </c>
      <c r="CH17" s="19">
        <f>'Revenue_COGS_Build'!$E$19</f>
        <v>0</v>
      </c>
      <c r="CI17" s="19">
        <f>'Revenue_COGS_Build'!$E$19</f>
        <v>0</v>
      </c>
      <c r="CJ17" s="19">
        <f>'Revenue_COGS_Build'!$E$19</f>
        <v>0</v>
      </c>
      <c r="CK17" s="19">
        <f>'Revenue_COGS_Build'!$E$19</f>
        <v>0</v>
      </c>
      <c r="CL17" s="19">
        <f>'Revenue_COGS_Build'!$E$19</f>
        <v>0</v>
      </c>
      <c r="CM17" s="19">
        <f>'Revenue_COGS_Build'!$E$19</f>
        <v>0</v>
      </c>
      <c r="CN17" s="19">
        <f>'Revenue_COGS_Build'!$E$19</f>
        <v>0</v>
      </c>
      <c r="CO17" s="19">
        <f>'Revenue_COGS_Build'!$E$19</f>
        <v>0</v>
      </c>
      <c r="CP17" s="19">
        <f>'Revenue_COGS_Build'!$E$19</f>
        <v>0</v>
      </c>
      <c r="CQ17" s="19">
        <f>'Revenue_COGS_Build'!$E$19</f>
        <v>0</v>
      </c>
      <c r="CR17" s="19">
        <f>'Revenue_COGS_Build'!$E$19</f>
        <v>0</v>
      </c>
      <c r="CS17" s="19">
        <f>'Revenue_COGS_Build'!$E$19</f>
        <v>0</v>
      </c>
      <c r="CT17" s="19">
        <f>'Revenue_COGS_Build'!$E$19</f>
        <v>0</v>
      </c>
      <c r="CU17" s="19">
        <f>'Revenue_COGS_Build'!$E$19</f>
        <v>0</v>
      </c>
      <c r="CV17" s="19">
        <f>'Revenue_COGS_Build'!$E$19</f>
        <v>0</v>
      </c>
      <c r="CW17" s="19">
        <f>'Revenue_COGS_Build'!$E$19</f>
        <v>0</v>
      </c>
      <c r="CX17" s="19">
        <f>'Revenue_COGS_Build'!$E$19</f>
        <v>0</v>
      </c>
      <c r="CY17" s="19">
        <f>'Revenue_COGS_Build'!$E$19</f>
        <v>0</v>
      </c>
      <c r="CZ17" s="19">
        <f>'Revenue_COGS_Build'!$E$19</f>
        <v>0</v>
      </c>
      <c r="DA17" s="19">
        <f>'Revenue_COGS_Build'!$E$19</f>
        <v>0</v>
      </c>
      <c r="DB17" s="19">
        <f>'Revenue_COGS_Build'!$E$19</f>
        <v>0</v>
      </c>
      <c r="DC17" s="19">
        <f>'Revenue_COGS_Build'!$E$19</f>
        <v>0</v>
      </c>
      <c r="DD17" s="19">
        <f>'Revenue_COGS_Build'!$E$19</f>
        <v>0</v>
      </c>
      <c r="DE17" s="19">
        <f>'Revenue_COGS_Build'!$E$19</f>
        <v>0</v>
      </c>
      <c r="DF17" s="19">
        <f>'Revenue_COGS_Build'!$E$19</f>
        <v>0</v>
      </c>
      <c r="DG17" s="19">
        <f>'Revenue_COGS_Build'!$E$19</f>
        <v>0</v>
      </c>
      <c r="DH17" s="19">
        <f>'Revenue_COGS_Build'!$E$19</f>
        <v>0</v>
      </c>
      <c r="DI17" s="19">
        <f>'Revenue_COGS_Build'!$E$19</f>
        <v>0</v>
      </c>
      <c r="DJ17" s="19">
        <f>'Revenue_COGS_Build'!$E$19</f>
        <v>0</v>
      </c>
      <c r="DK17" s="19">
        <f>'Revenue_COGS_Build'!$E$19</f>
        <v>0</v>
      </c>
      <c r="DL17" s="19">
        <f>'Revenue_COGS_Build'!$E$19</f>
        <v>0</v>
      </c>
      <c r="DM17" s="19">
        <f>'Revenue_COGS_Build'!$E$19</f>
        <v>0</v>
      </c>
      <c r="DN17" s="19">
        <f>'Revenue_COGS_Build'!$E$19</f>
        <v>0</v>
      </c>
      <c r="DO17" s="19">
        <f>'Revenue_COGS_Build'!$E$19</f>
        <v>0</v>
      </c>
      <c r="DP17" s="19">
        <f>'Revenue_COGS_Build'!$E$19</f>
        <v>0</v>
      </c>
      <c r="DQ17" s="19">
        <f>'Revenue_COGS_Build'!$E$19</f>
        <v>0</v>
      </c>
      <c r="DR17" s="19">
        <f>'Revenue_COGS_Build'!$E$19</f>
        <v>0</v>
      </c>
      <c r="DS17" s="19">
        <f>'Revenue_COGS_Build'!$E$19</f>
        <v>0</v>
      </c>
      <c r="DT17" s="19">
        <f>'Revenue_COGS_Build'!$E$19</f>
        <v>0</v>
      </c>
      <c r="DU17" s="19">
        <f>'Revenue_COGS_Build'!$E$19</f>
        <v>0</v>
      </c>
      <c r="DV17" s="19">
        <f>'Revenue_COGS_Build'!$E$19</f>
        <v>0</v>
      </c>
      <c r="DW17" s="19">
        <f>'Revenue_COGS_Build'!$E$19</f>
        <v>0</v>
      </c>
      <c r="DX17" s="19">
        <f>'Revenue_COGS_Build'!$E$19</f>
        <v>0</v>
      </c>
      <c r="DY17" s="19">
        <f>'Revenue_COGS_Build'!$E$19</f>
        <v>0</v>
      </c>
      <c r="DZ17" s="19">
        <f>'Revenue_COGS_Build'!$E$19</f>
        <v>0</v>
      </c>
      <c r="EA17" s="19">
        <f>'Revenue_COGS_Build'!$E$19</f>
        <v>0</v>
      </c>
      <c r="EB17" s="19">
        <f>'Revenue_COGS_Build'!$E$19</f>
        <v>0</v>
      </c>
      <c r="EC17" s="19">
        <f>'Revenue_COGS_Build'!$E$19</f>
        <v>0</v>
      </c>
      <c r="ED17" s="19">
        <f>'Revenue_COGS_Build'!$E$19</f>
        <v>0</v>
      </c>
      <c r="EE17" s="19">
        <f>'Revenue_COGS_Build'!$E$19</f>
        <v>0</v>
      </c>
    </row>
    <row r="18" spans="2:135">
      <c r="B18" s="18" t="s">
        <v>37</v>
      </c>
      <c r="E18" s="9">
        <f>sumif(P6:EE6, E6, P18:EE18)</f>
        <v>0</v>
      </c>
      <c r="F18" s="9">
        <f>sumif(P6:EE6, F6, P18:EE18)</f>
        <v>0</v>
      </c>
      <c r="G18" s="9">
        <f>sumif(P6:EE6, G6, P18:EE18)</f>
        <v>0</v>
      </c>
      <c r="H18" s="9">
        <f>sumif(P6:EE6, H6, P18:EE18)</f>
        <v>0</v>
      </c>
      <c r="I18" s="9">
        <f>sumif(P6:EE6, I6, P18:EE18)</f>
        <v>0</v>
      </c>
      <c r="J18" s="9">
        <f>sumif(P6:EE6, J6, P18:EE18)</f>
        <v>0</v>
      </c>
      <c r="K18" s="9">
        <f>sumif(P6:EE6, K6, P18:EE18)</f>
        <v>0</v>
      </c>
      <c r="L18" s="9">
        <f>sumif(P6:EE6, L6, P18:EE18)</f>
        <v>0</v>
      </c>
      <c r="M18" s="9">
        <f>sumif(P6:EE6, M6, P18:EE18)</f>
        <v>0</v>
      </c>
      <c r="N18" s="9">
        <f>sumif(P6:EE6, N6, P18:EE18)</f>
        <v>0</v>
      </c>
      <c r="P18" s="19">
        <f>'Revenue_COGS_Build'!$E$20</f>
        <v>0</v>
      </c>
      <c r="Q18" s="19">
        <f>'Revenue_COGS_Build'!$E$20</f>
        <v>0</v>
      </c>
      <c r="R18" s="19">
        <f>'Revenue_COGS_Build'!$E$20</f>
        <v>0</v>
      </c>
      <c r="S18" s="19">
        <f>'Revenue_COGS_Build'!$E$20</f>
        <v>0</v>
      </c>
      <c r="T18" s="19">
        <f>'Revenue_COGS_Build'!$E$20</f>
        <v>0</v>
      </c>
      <c r="U18" s="19">
        <f>'Revenue_COGS_Build'!$E$20</f>
        <v>0</v>
      </c>
      <c r="V18" s="19">
        <f>'Revenue_COGS_Build'!$E$20</f>
        <v>0</v>
      </c>
      <c r="W18" s="19">
        <f>'Revenue_COGS_Build'!$E$20</f>
        <v>0</v>
      </c>
      <c r="X18" s="19">
        <f>'Revenue_COGS_Build'!$E$20</f>
        <v>0</v>
      </c>
      <c r="Y18" s="19">
        <f>'Revenue_COGS_Build'!$E$20</f>
        <v>0</v>
      </c>
      <c r="Z18" s="19">
        <f>'Revenue_COGS_Build'!$E$20</f>
        <v>0</v>
      </c>
      <c r="AA18" s="19">
        <f>'Revenue_COGS_Build'!$E$20</f>
        <v>0</v>
      </c>
      <c r="AB18" s="19">
        <f>'Revenue_COGS_Build'!$E$20</f>
        <v>0</v>
      </c>
      <c r="AC18" s="19">
        <f>'Revenue_COGS_Build'!$E$20</f>
        <v>0</v>
      </c>
      <c r="AD18" s="19">
        <f>'Revenue_COGS_Build'!$E$20</f>
        <v>0</v>
      </c>
      <c r="AE18" s="19">
        <f>'Revenue_COGS_Build'!$E$20</f>
        <v>0</v>
      </c>
      <c r="AF18" s="19">
        <f>'Revenue_COGS_Build'!$E$20</f>
        <v>0</v>
      </c>
      <c r="AG18" s="19">
        <f>'Revenue_COGS_Build'!$E$20</f>
        <v>0</v>
      </c>
      <c r="AH18" s="19">
        <f>'Revenue_COGS_Build'!$E$20</f>
        <v>0</v>
      </c>
      <c r="AI18" s="19">
        <f>'Revenue_COGS_Build'!$E$20</f>
        <v>0</v>
      </c>
      <c r="AJ18" s="19">
        <f>'Revenue_COGS_Build'!$E$20</f>
        <v>0</v>
      </c>
      <c r="AK18" s="19">
        <f>'Revenue_COGS_Build'!$E$20</f>
        <v>0</v>
      </c>
      <c r="AL18" s="19">
        <f>'Revenue_COGS_Build'!$E$20</f>
        <v>0</v>
      </c>
      <c r="AM18" s="19">
        <f>'Revenue_COGS_Build'!$E$20</f>
        <v>0</v>
      </c>
      <c r="AN18" s="19">
        <f>'Revenue_COGS_Build'!$E$20</f>
        <v>0</v>
      </c>
      <c r="AO18" s="19">
        <f>'Revenue_COGS_Build'!$E$20</f>
        <v>0</v>
      </c>
      <c r="AP18" s="19">
        <f>'Revenue_COGS_Build'!$E$20</f>
        <v>0</v>
      </c>
      <c r="AQ18" s="19">
        <f>'Revenue_COGS_Build'!$E$20</f>
        <v>0</v>
      </c>
      <c r="AR18" s="19">
        <f>'Revenue_COGS_Build'!$E$20</f>
        <v>0</v>
      </c>
      <c r="AS18" s="19">
        <f>'Revenue_COGS_Build'!$E$20</f>
        <v>0</v>
      </c>
      <c r="AT18" s="19">
        <f>'Revenue_COGS_Build'!$E$20</f>
        <v>0</v>
      </c>
      <c r="AU18" s="19">
        <f>'Revenue_COGS_Build'!$E$20</f>
        <v>0</v>
      </c>
      <c r="AV18" s="19">
        <f>'Revenue_COGS_Build'!$E$20</f>
        <v>0</v>
      </c>
      <c r="AW18" s="19">
        <f>'Revenue_COGS_Build'!$E$20</f>
        <v>0</v>
      </c>
      <c r="AX18" s="19">
        <f>'Revenue_COGS_Build'!$E$20</f>
        <v>0</v>
      </c>
      <c r="AY18" s="19">
        <f>'Revenue_COGS_Build'!$E$20</f>
        <v>0</v>
      </c>
      <c r="AZ18" s="19">
        <f>'Revenue_COGS_Build'!$E$20</f>
        <v>0</v>
      </c>
      <c r="BA18" s="19">
        <f>'Revenue_COGS_Build'!$E$20</f>
        <v>0</v>
      </c>
      <c r="BB18" s="19">
        <f>'Revenue_COGS_Build'!$E$20</f>
        <v>0</v>
      </c>
      <c r="BC18" s="19">
        <f>'Revenue_COGS_Build'!$E$20</f>
        <v>0</v>
      </c>
      <c r="BD18" s="19">
        <f>'Revenue_COGS_Build'!$E$20</f>
        <v>0</v>
      </c>
      <c r="BE18" s="19">
        <f>'Revenue_COGS_Build'!$E$20</f>
        <v>0</v>
      </c>
      <c r="BF18" s="19">
        <f>'Revenue_COGS_Build'!$E$20</f>
        <v>0</v>
      </c>
      <c r="BG18" s="19">
        <f>'Revenue_COGS_Build'!$E$20</f>
        <v>0</v>
      </c>
      <c r="BH18" s="19">
        <f>'Revenue_COGS_Build'!$E$20</f>
        <v>0</v>
      </c>
      <c r="BI18" s="19">
        <f>'Revenue_COGS_Build'!$E$20</f>
        <v>0</v>
      </c>
      <c r="BJ18" s="19">
        <f>'Revenue_COGS_Build'!$E$20</f>
        <v>0</v>
      </c>
      <c r="BK18" s="19">
        <f>'Revenue_COGS_Build'!$E$20</f>
        <v>0</v>
      </c>
      <c r="BL18" s="19">
        <f>'Revenue_COGS_Build'!$E$20</f>
        <v>0</v>
      </c>
      <c r="BM18" s="19">
        <f>'Revenue_COGS_Build'!$E$20</f>
        <v>0</v>
      </c>
      <c r="BN18" s="19">
        <f>'Revenue_COGS_Build'!$E$20</f>
        <v>0</v>
      </c>
      <c r="BO18" s="19">
        <f>'Revenue_COGS_Build'!$E$20</f>
        <v>0</v>
      </c>
      <c r="BP18" s="19">
        <f>'Revenue_COGS_Build'!$E$20</f>
        <v>0</v>
      </c>
      <c r="BQ18" s="19">
        <f>'Revenue_COGS_Build'!$E$20</f>
        <v>0</v>
      </c>
      <c r="BR18" s="19">
        <f>'Revenue_COGS_Build'!$E$20</f>
        <v>0</v>
      </c>
      <c r="BS18" s="19">
        <f>'Revenue_COGS_Build'!$E$20</f>
        <v>0</v>
      </c>
      <c r="BT18" s="19">
        <f>'Revenue_COGS_Build'!$E$20</f>
        <v>0</v>
      </c>
      <c r="BU18" s="19">
        <f>'Revenue_COGS_Build'!$E$20</f>
        <v>0</v>
      </c>
      <c r="BV18" s="19">
        <f>'Revenue_COGS_Build'!$E$20</f>
        <v>0</v>
      </c>
      <c r="BW18" s="19">
        <f>'Revenue_COGS_Build'!$E$20</f>
        <v>0</v>
      </c>
      <c r="BX18" s="19">
        <f>'Revenue_COGS_Build'!$E$20</f>
        <v>0</v>
      </c>
      <c r="BY18" s="19">
        <f>'Revenue_COGS_Build'!$E$20</f>
        <v>0</v>
      </c>
      <c r="BZ18" s="19">
        <f>'Revenue_COGS_Build'!$E$20</f>
        <v>0</v>
      </c>
      <c r="CA18" s="19">
        <f>'Revenue_COGS_Build'!$E$20</f>
        <v>0</v>
      </c>
      <c r="CB18" s="19">
        <f>'Revenue_COGS_Build'!$E$20</f>
        <v>0</v>
      </c>
      <c r="CC18" s="19">
        <f>'Revenue_COGS_Build'!$E$20</f>
        <v>0</v>
      </c>
      <c r="CD18" s="19">
        <f>'Revenue_COGS_Build'!$E$20</f>
        <v>0</v>
      </c>
      <c r="CE18" s="19">
        <f>'Revenue_COGS_Build'!$E$20</f>
        <v>0</v>
      </c>
      <c r="CF18" s="19">
        <f>'Revenue_COGS_Build'!$E$20</f>
        <v>0</v>
      </c>
      <c r="CG18" s="19">
        <f>'Revenue_COGS_Build'!$E$20</f>
        <v>0</v>
      </c>
      <c r="CH18" s="19">
        <f>'Revenue_COGS_Build'!$E$20</f>
        <v>0</v>
      </c>
      <c r="CI18" s="19">
        <f>'Revenue_COGS_Build'!$E$20</f>
        <v>0</v>
      </c>
      <c r="CJ18" s="19">
        <f>'Revenue_COGS_Build'!$E$20</f>
        <v>0</v>
      </c>
      <c r="CK18" s="19">
        <f>'Revenue_COGS_Build'!$E$20</f>
        <v>0</v>
      </c>
      <c r="CL18" s="19">
        <f>'Revenue_COGS_Build'!$E$20</f>
        <v>0</v>
      </c>
      <c r="CM18" s="19">
        <f>'Revenue_COGS_Build'!$E$20</f>
        <v>0</v>
      </c>
      <c r="CN18" s="19">
        <f>'Revenue_COGS_Build'!$E$20</f>
        <v>0</v>
      </c>
      <c r="CO18" s="19">
        <f>'Revenue_COGS_Build'!$E$20</f>
        <v>0</v>
      </c>
      <c r="CP18" s="19">
        <f>'Revenue_COGS_Build'!$E$20</f>
        <v>0</v>
      </c>
      <c r="CQ18" s="19">
        <f>'Revenue_COGS_Build'!$E$20</f>
        <v>0</v>
      </c>
      <c r="CR18" s="19">
        <f>'Revenue_COGS_Build'!$E$20</f>
        <v>0</v>
      </c>
      <c r="CS18" s="19">
        <f>'Revenue_COGS_Build'!$E$20</f>
        <v>0</v>
      </c>
      <c r="CT18" s="19">
        <f>'Revenue_COGS_Build'!$E$20</f>
        <v>0</v>
      </c>
      <c r="CU18" s="19">
        <f>'Revenue_COGS_Build'!$E$20</f>
        <v>0</v>
      </c>
      <c r="CV18" s="19">
        <f>'Revenue_COGS_Build'!$E$20</f>
        <v>0</v>
      </c>
      <c r="CW18" s="19">
        <f>'Revenue_COGS_Build'!$E$20</f>
        <v>0</v>
      </c>
      <c r="CX18" s="19">
        <f>'Revenue_COGS_Build'!$E$20</f>
        <v>0</v>
      </c>
      <c r="CY18" s="19">
        <f>'Revenue_COGS_Build'!$E$20</f>
        <v>0</v>
      </c>
      <c r="CZ18" s="19">
        <f>'Revenue_COGS_Build'!$E$20</f>
        <v>0</v>
      </c>
      <c r="DA18" s="19">
        <f>'Revenue_COGS_Build'!$E$20</f>
        <v>0</v>
      </c>
      <c r="DB18" s="19">
        <f>'Revenue_COGS_Build'!$E$20</f>
        <v>0</v>
      </c>
      <c r="DC18" s="19">
        <f>'Revenue_COGS_Build'!$E$20</f>
        <v>0</v>
      </c>
      <c r="DD18" s="19">
        <f>'Revenue_COGS_Build'!$E$20</f>
        <v>0</v>
      </c>
      <c r="DE18" s="19">
        <f>'Revenue_COGS_Build'!$E$20</f>
        <v>0</v>
      </c>
      <c r="DF18" s="19">
        <f>'Revenue_COGS_Build'!$E$20</f>
        <v>0</v>
      </c>
      <c r="DG18" s="19">
        <f>'Revenue_COGS_Build'!$E$20</f>
        <v>0</v>
      </c>
      <c r="DH18" s="19">
        <f>'Revenue_COGS_Build'!$E$20</f>
        <v>0</v>
      </c>
      <c r="DI18" s="19">
        <f>'Revenue_COGS_Build'!$E$20</f>
        <v>0</v>
      </c>
      <c r="DJ18" s="19">
        <f>'Revenue_COGS_Build'!$E$20</f>
        <v>0</v>
      </c>
      <c r="DK18" s="19">
        <f>'Revenue_COGS_Build'!$E$20</f>
        <v>0</v>
      </c>
      <c r="DL18" s="19">
        <f>'Revenue_COGS_Build'!$E$20</f>
        <v>0</v>
      </c>
      <c r="DM18" s="19">
        <f>'Revenue_COGS_Build'!$E$20</f>
        <v>0</v>
      </c>
      <c r="DN18" s="19">
        <f>'Revenue_COGS_Build'!$E$20</f>
        <v>0</v>
      </c>
      <c r="DO18" s="19">
        <f>'Revenue_COGS_Build'!$E$20</f>
        <v>0</v>
      </c>
      <c r="DP18" s="19">
        <f>'Revenue_COGS_Build'!$E$20</f>
        <v>0</v>
      </c>
      <c r="DQ18" s="19">
        <f>'Revenue_COGS_Build'!$E$20</f>
        <v>0</v>
      </c>
      <c r="DR18" s="19">
        <f>'Revenue_COGS_Build'!$E$20</f>
        <v>0</v>
      </c>
      <c r="DS18" s="19">
        <f>'Revenue_COGS_Build'!$E$20</f>
        <v>0</v>
      </c>
      <c r="DT18" s="19">
        <f>'Revenue_COGS_Build'!$E$20</f>
        <v>0</v>
      </c>
      <c r="DU18" s="19">
        <f>'Revenue_COGS_Build'!$E$20</f>
        <v>0</v>
      </c>
      <c r="DV18" s="19">
        <f>'Revenue_COGS_Build'!$E$20</f>
        <v>0</v>
      </c>
      <c r="DW18" s="19">
        <f>'Revenue_COGS_Build'!$E$20</f>
        <v>0</v>
      </c>
      <c r="DX18" s="19">
        <f>'Revenue_COGS_Build'!$E$20</f>
        <v>0</v>
      </c>
      <c r="DY18" s="19">
        <f>'Revenue_COGS_Build'!$E$20</f>
        <v>0</v>
      </c>
      <c r="DZ18" s="19">
        <f>'Revenue_COGS_Build'!$E$20</f>
        <v>0</v>
      </c>
      <c r="EA18" s="19">
        <f>'Revenue_COGS_Build'!$E$20</f>
        <v>0</v>
      </c>
      <c r="EB18" s="19">
        <f>'Revenue_COGS_Build'!$E$20</f>
        <v>0</v>
      </c>
      <c r="EC18" s="19">
        <f>'Revenue_COGS_Build'!$E$20</f>
        <v>0</v>
      </c>
      <c r="ED18" s="19">
        <f>'Revenue_COGS_Build'!$E$20</f>
        <v>0</v>
      </c>
      <c r="EE18" s="19">
        <f>'Revenue_COGS_Build'!$E$20</f>
        <v>0</v>
      </c>
    </row>
    <row r="19" spans="2:135">
      <c r="B19" s="18" t="s">
        <v>40</v>
      </c>
      <c r="E19" s="9">
        <f>sumif(P6:EE6, E6, P19:EE19)</f>
        <v>0</v>
      </c>
      <c r="F19" s="9">
        <f>sumif(P6:EE6, F6, P19:EE19)</f>
        <v>0</v>
      </c>
      <c r="G19" s="9">
        <f>sumif(P6:EE6, G6, P19:EE19)</f>
        <v>0</v>
      </c>
      <c r="H19" s="9">
        <f>sumif(P6:EE6, H6, P19:EE19)</f>
        <v>0</v>
      </c>
      <c r="I19" s="9">
        <f>sumif(P6:EE6, I6, P19:EE19)</f>
        <v>0</v>
      </c>
      <c r="J19" s="9">
        <f>sumif(P6:EE6, J6, P19:EE19)</f>
        <v>0</v>
      </c>
      <c r="K19" s="9">
        <f>sumif(P6:EE6, K6, P19:EE19)</f>
        <v>0</v>
      </c>
      <c r="L19" s="9">
        <f>sumif(P6:EE6, L6, P19:EE19)</f>
        <v>0</v>
      </c>
      <c r="M19" s="9">
        <f>sumif(P6:EE6, M6, P19:EE19)</f>
        <v>0</v>
      </c>
      <c r="N19" s="9">
        <f>sumif(P6:EE6, N6, P19:EE19)</f>
        <v>0</v>
      </c>
      <c r="P19" s="19">
        <f>'Revenue_COGS_Build'!$E$21</f>
        <v>0</v>
      </c>
      <c r="Q19" s="19">
        <f>'Revenue_COGS_Build'!$E$21</f>
        <v>0</v>
      </c>
      <c r="R19" s="19">
        <f>'Revenue_COGS_Build'!$E$21</f>
        <v>0</v>
      </c>
      <c r="S19" s="19">
        <f>'Revenue_COGS_Build'!$E$21</f>
        <v>0</v>
      </c>
      <c r="T19" s="19">
        <f>'Revenue_COGS_Build'!$E$21</f>
        <v>0</v>
      </c>
      <c r="U19" s="19">
        <f>'Revenue_COGS_Build'!$E$21</f>
        <v>0</v>
      </c>
      <c r="V19" s="19">
        <f>'Revenue_COGS_Build'!$E$21</f>
        <v>0</v>
      </c>
      <c r="W19" s="19">
        <f>'Revenue_COGS_Build'!$E$21</f>
        <v>0</v>
      </c>
      <c r="X19" s="19">
        <f>'Revenue_COGS_Build'!$E$21</f>
        <v>0</v>
      </c>
      <c r="Y19" s="19">
        <f>'Revenue_COGS_Build'!$E$21</f>
        <v>0</v>
      </c>
      <c r="Z19" s="19">
        <f>'Revenue_COGS_Build'!$E$21</f>
        <v>0</v>
      </c>
      <c r="AA19" s="19">
        <f>'Revenue_COGS_Build'!$E$21</f>
        <v>0</v>
      </c>
      <c r="AB19" s="19">
        <f>'Revenue_COGS_Build'!$E$21</f>
        <v>0</v>
      </c>
      <c r="AC19" s="19">
        <f>'Revenue_COGS_Build'!$E$21</f>
        <v>0</v>
      </c>
      <c r="AD19" s="19">
        <f>'Revenue_COGS_Build'!$E$21</f>
        <v>0</v>
      </c>
      <c r="AE19" s="19">
        <f>'Revenue_COGS_Build'!$E$21</f>
        <v>0</v>
      </c>
      <c r="AF19" s="19">
        <f>'Revenue_COGS_Build'!$E$21</f>
        <v>0</v>
      </c>
      <c r="AG19" s="19">
        <f>'Revenue_COGS_Build'!$E$21</f>
        <v>0</v>
      </c>
      <c r="AH19" s="19">
        <f>'Revenue_COGS_Build'!$E$21</f>
        <v>0</v>
      </c>
      <c r="AI19" s="19">
        <f>'Revenue_COGS_Build'!$E$21</f>
        <v>0</v>
      </c>
      <c r="AJ19" s="19">
        <f>'Revenue_COGS_Build'!$E$21</f>
        <v>0</v>
      </c>
      <c r="AK19" s="19">
        <f>'Revenue_COGS_Build'!$E$21</f>
        <v>0</v>
      </c>
      <c r="AL19" s="19">
        <f>'Revenue_COGS_Build'!$E$21</f>
        <v>0</v>
      </c>
      <c r="AM19" s="19">
        <f>'Revenue_COGS_Build'!$E$21</f>
        <v>0</v>
      </c>
      <c r="AN19" s="19">
        <f>'Revenue_COGS_Build'!$E$21</f>
        <v>0</v>
      </c>
      <c r="AO19" s="19">
        <f>'Revenue_COGS_Build'!$E$21</f>
        <v>0</v>
      </c>
      <c r="AP19" s="19">
        <f>'Revenue_COGS_Build'!$E$21</f>
        <v>0</v>
      </c>
      <c r="AQ19" s="19">
        <f>'Revenue_COGS_Build'!$E$21</f>
        <v>0</v>
      </c>
      <c r="AR19" s="19">
        <f>'Revenue_COGS_Build'!$E$21</f>
        <v>0</v>
      </c>
      <c r="AS19" s="19">
        <f>'Revenue_COGS_Build'!$E$21</f>
        <v>0</v>
      </c>
      <c r="AT19" s="19">
        <f>'Revenue_COGS_Build'!$E$21</f>
        <v>0</v>
      </c>
      <c r="AU19" s="19">
        <f>'Revenue_COGS_Build'!$E$21</f>
        <v>0</v>
      </c>
      <c r="AV19" s="19">
        <f>'Revenue_COGS_Build'!$E$21</f>
        <v>0</v>
      </c>
      <c r="AW19" s="19">
        <f>'Revenue_COGS_Build'!$E$21</f>
        <v>0</v>
      </c>
      <c r="AX19" s="19">
        <f>'Revenue_COGS_Build'!$E$21</f>
        <v>0</v>
      </c>
      <c r="AY19" s="19">
        <f>'Revenue_COGS_Build'!$E$21</f>
        <v>0</v>
      </c>
      <c r="AZ19" s="19">
        <f>'Revenue_COGS_Build'!$E$21</f>
        <v>0</v>
      </c>
      <c r="BA19" s="19">
        <f>'Revenue_COGS_Build'!$E$21</f>
        <v>0</v>
      </c>
      <c r="BB19" s="19">
        <f>'Revenue_COGS_Build'!$E$21</f>
        <v>0</v>
      </c>
      <c r="BC19" s="19">
        <f>'Revenue_COGS_Build'!$E$21</f>
        <v>0</v>
      </c>
      <c r="BD19" s="19">
        <f>'Revenue_COGS_Build'!$E$21</f>
        <v>0</v>
      </c>
      <c r="BE19" s="19">
        <f>'Revenue_COGS_Build'!$E$21</f>
        <v>0</v>
      </c>
      <c r="BF19" s="19">
        <f>'Revenue_COGS_Build'!$E$21</f>
        <v>0</v>
      </c>
      <c r="BG19" s="19">
        <f>'Revenue_COGS_Build'!$E$21</f>
        <v>0</v>
      </c>
      <c r="BH19" s="19">
        <f>'Revenue_COGS_Build'!$E$21</f>
        <v>0</v>
      </c>
      <c r="BI19" s="19">
        <f>'Revenue_COGS_Build'!$E$21</f>
        <v>0</v>
      </c>
      <c r="BJ19" s="19">
        <f>'Revenue_COGS_Build'!$E$21</f>
        <v>0</v>
      </c>
      <c r="BK19" s="19">
        <f>'Revenue_COGS_Build'!$E$21</f>
        <v>0</v>
      </c>
      <c r="BL19" s="19">
        <f>'Revenue_COGS_Build'!$E$21</f>
        <v>0</v>
      </c>
      <c r="BM19" s="19">
        <f>'Revenue_COGS_Build'!$E$21</f>
        <v>0</v>
      </c>
      <c r="BN19" s="19">
        <f>'Revenue_COGS_Build'!$E$21</f>
        <v>0</v>
      </c>
      <c r="BO19" s="19">
        <f>'Revenue_COGS_Build'!$E$21</f>
        <v>0</v>
      </c>
      <c r="BP19" s="19">
        <f>'Revenue_COGS_Build'!$E$21</f>
        <v>0</v>
      </c>
      <c r="BQ19" s="19">
        <f>'Revenue_COGS_Build'!$E$21</f>
        <v>0</v>
      </c>
      <c r="BR19" s="19">
        <f>'Revenue_COGS_Build'!$E$21</f>
        <v>0</v>
      </c>
      <c r="BS19" s="19">
        <f>'Revenue_COGS_Build'!$E$21</f>
        <v>0</v>
      </c>
      <c r="BT19" s="19">
        <f>'Revenue_COGS_Build'!$E$21</f>
        <v>0</v>
      </c>
      <c r="BU19" s="19">
        <f>'Revenue_COGS_Build'!$E$21</f>
        <v>0</v>
      </c>
      <c r="BV19" s="19">
        <f>'Revenue_COGS_Build'!$E$21</f>
        <v>0</v>
      </c>
      <c r="BW19" s="19">
        <f>'Revenue_COGS_Build'!$E$21</f>
        <v>0</v>
      </c>
      <c r="BX19" s="19">
        <f>'Revenue_COGS_Build'!$E$21</f>
        <v>0</v>
      </c>
      <c r="BY19" s="19">
        <f>'Revenue_COGS_Build'!$E$21</f>
        <v>0</v>
      </c>
      <c r="BZ19" s="19">
        <f>'Revenue_COGS_Build'!$E$21</f>
        <v>0</v>
      </c>
      <c r="CA19" s="19">
        <f>'Revenue_COGS_Build'!$E$21</f>
        <v>0</v>
      </c>
      <c r="CB19" s="19">
        <f>'Revenue_COGS_Build'!$E$21</f>
        <v>0</v>
      </c>
      <c r="CC19" s="19">
        <f>'Revenue_COGS_Build'!$E$21</f>
        <v>0</v>
      </c>
      <c r="CD19" s="19">
        <f>'Revenue_COGS_Build'!$E$21</f>
        <v>0</v>
      </c>
      <c r="CE19" s="19">
        <f>'Revenue_COGS_Build'!$E$21</f>
        <v>0</v>
      </c>
      <c r="CF19" s="19">
        <f>'Revenue_COGS_Build'!$E$21</f>
        <v>0</v>
      </c>
      <c r="CG19" s="19">
        <f>'Revenue_COGS_Build'!$E$21</f>
        <v>0</v>
      </c>
      <c r="CH19" s="19">
        <f>'Revenue_COGS_Build'!$E$21</f>
        <v>0</v>
      </c>
      <c r="CI19" s="19">
        <f>'Revenue_COGS_Build'!$E$21</f>
        <v>0</v>
      </c>
      <c r="CJ19" s="19">
        <f>'Revenue_COGS_Build'!$E$21</f>
        <v>0</v>
      </c>
      <c r="CK19" s="19">
        <f>'Revenue_COGS_Build'!$E$21</f>
        <v>0</v>
      </c>
      <c r="CL19" s="19">
        <f>'Revenue_COGS_Build'!$E$21</f>
        <v>0</v>
      </c>
      <c r="CM19" s="19">
        <f>'Revenue_COGS_Build'!$E$21</f>
        <v>0</v>
      </c>
      <c r="CN19" s="19">
        <f>'Revenue_COGS_Build'!$E$21</f>
        <v>0</v>
      </c>
      <c r="CO19" s="19">
        <f>'Revenue_COGS_Build'!$E$21</f>
        <v>0</v>
      </c>
      <c r="CP19" s="19">
        <f>'Revenue_COGS_Build'!$E$21</f>
        <v>0</v>
      </c>
      <c r="CQ19" s="19">
        <f>'Revenue_COGS_Build'!$E$21</f>
        <v>0</v>
      </c>
      <c r="CR19" s="19">
        <f>'Revenue_COGS_Build'!$E$21</f>
        <v>0</v>
      </c>
      <c r="CS19" s="19">
        <f>'Revenue_COGS_Build'!$E$21</f>
        <v>0</v>
      </c>
      <c r="CT19" s="19">
        <f>'Revenue_COGS_Build'!$E$21</f>
        <v>0</v>
      </c>
      <c r="CU19" s="19">
        <f>'Revenue_COGS_Build'!$E$21</f>
        <v>0</v>
      </c>
      <c r="CV19" s="19">
        <f>'Revenue_COGS_Build'!$E$21</f>
        <v>0</v>
      </c>
      <c r="CW19" s="19">
        <f>'Revenue_COGS_Build'!$E$21</f>
        <v>0</v>
      </c>
      <c r="CX19" s="19">
        <f>'Revenue_COGS_Build'!$E$21</f>
        <v>0</v>
      </c>
      <c r="CY19" s="19">
        <f>'Revenue_COGS_Build'!$E$21</f>
        <v>0</v>
      </c>
      <c r="CZ19" s="19">
        <f>'Revenue_COGS_Build'!$E$21</f>
        <v>0</v>
      </c>
      <c r="DA19" s="19">
        <f>'Revenue_COGS_Build'!$E$21</f>
        <v>0</v>
      </c>
      <c r="DB19" s="19">
        <f>'Revenue_COGS_Build'!$E$21</f>
        <v>0</v>
      </c>
      <c r="DC19" s="19">
        <f>'Revenue_COGS_Build'!$E$21</f>
        <v>0</v>
      </c>
      <c r="DD19" s="19">
        <f>'Revenue_COGS_Build'!$E$21</f>
        <v>0</v>
      </c>
      <c r="DE19" s="19">
        <f>'Revenue_COGS_Build'!$E$21</f>
        <v>0</v>
      </c>
      <c r="DF19" s="19">
        <f>'Revenue_COGS_Build'!$E$21</f>
        <v>0</v>
      </c>
      <c r="DG19" s="19">
        <f>'Revenue_COGS_Build'!$E$21</f>
        <v>0</v>
      </c>
      <c r="DH19" s="19">
        <f>'Revenue_COGS_Build'!$E$21</f>
        <v>0</v>
      </c>
      <c r="DI19" s="19">
        <f>'Revenue_COGS_Build'!$E$21</f>
        <v>0</v>
      </c>
      <c r="DJ19" s="19">
        <f>'Revenue_COGS_Build'!$E$21</f>
        <v>0</v>
      </c>
      <c r="DK19" s="19">
        <f>'Revenue_COGS_Build'!$E$21</f>
        <v>0</v>
      </c>
      <c r="DL19" s="19">
        <f>'Revenue_COGS_Build'!$E$21</f>
        <v>0</v>
      </c>
      <c r="DM19" s="19">
        <f>'Revenue_COGS_Build'!$E$21</f>
        <v>0</v>
      </c>
      <c r="DN19" s="19">
        <f>'Revenue_COGS_Build'!$E$21</f>
        <v>0</v>
      </c>
      <c r="DO19" s="19">
        <f>'Revenue_COGS_Build'!$E$21</f>
        <v>0</v>
      </c>
      <c r="DP19" s="19">
        <f>'Revenue_COGS_Build'!$E$21</f>
        <v>0</v>
      </c>
      <c r="DQ19" s="19">
        <f>'Revenue_COGS_Build'!$E$21</f>
        <v>0</v>
      </c>
      <c r="DR19" s="19">
        <f>'Revenue_COGS_Build'!$E$21</f>
        <v>0</v>
      </c>
      <c r="DS19" s="19">
        <f>'Revenue_COGS_Build'!$E$21</f>
        <v>0</v>
      </c>
      <c r="DT19" s="19">
        <f>'Revenue_COGS_Build'!$E$21</f>
        <v>0</v>
      </c>
      <c r="DU19" s="19">
        <f>'Revenue_COGS_Build'!$E$21</f>
        <v>0</v>
      </c>
      <c r="DV19" s="19">
        <f>'Revenue_COGS_Build'!$E$21</f>
        <v>0</v>
      </c>
      <c r="DW19" s="19">
        <f>'Revenue_COGS_Build'!$E$21</f>
        <v>0</v>
      </c>
      <c r="DX19" s="19">
        <f>'Revenue_COGS_Build'!$E$21</f>
        <v>0</v>
      </c>
      <c r="DY19" s="19">
        <f>'Revenue_COGS_Build'!$E$21</f>
        <v>0</v>
      </c>
      <c r="DZ19" s="19">
        <f>'Revenue_COGS_Build'!$E$21</f>
        <v>0</v>
      </c>
      <c r="EA19" s="19">
        <f>'Revenue_COGS_Build'!$E$21</f>
        <v>0</v>
      </c>
      <c r="EB19" s="19">
        <f>'Revenue_COGS_Build'!$E$21</f>
        <v>0</v>
      </c>
      <c r="EC19" s="19">
        <f>'Revenue_COGS_Build'!$E$21</f>
        <v>0</v>
      </c>
      <c r="ED19" s="19">
        <f>'Revenue_COGS_Build'!$E$21</f>
        <v>0</v>
      </c>
      <c r="EE19" s="19">
        <f>'Revenue_COGS_Build'!$E$21</f>
        <v>0</v>
      </c>
    </row>
    <row r="20" spans="2:135">
      <c r="B20" s="18" t="s">
        <v>43</v>
      </c>
      <c r="E20" s="9">
        <f>sumif(P6:EE6, E6, P20:EE20)</f>
        <v>0</v>
      </c>
      <c r="F20" s="9">
        <f>sumif(P6:EE6, F6, P20:EE20)</f>
        <v>0</v>
      </c>
      <c r="G20" s="9">
        <f>sumif(P6:EE6, G6, P20:EE20)</f>
        <v>0</v>
      </c>
      <c r="H20" s="9">
        <f>sumif(P6:EE6, H6, P20:EE20)</f>
        <v>0</v>
      </c>
      <c r="I20" s="9">
        <f>sumif(P6:EE6, I6, P20:EE20)</f>
        <v>0</v>
      </c>
      <c r="J20" s="9">
        <f>sumif(P6:EE6, J6, P20:EE20)</f>
        <v>0</v>
      </c>
      <c r="K20" s="9">
        <f>sumif(P6:EE6, K6, P20:EE20)</f>
        <v>0</v>
      </c>
      <c r="L20" s="9">
        <f>sumif(P6:EE6, L6, P20:EE20)</f>
        <v>0</v>
      </c>
      <c r="M20" s="9">
        <f>sumif(P6:EE6, M6, P20:EE20)</f>
        <v>0</v>
      </c>
      <c r="N20" s="9">
        <f>sumif(P6:EE6, N6, P20:EE20)</f>
        <v>0</v>
      </c>
      <c r="P20" s="19">
        <f>'Revenue_COGS_Build'!$E$22</f>
        <v>0</v>
      </c>
      <c r="Q20" s="19">
        <f>'Revenue_COGS_Build'!$E$22</f>
        <v>0</v>
      </c>
      <c r="R20" s="19">
        <f>'Revenue_COGS_Build'!$E$22</f>
        <v>0</v>
      </c>
      <c r="S20" s="19">
        <f>'Revenue_COGS_Build'!$E$22</f>
        <v>0</v>
      </c>
      <c r="T20" s="19">
        <f>'Revenue_COGS_Build'!$E$22</f>
        <v>0</v>
      </c>
      <c r="U20" s="19">
        <f>'Revenue_COGS_Build'!$E$22</f>
        <v>0</v>
      </c>
      <c r="V20" s="19">
        <f>'Revenue_COGS_Build'!$E$22</f>
        <v>0</v>
      </c>
      <c r="W20" s="19">
        <f>'Revenue_COGS_Build'!$E$22</f>
        <v>0</v>
      </c>
      <c r="X20" s="19">
        <f>'Revenue_COGS_Build'!$E$22</f>
        <v>0</v>
      </c>
      <c r="Y20" s="19">
        <f>'Revenue_COGS_Build'!$E$22</f>
        <v>0</v>
      </c>
      <c r="Z20" s="19">
        <f>'Revenue_COGS_Build'!$E$22</f>
        <v>0</v>
      </c>
      <c r="AA20" s="19">
        <f>'Revenue_COGS_Build'!$E$22</f>
        <v>0</v>
      </c>
      <c r="AB20" s="19">
        <f>'Revenue_COGS_Build'!$E$22</f>
        <v>0</v>
      </c>
      <c r="AC20" s="19">
        <f>'Revenue_COGS_Build'!$E$22</f>
        <v>0</v>
      </c>
      <c r="AD20" s="19">
        <f>'Revenue_COGS_Build'!$E$22</f>
        <v>0</v>
      </c>
      <c r="AE20" s="19">
        <f>'Revenue_COGS_Build'!$E$22</f>
        <v>0</v>
      </c>
      <c r="AF20" s="19">
        <f>'Revenue_COGS_Build'!$E$22</f>
        <v>0</v>
      </c>
      <c r="AG20" s="19">
        <f>'Revenue_COGS_Build'!$E$22</f>
        <v>0</v>
      </c>
      <c r="AH20" s="19">
        <f>'Revenue_COGS_Build'!$E$22</f>
        <v>0</v>
      </c>
      <c r="AI20" s="19">
        <f>'Revenue_COGS_Build'!$E$22</f>
        <v>0</v>
      </c>
      <c r="AJ20" s="19">
        <f>'Revenue_COGS_Build'!$E$22</f>
        <v>0</v>
      </c>
      <c r="AK20" s="19">
        <f>'Revenue_COGS_Build'!$E$22</f>
        <v>0</v>
      </c>
      <c r="AL20" s="19">
        <f>'Revenue_COGS_Build'!$E$22</f>
        <v>0</v>
      </c>
      <c r="AM20" s="19">
        <f>'Revenue_COGS_Build'!$E$22</f>
        <v>0</v>
      </c>
      <c r="AN20" s="19">
        <f>'Revenue_COGS_Build'!$E$22</f>
        <v>0</v>
      </c>
      <c r="AO20" s="19">
        <f>'Revenue_COGS_Build'!$E$22</f>
        <v>0</v>
      </c>
      <c r="AP20" s="19">
        <f>'Revenue_COGS_Build'!$E$22</f>
        <v>0</v>
      </c>
      <c r="AQ20" s="19">
        <f>'Revenue_COGS_Build'!$E$22</f>
        <v>0</v>
      </c>
      <c r="AR20" s="19">
        <f>'Revenue_COGS_Build'!$E$22</f>
        <v>0</v>
      </c>
      <c r="AS20" s="19">
        <f>'Revenue_COGS_Build'!$E$22</f>
        <v>0</v>
      </c>
      <c r="AT20" s="19">
        <f>'Revenue_COGS_Build'!$E$22</f>
        <v>0</v>
      </c>
      <c r="AU20" s="19">
        <f>'Revenue_COGS_Build'!$E$22</f>
        <v>0</v>
      </c>
      <c r="AV20" s="19">
        <f>'Revenue_COGS_Build'!$E$22</f>
        <v>0</v>
      </c>
      <c r="AW20" s="19">
        <f>'Revenue_COGS_Build'!$E$22</f>
        <v>0</v>
      </c>
      <c r="AX20" s="19">
        <f>'Revenue_COGS_Build'!$E$22</f>
        <v>0</v>
      </c>
      <c r="AY20" s="19">
        <f>'Revenue_COGS_Build'!$E$22</f>
        <v>0</v>
      </c>
      <c r="AZ20" s="19">
        <f>'Revenue_COGS_Build'!$E$22</f>
        <v>0</v>
      </c>
      <c r="BA20" s="19">
        <f>'Revenue_COGS_Build'!$E$22</f>
        <v>0</v>
      </c>
      <c r="BB20" s="19">
        <f>'Revenue_COGS_Build'!$E$22</f>
        <v>0</v>
      </c>
      <c r="BC20" s="19">
        <f>'Revenue_COGS_Build'!$E$22</f>
        <v>0</v>
      </c>
      <c r="BD20" s="19">
        <f>'Revenue_COGS_Build'!$E$22</f>
        <v>0</v>
      </c>
      <c r="BE20" s="19">
        <f>'Revenue_COGS_Build'!$E$22</f>
        <v>0</v>
      </c>
      <c r="BF20" s="19">
        <f>'Revenue_COGS_Build'!$E$22</f>
        <v>0</v>
      </c>
      <c r="BG20" s="19">
        <f>'Revenue_COGS_Build'!$E$22</f>
        <v>0</v>
      </c>
      <c r="BH20" s="19">
        <f>'Revenue_COGS_Build'!$E$22</f>
        <v>0</v>
      </c>
      <c r="BI20" s="19">
        <f>'Revenue_COGS_Build'!$E$22</f>
        <v>0</v>
      </c>
      <c r="BJ20" s="19">
        <f>'Revenue_COGS_Build'!$E$22</f>
        <v>0</v>
      </c>
      <c r="BK20" s="19">
        <f>'Revenue_COGS_Build'!$E$22</f>
        <v>0</v>
      </c>
      <c r="BL20" s="19">
        <f>'Revenue_COGS_Build'!$E$22</f>
        <v>0</v>
      </c>
      <c r="BM20" s="19">
        <f>'Revenue_COGS_Build'!$E$22</f>
        <v>0</v>
      </c>
      <c r="BN20" s="19">
        <f>'Revenue_COGS_Build'!$E$22</f>
        <v>0</v>
      </c>
      <c r="BO20" s="19">
        <f>'Revenue_COGS_Build'!$E$22</f>
        <v>0</v>
      </c>
      <c r="BP20" s="19">
        <f>'Revenue_COGS_Build'!$E$22</f>
        <v>0</v>
      </c>
      <c r="BQ20" s="19">
        <f>'Revenue_COGS_Build'!$E$22</f>
        <v>0</v>
      </c>
      <c r="BR20" s="19">
        <f>'Revenue_COGS_Build'!$E$22</f>
        <v>0</v>
      </c>
      <c r="BS20" s="19">
        <f>'Revenue_COGS_Build'!$E$22</f>
        <v>0</v>
      </c>
      <c r="BT20" s="19">
        <f>'Revenue_COGS_Build'!$E$22</f>
        <v>0</v>
      </c>
      <c r="BU20" s="19">
        <f>'Revenue_COGS_Build'!$E$22</f>
        <v>0</v>
      </c>
      <c r="BV20" s="19">
        <f>'Revenue_COGS_Build'!$E$22</f>
        <v>0</v>
      </c>
      <c r="BW20" s="19">
        <f>'Revenue_COGS_Build'!$E$22</f>
        <v>0</v>
      </c>
      <c r="BX20" s="19">
        <f>'Revenue_COGS_Build'!$E$22</f>
        <v>0</v>
      </c>
      <c r="BY20" s="19">
        <f>'Revenue_COGS_Build'!$E$22</f>
        <v>0</v>
      </c>
      <c r="BZ20" s="19">
        <f>'Revenue_COGS_Build'!$E$22</f>
        <v>0</v>
      </c>
      <c r="CA20" s="19">
        <f>'Revenue_COGS_Build'!$E$22</f>
        <v>0</v>
      </c>
      <c r="CB20" s="19">
        <f>'Revenue_COGS_Build'!$E$22</f>
        <v>0</v>
      </c>
      <c r="CC20" s="19">
        <f>'Revenue_COGS_Build'!$E$22</f>
        <v>0</v>
      </c>
      <c r="CD20" s="19">
        <f>'Revenue_COGS_Build'!$E$22</f>
        <v>0</v>
      </c>
      <c r="CE20" s="19">
        <f>'Revenue_COGS_Build'!$E$22</f>
        <v>0</v>
      </c>
      <c r="CF20" s="19">
        <f>'Revenue_COGS_Build'!$E$22</f>
        <v>0</v>
      </c>
      <c r="CG20" s="19">
        <f>'Revenue_COGS_Build'!$E$22</f>
        <v>0</v>
      </c>
      <c r="CH20" s="19">
        <f>'Revenue_COGS_Build'!$E$22</f>
        <v>0</v>
      </c>
      <c r="CI20" s="19">
        <f>'Revenue_COGS_Build'!$E$22</f>
        <v>0</v>
      </c>
      <c r="CJ20" s="19">
        <f>'Revenue_COGS_Build'!$E$22</f>
        <v>0</v>
      </c>
      <c r="CK20" s="19">
        <f>'Revenue_COGS_Build'!$E$22</f>
        <v>0</v>
      </c>
      <c r="CL20" s="19">
        <f>'Revenue_COGS_Build'!$E$22</f>
        <v>0</v>
      </c>
      <c r="CM20" s="19">
        <f>'Revenue_COGS_Build'!$E$22</f>
        <v>0</v>
      </c>
      <c r="CN20" s="19">
        <f>'Revenue_COGS_Build'!$E$22</f>
        <v>0</v>
      </c>
      <c r="CO20" s="19">
        <f>'Revenue_COGS_Build'!$E$22</f>
        <v>0</v>
      </c>
      <c r="CP20" s="19">
        <f>'Revenue_COGS_Build'!$E$22</f>
        <v>0</v>
      </c>
      <c r="CQ20" s="19">
        <f>'Revenue_COGS_Build'!$E$22</f>
        <v>0</v>
      </c>
      <c r="CR20" s="19">
        <f>'Revenue_COGS_Build'!$E$22</f>
        <v>0</v>
      </c>
      <c r="CS20" s="19">
        <f>'Revenue_COGS_Build'!$E$22</f>
        <v>0</v>
      </c>
      <c r="CT20" s="19">
        <f>'Revenue_COGS_Build'!$E$22</f>
        <v>0</v>
      </c>
      <c r="CU20" s="19">
        <f>'Revenue_COGS_Build'!$E$22</f>
        <v>0</v>
      </c>
      <c r="CV20" s="19">
        <f>'Revenue_COGS_Build'!$E$22</f>
        <v>0</v>
      </c>
      <c r="CW20" s="19">
        <f>'Revenue_COGS_Build'!$E$22</f>
        <v>0</v>
      </c>
      <c r="CX20" s="19">
        <f>'Revenue_COGS_Build'!$E$22</f>
        <v>0</v>
      </c>
      <c r="CY20" s="19">
        <f>'Revenue_COGS_Build'!$E$22</f>
        <v>0</v>
      </c>
      <c r="CZ20" s="19">
        <f>'Revenue_COGS_Build'!$E$22</f>
        <v>0</v>
      </c>
      <c r="DA20" s="19">
        <f>'Revenue_COGS_Build'!$E$22</f>
        <v>0</v>
      </c>
      <c r="DB20" s="19">
        <f>'Revenue_COGS_Build'!$E$22</f>
        <v>0</v>
      </c>
      <c r="DC20" s="19">
        <f>'Revenue_COGS_Build'!$E$22</f>
        <v>0</v>
      </c>
      <c r="DD20" s="19">
        <f>'Revenue_COGS_Build'!$E$22</f>
        <v>0</v>
      </c>
      <c r="DE20" s="19">
        <f>'Revenue_COGS_Build'!$E$22</f>
        <v>0</v>
      </c>
      <c r="DF20" s="19">
        <f>'Revenue_COGS_Build'!$E$22</f>
        <v>0</v>
      </c>
      <c r="DG20" s="19">
        <f>'Revenue_COGS_Build'!$E$22</f>
        <v>0</v>
      </c>
      <c r="DH20" s="19">
        <f>'Revenue_COGS_Build'!$E$22</f>
        <v>0</v>
      </c>
      <c r="DI20" s="19">
        <f>'Revenue_COGS_Build'!$E$22</f>
        <v>0</v>
      </c>
      <c r="DJ20" s="19">
        <f>'Revenue_COGS_Build'!$E$22</f>
        <v>0</v>
      </c>
      <c r="DK20" s="19">
        <f>'Revenue_COGS_Build'!$E$22</f>
        <v>0</v>
      </c>
      <c r="DL20" s="19">
        <f>'Revenue_COGS_Build'!$E$22</f>
        <v>0</v>
      </c>
      <c r="DM20" s="19">
        <f>'Revenue_COGS_Build'!$E$22</f>
        <v>0</v>
      </c>
      <c r="DN20" s="19">
        <f>'Revenue_COGS_Build'!$E$22</f>
        <v>0</v>
      </c>
      <c r="DO20" s="19">
        <f>'Revenue_COGS_Build'!$E$22</f>
        <v>0</v>
      </c>
      <c r="DP20" s="19">
        <f>'Revenue_COGS_Build'!$E$22</f>
        <v>0</v>
      </c>
      <c r="DQ20" s="19">
        <f>'Revenue_COGS_Build'!$E$22</f>
        <v>0</v>
      </c>
      <c r="DR20" s="19">
        <f>'Revenue_COGS_Build'!$E$22</f>
        <v>0</v>
      </c>
      <c r="DS20" s="19">
        <f>'Revenue_COGS_Build'!$E$22</f>
        <v>0</v>
      </c>
      <c r="DT20" s="19">
        <f>'Revenue_COGS_Build'!$E$22</f>
        <v>0</v>
      </c>
      <c r="DU20" s="19">
        <f>'Revenue_COGS_Build'!$E$22</f>
        <v>0</v>
      </c>
      <c r="DV20" s="19">
        <f>'Revenue_COGS_Build'!$E$22</f>
        <v>0</v>
      </c>
      <c r="DW20" s="19">
        <f>'Revenue_COGS_Build'!$E$22</f>
        <v>0</v>
      </c>
      <c r="DX20" s="19">
        <f>'Revenue_COGS_Build'!$E$22</f>
        <v>0</v>
      </c>
      <c r="DY20" s="19">
        <f>'Revenue_COGS_Build'!$E$22</f>
        <v>0</v>
      </c>
      <c r="DZ20" s="19">
        <f>'Revenue_COGS_Build'!$E$22</f>
        <v>0</v>
      </c>
      <c r="EA20" s="19">
        <f>'Revenue_COGS_Build'!$E$22</f>
        <v>0</v>
      </c>
      <c r="EB20" s="19">
        <f>'Revenue_COGS_Build'!$E$22</f>
        <v>0</v>
      </c>
      <c r="EC20" s="19">
        <f>'Revenue_COGS_Build'!$E$22</f>
        <v>0</v>
      </c>
      <c r="ED20" s="19">
        <f>'Revenue_COGS_Build'!$E$22</f>
        <v>0</v>
      </c>
      <c r="EE20" s="19">
        <f>'Revenue_COGS_Build'!$E$22</f>
        <v>0</v>
      </c>
    </row>
    <row r="21" spans="2:135">
      <c r="B21" s="3" t="s">
        <v>132</v>
      </c>
      <c r="E21" s="14">
        <f>+E$16+E$17+E$18+E$19+E$20</f>
        <v>0</v>
      </c>
      <c r="F21" s="14">
        <f>+F$16+F$17+F$18+F$19+F$20</f>
        <v>0</v>
      </c>
      <c r="G21" s="14">
        <f>+G$16+G$17+G$18+G$19+G$20</f>
        <v>0</v>
      </c>
      <c r="H21" s="14">
        <f>+H$16+H$17+H$18+H$19+H$20</f>
        <v>0</v>
      </c>
      <c r="I21" s="14">
        <f>+I$16+I$17+I$18+I$19+I$20</f>
        <v>0</v>
      </c>
      <c r="J21" s="14">
        <f>+J$16+J$17+J$18+J$19+J$20</f>
        <v>0</v>
      </c>
      <c r="K21" s="14">
        <f>+K$16+K$17+K$18+K$19+K$20</f>
        <v>0</v>
      </c>
      <c r="L21" s="14">
        <f>+L$16+L$17+L$18+L$19+L$20</f>
        <v>0</v>
      </c>
      <c r="M21" s="14">
        <f>+M$16+M$17+M$18+M$19+M$20</f>
        <v>0</v>
      </c>
      <c r="N21" s="14">
        <f>+N$16+N$17+N$18+N$19+N$20</f>
        <v>0</v>
      </c>
      <c r="P21" s="14">
        <f>+P$16+P$17+P$18+P$19+P$20</f>
        <v>0</v>
      </c>
      <c r="Q21" s="14">
        <f>+Q$16+Q$17+Q$18+Q$19+Q$20</f>
        <v>0</v>
      </c>
      <c r="R21" s="14">
        <f>+R$16+R$17+R$18+R$19+R$20</f>
        <v>0</v>
      </c>
      <c r="S21" s="14">
        <f>+S$16+S$17+S$18+S$19+S$20</f>
        <v>0</v>
      </c>
      <c r="T21" s="14">
        <f>+T$16+T$17+T$18+T$19+T$20</f>
        <v>0</v>
      </c>
      <c r="U21" s="14">
        <f>+U$16+U$17+U$18+U$19+U$20</f>
        <v>0</v>
      </c>
      <c r="V21" s="14">
        <f>+V$16+V$17+V$18+V$19+V$20</f>
        <v>0</v>
      </c>
      <c r="W21" s="14">
        <f>+W$16+W$17+W$18+W$19+W$20</f>
        <v>0</v>
      </c>
      <c r="X21" s="14">
        <f>+X$16+X$17+X$18+X$19+X$20</f>
        <v>0</v>
      </c>
      <c r="Y21" s="14">
        <f>+Y$16+Y$17+Y$18+Y$19+Y$20</f>
        <v>0</v>
      </c>
      <c r="Z21" s="14">
        <f>+Z$16+Z$17+Z$18+Z$19+Z$20</f>
        <v>0</v>
      </c>
      <c r="AA21" s="14">
        <f>+AA$16+AA$17+AA$18+AA$19+AA$20</f>
        <v>0</v>
      </c>
      <c r="AB21" s="14">
        <f>+AB$16+AB$17+AB$18+AB$19+AB$20</f>
        <v>0</v>
      </c>
      <c r="AC21" s="14">
        <f>+AC$16+AC$17+AC$18+AC$19+AC$20</f>
        <v>0</v>
      </c>
      <c r="AD21" s="14">
        <f>+AD$16+AD$17+AD$18+AD$19+AD$20</f>
        <v>0</v>
      </c>
      <c r="AE21" s="14">
        <f>+AE$16+AE$17+AE$18+AE$19+AE$20</f>
        <v>0</v>
      </c>
      <c r="AF21" s="14">
        <f>+AF$16+AF$17+AF$18+AF$19+AF$20</f>
        <v>0</v>
      </c>
      <c r="AG21" s="14">
        <f>+AG$16+AG$17+AG$18+AG$19+AG$20</f>
        <v>0</v>
      </c>
      <c r="AH21" s="14">
        <f>+AH$16+AH$17+AH$18+AH$19+AH$20</f>
        <v>0</v>
      </c>
      <c r="AI21" s="14">
        <f>+AI$16+AI$17+AI$18+AI$19+AI$20</f>
        <v>0</v>
      </c>
      <c r="AJ21" s="14">
        <f>+AJ$16+AJ$17+AJ$18+AJ$19+AJ$20</f>
        <v>0</v>
      </c>
      <c r="AK21" s="14">
        <f>+AK$16+AK$17+AK$18+AK$19+AK$20</f>
        <v>0</v>
      </c>
      <c r="AL21" s="14">
        <f>+AL$16+AL$17+AL$18+AL$19+AL$20</f>
        <v>0</v>
      </c>
      <c r="AM21" s="14">
        <f>+AM$16+AM$17+AM$18+AM$19+AM$20</f>
        <v>0</v>
      </c>
      <c r="AN21" s="14">
        <f>+AN$16+AN$17+AN$18+AN$19+AN$20</f>
        <v>0</v>
      </c>
      <c r="AO21" s="14">
        <f>+AO$16+AO$17+AO$18+AO$19+AO$20</f>
        <v>0</v>
      </c>
      <c r="AP21" s="14">
        <f>+AP$16+AP$17+AP$18+AP$19+AP$20</f>
        <v>0</v>
      </c>
      <c r="AQ21" s="14">
        <f>+AQ$16+AQ$17+AQ$18+AQ$19+AQ$20</f>
        <v>0</v>
      </c>
      <c r="AR21" s="14">
        <f>+AR$16+AR$17+AR$18+AR$19+AR$20</f>
        <v>0</v>
      </c>
      <c r="AS21" s="14">
        <f>+AS$16+AS$17+AS$18+AS$19+AS$20</f>
        <v>0</v>
      </c>
      <c r="AT21" s="14">
        <f>+AT$16+AT$17+AT$18+AT$19+AT$20</f>
        <v>0</v>
      </c>
      <c r="AU21" s="14">
        <f>+AU$16+AU$17+AU$18+AU$19+AU$20</f>
        <v>0</v>
      </c>
      <c r="AV21" s="14">
        <f>+AV$16+AV$17+AV$18+AV$19+AV$20</f>
        <v>0</v>
      </c>
      <c r="AW21" s="14">
        <f>+AW$16+AW$17+AW$18+AW$19+AW$20</f>
        <v>0</v>
      </c>
      <c r="AX21" s="14">
        <f>+AX$16+AX$17+AX$18+AX$19+AX$20</f>
        <v>0</v>
      </c>
      <c r="AY21" s="14">
        <f>+AY$16+AY$17+AY$18+AY$19+AY$20</f>
        <v>0</v>
      </c>
      <c r="AZ21" s="14">
        <f>+AZ$16+AZ$17+AZ$18+AZ$19+AZ$20</f>
        <v>0</v>
      </c>
      <c r="BA21" s="14">
        <f>+BA$16+BA$17+BA$18+BA$19+BA$20</f>
        <v>0</v>
      </c>
      <c r="BB21" s="14">
        <f>+BB$16+BB$17+BB$18+BB$19+BB$20</f>
        <v>0</v>
      </c>
      <c r="BC21" s="14">
        <f>+BC$16+BC$17+BC$18+BC$19+BC$20</f>
        <v>0</v>
      </c>
      <c r="BD21" s="14">
        <f>+BD$16+BD$17+BD$18+BD$19+BD$20</f>
        <v>0</v>
      </c>
      <c r="BE21" s="14">
        <f>+BE$16+BE$17+BE$18+BE$19+BE$20</f>
        <v>0</v>
      </c>
      <c r="BF21" s="14">
        <f>+BF$16+BF$17+BF$18+BF$19+BF$20</f>
        <v>0</v>
      </c>
      <c r="BG21" s="14">
        <f>+BG$16+BG$17+BG$18+BG$19+BG$20</f>
        <v>0</v>
      </c>
      <c r="BH21" s="14">
        <f>+BH$16+BH$17+BH$18+BH$19+BH$20</f>
        <v>0</v>
      </c>
      <c r="BI21" s="14">
        <f>+BI$16+BI$17+BI$18+BI$19+BI$20</f>
        <v>0</v>
      </c>
      <c r="BJ21" s="14">
        <f>+BJ$16+BJ$17+BJ$18+BJ$19+BJ$20</f>
        <v>0</v>
      </c>
      <c r="BK21" s="14">
        <f>+BK$16+BK$17+BK$18+BK$19+BK$20</f>
        <v>0</v>
      </c>
      <c r="BL21" s="14">
        <f>+BL$16+BL$17+BL$18+BL$19+BL$20</f>
        <v>0</v>
      </c>
      <c r="BM21" s="14">
        <f>+BM$16+BM$17+BM$18+BM$19+BM$20</f>
        <v>0</v>
      </c>
      <c r="BN21" s="14">
        <f>+BN$16+BN$17+BN$18+BN$19+BN$20</f>
        <v>0</v>
      </c>
      <c r="BO21" s="14">
        <f>+BO$16+BO$17+BO$18+BO$19+BO$20</f>
        <v>0</v>
      </c>
      <c r="BP21" s="14">
        <f>+BP$16+BP$17+BP$18+BP$19+BP$20</f>
        <v>0</v>
      </c>
      <c r="BQ21" s="14">
        <f>+BQ$16+BQ$17+BQ$18+BQ$19+BQ$20</f>
        <v>0</v>
      </c>
      <c r="BR21" s="14">
        <f>+BR$16+BR$17+BR$18+BR$19+BR$20</f>
        <v>0</v>
      </c>
      <c r="BS21" s="14">
        <f>+BS$16+BS$17+BS$18+BS$19+BS$20</f>
        <v>0</v>
      </c>
      <c r="BT21" s="14">
        <f>+BT$16+BT$17+BT$18+BT$19+BT$20</f>
        <v>0</v>
      </c>
      <c r="BU21" s="14">
        <f>+BU$16+BU$17+BU$18+BU$19+BU$20</f>
        <v>0</v>
      </c>
      <c r="BV21" s="14">
        <f>+BV$16+BV$17+BV$18+BV$19+BV$20</f>
        <v>0</v>
      </c>
      <c r="BW21" s="14">
        <f>+BW$16+BW$17+BW$18+BW$19+BW$20</f>
        <v>0</v>
      </c>
      <c r="BX21" s="14">
        <f>+BX$16+BX$17+BX$18+BX$19+BX$20</f>
        <v>0</v>
      </c>
      <c r="BY21" s="14">
        <f>+BY$16+BY$17+BY$18+BY$19+BY$20</f>
        <v>0</v>
      </c>
      <c r="BZ21" s="14">
        <f>+BZ$16+BZ$17+BZ$18+BZ$19+BZ$20</f>
        <v>0</v>
      </c>
      <c r="CA21" s="14">
        <f>+CA$16+CA$17+CA$18+CA$19+CA$20</f>
        <v>0</v>
      </c>
      <c r="CB21" s="14">
        <f>+CB$16+CB$17+CB$18+CB$19+CB$20</f>
        <v>0</v>
      </c>
      <c r="CC21" s="14">
        <f>+CC$16+CC$17+CC$18+CC$19+CC$20</f>
        <v>0</v>
      </c>
      <c r="CD21" s="14">
        <f>+CD$16+CD$17+CD$18+CD$19+CD$20</f>
        <v>0</v>
      </c>
      <c r="CE21" s="14">
        <f>+CE$16+CE$17+CE$18+CE$19+CE$20</f>
        <v>0</v>
      </c>
      <c r="CF21" s="14">
        <f>+CF$16+CF$17+CF$18+CF$19+CF$20</f>
        <v>0</v>
      </c>
      <c r="CG21" s="14">
        <f>+CG$16+CG$17+CG$18+CG$19+CG$20</f>
        <v>0</v>
      </c>
      <c r="CH21" s="14">
        <f>+CH$16+CH$17+CH$18+CH$19+CH$20</f>
        <v>0</v>
      </c>
      <c r="CI21" s="14">
        <f>+CI$16+CI$17+CI$18+CI$19+CI$20</f>
        <v>0</v>
      </c>
      <c r="CJ21" s="14">
        <f>+CJ$16+CJ$17+CJ$18+CJ$19+CJ$20</f>
        <v>0</v>
      </c>
      <c r="CK21" s="14">
        <f>+CK$16+CK$17+CK$18+CK$19+CK$20</f>
        <v>0</v>
      </c>
      <c r="CL21" s="14">
        <f>+CL$16+CL$17+CL$18+CL$19+CL$20</f>
        <v>0</v>
      </c>
      <c r="CM21" s="14">
        <f>+CM$16+CM$17+CM$18+CM$19+CM$20</f>
        <v>0</v>
      </c>
      <c r="CN21" s="14">
        <f>+CN$16+CN$17+CN$18+CN$19+CN$20</f>
        <v>0</v>
      </c>
      <c r="CO21" s="14">
        <f>+CO$16+CO$17+CO$18+CO$19+CO$20</f>
        <v>0</v>
      </c>
      <c r="CP21" s="14">
        <f>+CP$16+CP$17+CP$18+CP$19+CP$20</f>
        <v>0</v>
      </c>
      <c r="CQ21" s="14">
        <f>+CQ$16+CQ$17+CQ$18+CQ$19+CQ$20</f>
        <v>0</v>
      </c>
      <c r="CR21" s="14">
        <f>+CR$16+CR$17+CR$18+CR$19+CR$20</f>
        <v>0</v>
      </c>
      <c r="CS21" s="14">
        <f>+CS$16+CS$17+CS$18+CS$19+CS$20</f>
        <v>0</v>
      </c>
      <c r="CT21" s="14">
        <f>+CT$16+CT$17+CT$18+CT$19+CT$20</f>
        <v>0</v>
      </c>
      <c r="CU21" s="14">
        <f>+CU$16+CU$17+CU$18+CU$19+CU$20</f>
        <v>0</v>
      </c>
      <c r="CV21" s="14">
        <f>+CV$16+CV$17+CV$18+CV$19+CV$20</f>
        <v>0</v>
      </c>
      <c r="CW21" s="14">
        <f>+CW$16+CW$17+CW$18+CW$19+CW$20</f>
        <v>0</v>
      </c>
      <c r="CX21" s="14">
        <f>+CX$16+CX$17+CX$18+CX$19+CX$20</f>
        <v>0</v>
      </c>
      <c r="CY21" s="14">
        <f>+CY$16+CY$17+CY$18+CY$19+CY$20</f>
        <v>0</v>
      </c>
      <c r="CZ21" s="14">
        <f>+CZ$16+CZ$17+CZ$18+CZ$19+CZ$20</f>
        <v>0</v>
      </c>
      <c r="DA21" s="14">
        <f>+DA$16+DA$17+DA$18+DA$19+DA$20</f>
        <v>0</v>
      </c>
      <c r="DB21" s="14">
        <f>+DB$16+DB$17+DB$18+DB$19+DB$20</f>
        <v>0</v>
      </c>
      <c r="DC21" s="14">
        <f>+DC$16+DC$17+DC$18+DC$19+DC$20</f>
        <v>0</v>
      </c>
      <c r="DD21" s="14">
        <f>+DD$16+DD$17+DD$18+DD$19+DD$20</f>
        <v>0</v>
      </c>
      <c r="DE21" s="14">
        <f>+DE$16+DE$17+DE$18+DE$19+DE$20</f>
        <v>0</v>
      </c>
      <c r="DF21" s="14">
        <f>+DF$16+DF$17+DF$18+DF$19+DF$20</f>
        <v>0</v>
      </c>
      <c r="DG21" s="14">
        <f>+DG$16+DG$17+DG$18+DG$19+DG$20</f>
        <v>0</v>
      </c>
      <c r="DH21" s="14">
        <f>+DH$16+DH$17+DH$18+DH$19+DH$20</f>
        <v>0</v>
      </c>
      <c r="DI21" s="14">
        <f>+DI$16+DI$17+DI$18+DI$19+DI$20</f>
        <v>0</v>
      </c>
      <c r="DJ21" s="14">
        <f>+DJ$16+DJ$17+DJ$18+DJ$19+DJ$20</f>
        <v>0</v>
      </c>
      <c r="DK21" s="14">
        <f>+DK$16+DK$17+DK$18+DK$19+DK$20</f>
        <v>0</v>
      </c>
      <c r="DL21" s="14">
        <f>+DL$16+DL$17+DL$18+DL$19+DL$20</f>
        <v>0</v>
      </c>
      <c r="DM21" s="14">
        <f>+DM$16+DM$17+DM$18+DM$19+DM$20</f>
        <v>0</v>
      </c>
      <c r="DN21" s="14">
        <f>+DN$16+DN$17+DN$18+DN$19+DN$20</f>
        <v>0</v>
      </c>
      <c r="DO21" s="14">
        <f>+DO$16+DO$17+DO$18+DO$19+DO$20</f>
        <v>0</v>
      </c>
      <c r="DP21" s="14">
        <f>+DP$16+DP$17+DP$18+DP$19+DP$20</f>
        <v>0</v>
      </c>
      <c r="DQ21" s="14">
        <f>+DQ$16+DQ$17+DQ$18+DQ$19+DQ$20</f>
        <v>0</v>
      </c>
      <c r="DR21" s="14">
        <f>+DR$16+DR$17+DR$18+DR$19+DR$20</f>
        <v>0</v>
      </c>
      <c r="DS21" s="14">
        <f>+DS$16+DS$17+DS$18+DS$19+DS$20</f>
        <v>0</v>
      </c>
      <c r="DT21" s="14">
        <f>+DT$16+DT$17+DT$18+DT$19+DT$20</f>
        <v>0</v>
      </c>
      <c r="DU21" s="14">
        <f>+DU$16+DU$17+DU$18+DU$19+DU$20</f>
        <v>0</v>
      </c>
      <c r="DV21" s="14">
        <f>+DV$16+DV$17+DV$18+DV$19+DV$20</f>
        <v>0</v>
      </c>
      <c r="DW21" s="14">
        <f>+DW$16+DW$17+DW$18+DW$19+DW$20</f>
        <v>0</v>
      </c>
      <c r="DX21" s="14">
        <f>+DX$16+DX$17+DX$18+DX$19+DX$20</f>
        <v>0</v>
      </c>
      <c r="DY21" s="14">
        <f>+DY$16+DY$17+DY$18+DY$19+DY$20</f>
        <v>0</v>
      </c>
      <c r="DZ21" s="14">
        <f>+DZ$16+DZ$17+DZ$18+DZ$19+DZ$20</f>
        <v>0</v>
      </c>
      <c r="EA21" s="14">
        <f>+EA$16+EA$17+EA$18+EA$19+EA$20</f>
        <v>0</v>
      </c>
      <c r="EB21" s="14">
        <f>+EB$16+EB$17+EB$18+EB$19+EB$20</f>
        <v>0</v>
      </c>
      <c r="EC21" s="14">
        <f>+EC$16+EC$17+EC$18+EC$19+EC$20</f>
        <v>0</v>
      </c>
      <c r="ED21" s="14">
        <f>+ED$16+ED$17+ED$18+ED$19+ED$20</f>
        <v>0</v>
      </c>
      <c r="EE21" s="14">
        <f>+EE$16+EE$17+EE$18+EE$19+EE$20</f>
        <v>0</v>
      </c>
    </row>
    <row r="22" spans="2:135">
      <c r="C22" s="22" t="s">
        <v>133</v>
      </c>
      <c r="E22" s="21">
        <f>E21/E$13</f>
        <v>0</v>
      </c>
      <c r="F22" s="21">
        <f>F21/F$13</f>
        <v>0</v>
      </c>
      <c r="G22" s="21">
        <f>G21/G$13</f>
        <v>0</v>
      </c>
      <c r="H22" s="21">
        <f>H21/H$13</f>
        <v>0</v>
      </c>
      <c r="I22" s="21">
        <f>I21/I$13</f>
        <v>0</v>
      </c>
      <c r="J22" s="21">
        <f>J21/J$13</f>
        <v>0</v>
      </c>
      <c r="K22" s="21">
        <f>K21/K$13</f>
        <v>0</v>
      </c>
      <c r="L22" s="21">
        <f>L21/L$13</f>
        <v>0</v>
      </c>
      <c r="M22" s="21">
        <f>M21/M$13</f>
        <v>0</v>
      </c>
      <c r="N22" s="21">
        <f>N21/N$13</f>
        <v>0</v>
      </c>
      <c r="P22" s="21">
        <f>P21/P$13</f>
        <v>0</v>
      </c>
      <c r="Q22" s="21">
        <f>Q21/Q$13</f>
        <v>0</v>
      </c>
      <c r="R22" s="21">
        <f>R21/R$13</f>
        <v>0</v>
      </c>
      <c r="S22" s="21">
        <f>S21/S$13</f>
        <v>0</v>
      </c>
      <c r="T22" s="21">
        <f>T21/T$13</f>
        <v>0</v>
      </c>
      <c r="U22" s="21">
        <f>U21/U$13</f>
        <v>0</v>
      </c>
      <c r="V22" s="21">
        <f>V21/V$13</f>
        <v>0</v>
      </c>
      <c r="W22" s="21">
        <f>W21/W$13</f>
        <v>0</v>
      </c>
      <c r="X22" s="21">
        <f>X21/X$13</f>
        <v>0</v>
      </c>
      <c r="Y22" s="21">
        <f>Y21/Y$13</f>
        <v>0</v>
      </c>
      <c r="Z22" s="21">
        <f>Z21/Z$13</f>
        <v>0</v>
      </c>
      <c r="AA22" s="21">
        <f>AA21/AA$13</f>
        <v>0</v>
      </c>
      <c r="AB22" s="21">
        <f>AB21/AB$13</f>
        <v>0</v>
      </c>
      <c r="AC22" s="21">
        <f>AC21/AC$13</f>
        <v>0</v>
      </c>
      <c r="AD22" s="21">
        <f>AD21/AD$13</f>
        <v>0</v>
      </c>
      <c r="AE22" s="21">
        <f>AE21/AE$13</f>
        <v>0</v>
      </c>
      <c r="AF22" s="21">
        <f>AF21/AF$13</f>
        <v>0</v>
      </c>
      <c r="AG22" s="21">
        <f>AG21/AG$13</f>
        <v>0</v>
      </c>
      <c r="AH22" s="21">
        <f>AH21/AH$13</f>
        <v>0</v>
      </c>
      <c r="AI22" s="21">
        <f>AI21/AI$13</f>
        <v>0</v>
      </c>
      <c r="AJ22" s="21">
        <f>AJ21/AJ$13</f>
        <v>0</v>
      </c>
      <c r="AK22" s="21">
        <f>AK21/AK$13</f>
        <v>0</v>
      </c>
      <c r="AL22" s="21">
        <f>AL21/AL$13</f>
        <v>0</v>
      </c>
      <c r="AM22" s="21">
        <f>AM21/AM$13</f>
        <v>0</v>
      </c>
      <c r="AN22" s="21">
        <f>AN21/AN$13</f>
        <v>0</v>
      </c>
      <c r="AO22" s="21">
        <f>AO21/AO$13</f>
        <v>0</v>
      </c>
      <c r="AP22" s="21">
        <f>AP21/AP$13</f>
        <v>0</v>
      </c>
      <c r="AQ22" s="21">
        <f>AQ21/AQ$13</f>
        <v>0</v>
      </c>
      <c r="AR22" s="21">
        <f>AR21/AR$13</f>
        <v>0</v>
      </c>
      <c r="AS22" s="21">
        <f>AS21/AS$13</f>
        <v>0</v>
      </c>
      <c r="AT22" s="21">
        <f>AT21/AT$13</f>
        <v>0</v>
      </c>
      <c r="AU22" s="21">
        <f>AU21/AU$13</f>
        <v>0</v>
      </c>
      <c r="AV22" s="21">
        <f>AV21/AV$13</f>
        <v>0</v>
      </c>
      <c r="AW22" s="21">
        <f>AW21/AW$13</f>
        <v>0</v>
      </c>
      <c r="AX22" s="21">
        <f>AX21/AX$13</f>
        <v>0</v>
      </c>
      <c r="AY22" s="21">
        <f>AY21/AY$13</f>
        <v>0</v>
      </c>
      <c r="AZ22" s="21">
        <f>AZ21/AZ$13</f>
        <v>0</v>
      </c>
      <c r="BA22" s="21">
        <f>BA21/BA$13</f>
        <v>0</v>
      </c>
      <c r="BB22" s="21">
        <f>BB21/BB$13</f>
        <v>0</v>
      </c>
      <c r="BC22" s="21">
        <f>BC21/BC$13</f>
        <v>0</v>
      </c>
      <c r="BD22" s="21">
        <f>BD21/BD$13</f>
        <v>0</v>
      </c>
      <c r="BE22" s="21">
        <f>BE21/BE$13</f>
        <v>0</v>
      </c>
      <c r="BF22" s="21">
        <f>BF21/BF$13</f>
        <v>0</v>
      </c>
      <c r="BG22" s="21">
        <f>BG21/BG$13</f>
        <v>0</v>
      </c>
      <c r="BH22" s="21">
        <f>BH21/BH$13</f>
        <v>0</v>
      </c>
      <c r="BI22" s="21">
        <f>BI21/BI$13</f>
        <v>0</v>
      </c>
      <c r="BJ22" s="21">
        <f>BJ21/BJ$13</f>
        <v>0</v>
      </c>
      <c r="BK22" s="21">
        <f>BK21/BK$13</f>
        <v>0</v>
      </c>
      <c r="BL22" s="21">
        <f>BL21/BL$13</f>
        <v>0</v>
      </c>
      <c r="BM22" s="21">
        <f>BM21/BM$13</f>
        <v>0</v>
      </c>
      <c r="BN22" s="21">
        <f>BN21/BN$13</f>
        <v>0</v>
      </c>
      <c r="BO22" s="21">
        <f>BO21/BO$13</f>
        <v>0</v>
      </c>
      <c r="BP22" s="21">
        <f>BP21/BP$13</f>
        <v>0</v>
      </c>
      <c r="BQ22" s="21">
        <f>BQ21/BQ$13</f>
        <v>0</v>
      </c>
      <c r="BR22" s="21">
        <f>BR21/BR$13</f>
        <v>0</v>
      </c>
      <c r="BS22" s="21">
        <f>BS21/BS$13</f>
        <v>0</v>
      </c>
      <c r="BT22" s="21">
        <f>BT21/BT$13</f>
        <v>0</v>
      </c>
      <c r="BU22" s="21">
        <f>BU21/BU$13</f>
        <v>0</v>
      </c>
      <c r="BV22" s="21">
        <f>BV21/BV$13</f>
        <v>0</v>
      </c>
      <c r="BW22" s="21">
        <f>BW21/BW$13</f>
        <v>0</v>
      </c>
      <c r="BX22" s="21">
        <f>BX21/BX$13</f>
        <v>0</v>
      </c>
      <c r="BY22" s="21">
        <f>BY21/BY$13</f>
        <v>0</v>
      </c>
      <c r="BZ22" s="21">
        <f>BZ21/BZ$13</f>
        <v>0</v>
      </c>
      <c r="CA22" s="21">
        <f>CA21/CA$13</f>
        <v>0</v>
      </c>
      <c r="CB22" s="21">
        <f>CB21/CB$13</f>
        <v>0</v>
      </c>
      <c r="CC22" s="21">
        <f>CC21/CC$13</f>
        <v>0</v>
      </c>
      <c r="CD22" s="21">
        <f>CD21/CD$13</f>
        <v>0</v>
      </c>
      <c r="CE22" s="21">
        <f>CE21/CE$13</f>
        <v>0</v>
      </c>
      <c r="CF22" s="21">
        <f>CF21/CF$13</f>
        <v>0</v>
      </c>
      <c r="CG22" s="21">
        <f>CG21/CG$13</f>
        <v>0</v>
      </c>
      <c r="CH22" s="21">
        <f>CH21/CH$13</f>
        <v>0</v>
      </c>
      <c r="CI22" s="21">
        <f>CI21/CI$13</f>
        <v>0</v>
      </c>
      <c r="CJ22" s="21">
        <f>CJ21/CJ$13</f>
        <v>0</v>
      </c>
      <c r="CK22" s="21">
        <f>CK21/CK$13</f>
        <v>0</v>
      </c>
      <c r="CL22" s="21">
        <f>CL21/CL$13</f>
        <v>0</v>
      </c>
      <c r="CM22" s="21">
        <f>CM21/CM$13</f>
        <v>0</v>
      </c>
      <c r="CN22" s="21">
        <f>CN21/CN$13</f>
        <v>0</v>
      </c>
      <c r="CO22" s="21">
        <f>CO21/CO$13</f>
        <v>0</v>
      </c>
      <c r="CP22" s="21">
        <f>CP21/CP$13</f>
        <v>0</v>
      </c>
      <c r="CQ22" s="21">
        <f>CQ21/CQ$13</f>
        <v>0</v>
      </c>
      <c r="CR22" s="21">
        <f>CR21/CR$13</f>
        <v>0</v>
      </c>
      <c r="CS22" s="21">
        <f>CS21/CS$13</f>
        <v>0</v>
      </c>
      <c r="CT22" s="21">
        <f>CT21/CT$13</f>
        <v>0</v>
      </c>
      <c r="CU22" s="21">
        <f>CU21/CU$13</f>
        <v>0</v>
      </c>
      <c r="CV22" s="21">
        <f>CV21/CV$13</f>
        <v>0</v>
      </c>
      <c r="CW22" s="21">
        <f>CW21/CW$13</f>
        <v>0</v>
      </c>
      <c r="CX22" s="21">
        <f>CX21/CX$13</f>
        <v>0</v>
      </c>
      <c r="CY22" s="21">
        <f>CY21/CY$13</f>
        <v>0</v>
      </c>
      <c r="CZ22" s="21">
        <f>CZ21/CZ$13</f>
        <v>0</v>
      </c>
      <c r="DA22" s="21">
        <f>DA21/DA$13</f>
        <v>0</v>
      </c>
      <c r="DB22" s="21">
        <f>DB21/DB$13</f>
        <v>0</v>
      </c>
      <c r="DC22" s="21">
        <f>DC21/DC$13</f>
        <v>0</v>
      </c>
      <c r="DD22" s="21">
        <f>DD21/DD$13</f>
        <v>0</v>
      </c>
      <c r="DE22" s="21">
        <f>DE21/DE$13</f>
        <v>0</v>
      </c>
      <c r="DF22" s="21">
        <f>DF21/DF$13</f>
        <v>0</v>
      </c>
      <c r="DG22" s="21">
        <f>DG21/DG$13</f>
        <v>0</v>
      </c>
      <c r="DH22" s="21">
        <f>DH21/DH$13</f>
        <v>0</v>
      </c>
      <c r="DI22" s="21">
        <f>DI21/DI$13</f>
        <v>0</v>
      </c>
      <c r="DJ22" s="21">
        <f>DJ21/DJ$13</f>
        <v>0</v>
      </c>
      <c r="DK22" s="21">
        <f>DK21/DK$13</f>
        <v>0</v>
      </c>
      <c r="DL22" s="21">
        <f>DL21/DL$13</f>
        <v>0</v>
      </c>
      <c r="DM22" s="21">
        <f>DM21/DM$13</f>
        <v>0</v>
      </c>
      <c r="DN22" s="21">
        <f>DN21/DN$13</f>
        <v>0</v>
      </c>
      <c r="DO22" s="21">
        <f>DO21/DO$13</f>
        <v>0</v>
      </c>
      <c r="DP22" s="21">
        <f>DP21/DP$13</f>
        <v>0</v>
      </c>
      <c r="DQ22" s="21">
        <f>DQ21/DQ$13</f>
        <v>0</v>
      </c>
      <c r="DR22" s="21">
        <f>DR21/DR$13</f>
        <v>0</v>
      </c>
      <c r="DS22" s="21">
        <f>DS21/DS$13</f>
        <v>0</v>
      </c>
      <c r="DT22" s="21">
        <f>DT21/DT$13</f>
        <v>0</v>
      </c>
      <c r="DU22" s="21">
        <f>DU21/DU$13</f>
        <v>0</v>
      </c>
      <c r="DV22" s="21">
        <f>DV21/DV$13</f>
        <v>0</v>
      </c>
      <c r="DW22" s="21">
        <f>DW21/DW$13</f>
        <v>0</v>
      </c>
      <c r="DX22" s="21">
        <f>DX21/DX$13</f>
        <v>0</v>
      </c>
      <c r="DY22" s="21">
        <f>DY21/DY$13</f>
        <v>0</v>
      </c>
      <c r="DZ22" s="21">
        <f>DZ21/DZ$13</f>
        <v>0</v>
      </c>
      <c r="EA22" s="21">
        <f>EA21/EA$13</f>
        <v>0</v>
      </c>
      <c r="EB22" s="21">
        <f>EB21/EB$13</f>
        <v>0</v>
      </c>
      <c r="EC22" s="21">
        <f>EC21/EC$13</f>
        <v>0</v>
      </c>
      <c r="ED22" s="21">
        <f>ED21/ED$13</f>
        <v>0</v>
      </c>
      <c r="EE22" s="21">
        <f>EE21/EE$13</f>
        <v>0</v>
      </c>
    </row>
    <row r="23" spans="2:135">
      <c r="B23" s="3" t="s">
        <v>134</v>
      </c>
      <c r="E23" s="14">
        <f>+E$13-E$21</f>
        <v>0</v>
      </c>
      <c r="F23" s="14">
        <f>+F$13-F$21</f>
        <v>0</v>
      </c>
      <c r="G23" s="14">
        <f>+G$13-G$21</f>
        <v>0</v>
      </c>
      <c r="H23" s="14">
        <f>+H$13-H$21</f>
        <v>0</v>
      </c>
      <c r="I23" s="14">
        <f>+I$13-I$21</f>
        <v>0</v>
      </c>
      <c r="J23" s="14">
        <f>+J$13-J$21</f>
        <v>0</v>
      </c>
      <c r="K23" s="14">
        <f>+K$13-K$21</f>
        <v>0</v>
      </c>
      <c r="L23" s="14">
        <f>+L$13-L$21</f>
        <v>0</v>
      </c>
      <c r="M23" s="14">
        <f>+M$13-M$21</f>
        <v>0</v>
      </c>
      <c r="N23" s="14">
        <f>+N$13-N$21</f>
        <v>0</v>
      </c>
      <c r="P23" s="14">
        <f>+P$13-P$21</f>
        <v>0</v>
      </c>
      <c r="Q23" s="14">
        <f>+Q$13-Q$21</f>
        <v>0</v>
      </c>
      <c r="R23" s="14">
        <f>+R$13-R$21</f>
        <v>0</v>
      </c>
      <c r="S23" s="14">
        <f>+S$13-S$21</f>
        <v>0</v>
      </c>
      <c r="T23" s="14">
        <f>+T$13-T$21</f>
        <v>0</v>
      </c>
      <c r="U23" s="14">
        <f>+U$13-U$21</f>
        <v>0</v>
      </c>
      <c r="V23" s="14">
        <f>+V$13-V$21</f>
        <v>0</v>
      </c>
      <c r="W23" s="14">
        <f>+W$13-W$21</f>
        <v>0</v>
      </c>
      <c r="X23" s="14">
        <f>+X$13-X$21</f>
        <v>0</v>
      </c>
      <c r="Y23" s="14">
        <f>+Y$13-Y$21</f>
        <v>0</v>
      </c>
      <c r="Z23" s="14">
        <f>+Z$13-Z$21</f>
        <v>0</v>
      </c>
      <c r="AA23" s="14">
        <f>+AA$13-AA$21</f>
        <v>0</v>
      </c>
      <c r="AB23" s="14">
        <f>+AB$13-AB$21</f>
        <v>0</v>
      </c>
      <c r="AC23" s="14">
        <f>+AC$13-AC$21</f>
        <v>0</v>
      </c>
      <c r="AD23" s="14">
        <f>+AD$13-AD$21</f>
        <v>0</v>
      </c>
      <c r="AE23" s="14">
        <f>+AE$13-AE$21</f>
        <v>0</v>
      </c>
      <c r="AF23" s="14">
        <f>+AF$13-AF$21</f>
        <v>0</v>
      </c>
      <c r="AG23" s="14">
        <f>+AG$13-AG$21</f>
        <v>0</v>
      </c>
      <c r="AH23" s="14">
        <f>+AH$13-AH$21</f>
        <v>0</v>
      </c>
      <c r="AI23" s="14">
        <f>+AI$13-AI$21</f>
        <v>0</v>
      </c>
      <c r="AJ23" s="14">
        <f>+AJ$13-AJ$21</f>
        <v>0</v>
      </c>
      <c r="AK23" s="14">
        <f>+AK$13-AK$21</f>
        <v>0</v>
      </c>
      <c r="AL23" s="14">
        <f>+AL$13-AL$21</f>
        <v>0</v>
      </c>
      <c r="AM23" s="14">
        <f>+AM$13-AM$21</f>
        <v>0</v>
      </c>
      <c r="AN23" s="14">
        <f>+AN$13-AN$21</f>
        <v>0</v>
      </c>
      <c r="AO23" s="14">
        <f>+AO$13-AO$21</f>
        <v>0</v>
      </c>
      <c r="AP23" s="14">
        <f>+AP$13-AP$21</f>
        <v>0</v>
      </c>
      <c r="AQ23" s="14">
        <f>+AQ$13-AQ$21</f>
        <v>0</v>
      </c>
      <c r="AR23" s="14">
        <f>+AR$13-AR$21</f>
        <v>0</v>
      </c>
      <c r="AS23" s="14">
        <f>+AS$13-AS$21</f>
        <v>0</v>
      </c>
      <c r="AT23" s="14">
        <f>+AT$13-AT$21</f>
        <v>0</v>
      </c>
      <c r="AU23" s="14">
        <f>+AU$13-AU$21</f>
        <v>0</v>
      </c>
      <c r="AV23" s="14">
        <f>+AV$13-AV$21</f>
        <v>0</v>
      </c>
      <c r="AW23" s="14">
        <f>+AW$13-AW$21</f>
        <v>0</v>
      </c>
      <c r="AX23" s="14">
        <f>+AX$13-AX$21</f>
        <v>0</v>
      </c>
      <c r="AY23" s="14">
        <f>+AY$13-AY$21</f>
        <v>0</v>
      </c>
      <c r="AZ23" s="14">
        <f>+AZ$13-AZ$21</f>
        <v>0</v>
      </c>
      <c r="BA23" s="14">
        <f>+BA$13-BA$21</f>
        <v>0</v>
      </c>
      <c r="BB23" s="14">
        <f>+BB$13-BB$21</f>
        <v>0</v>
      </c>
      <c r="BC23" s="14">
        <f>+BC$13-BC$21</f>
        <v>0</v>
      </c>
      <c r="BD23" s="14">
        <f>+BD$13-BD$21</f>
        <v>0</v>
      </c>
      <c r="BE23" s="14">
        <f>+BE$13-BE$21</f>
        <v>0</v>
      </c>
      <c r="BF23" s="14">
        <f>+BF$13-BF$21</f>
        <v>0</v>
      </c>
      <c r="BG23" s="14">
        <f>+BG$13-BG$21</f>
        <v>0</v>
      </c>
      <c r="BH23" s="14">
        <f>+BH$13-BH$21</f>
        <v>0</v>
      </c>
      <c r="BI23" s="14">
        <f>+BI$13-BI$21</f>
        <v>0</v>
      </c>
      <c r="BJ23" s="14">
        <f>+BJ$13-BJ$21</f>
        <v>0</v>
      </c>
      <c r="BK23" s="14">
        <f>+BK$13-BK$21</f>
        <v>0</v>
      </c>
      <c r="BL23" s="14">
        <f>+BL$13-BL$21</f>
        <v>0</v>
      </c>
      <c r="BM23" s="14">
        <f>+BM$13-BM$21</f>
        <v>0</v>
      </c>
      <c r="BN23" s="14">
        <f>+BN$13-BN$21</f>
        <v>0</v>
      </c>
      <c r="BO23" s="14">
        <f>+BO$13-BO$21</f>
        <v>0</v>
      </c>
      <c r="BP23" s="14">
        <f>+BP$13-BP$21</f>
        <v>0</v>
      </c>
      <c r="BQ23" s="14">
        <f>+BQ$13-BQ$21</f>
        <v>0</v>
      </c>
      <c r="BR23" s="14">
        <f>+BR$13-BR$21</f>
        <v>0</v>
      </c>
      <c r="BS23" s="14">
        <f>+BS$13-BS$21</f>
        <v>0</v>
      </c>
      <c r="BT23" s="14">
        <f>+BT$13-BT$21</f>
        <v>0</v>
      </c>
      <c r="BU23" s="14">
        <f>+BU$13-BU$21</f>
        <v>0</v>
      </c>
      <c r="BV23" s="14">
        <f>+BV$13-BV$21</f>
        <v>0</v>
      </c>
      <c r="BW23" s="14">
        <f>+BW$13-BW$21</f>
        <v>0</v>
      </c>
      <c r="BX23" s="14">
        <f>+BX$13-BX$21</f>
        <v>0</v>
      </c>
      <c r="BY23" s="14">
        <f>+BY$13-BY$21</f>
        <v>0</v>
      </c>
      <c r="BZ23" s="14">
        <f>+BZ$13-BZ$21</f>
        <v>0</v>
      </c>
      <c r="CA23" s="14">
        <f>+CA$13-CA$21</f>
        <v>0</v>
      </c>
      <c r="CB23" s="14">
        <f>+CB$13-CB$21</f>
        <v>0</v>
      </c>
      <c r="CC23" s="14">
        <f>+CC$13-CC$21</f>
        <v>0</v>
      </c>
      <c r="CD23" s="14">
        <f>+CD$13-CD$21</f>
        <v>0</v>
      </c>
      <c r="CE23" s="14">
        <f>+CE$13-CE$21</f>
        <v>0</v>
      </c>
      <c r="CF23" s="14">
        <f>+CF$13-CF$21</f>
        <v>0</v>
      </c>
      <c r="CG23" s="14">
        <f>+CG$13-CG$21</f>
        <v>0</v>
      </c>
      <c r="CH23" s="14">
        <f>+CH$13-CH$21</f>
        <v>0</v>
      </c>
      <c r="CI23" s="14">
        <f>+CI$13-CI$21</f>
        <v>0</v>
      </c>
      <c r="CJ23" s="14">
        <f>+CJ$13-CJ$21</f>
        <v>0</v>
      </c>
      <c r="CK23" s="14">
        <f>+CK$13-CK$21</f>
        <v>0</v>
      </c>
      <c r="CL23" s="14">
        <f>+CL$13-CL$21</f>
        <v>0</v>
      </c>
      <c r="CM23" s="14">
        <f>+CM$13-CM$21</f>
        <v>0</v>
      </c>
      <c r="CN23" s="14">
        <f>+CN$13-CN$21</f>
        <v>0</v>
      </c>
      <c r="CO23" s="14">
        <f>+CO$13-CO$21</f>
        <v>0</v>
      </c>
      <c r="CP23" s="14">
        <f>+CP$13-CP$21</f>
        <v>0</v>
      </c>
      <c r="CQ23" s="14">
        <f>+CQ$13-CQ$21</f>
        <v>0</v>
      </c>
      <c r="CR23" s="14">
        <f>+CR$13-CR$21</f>
        <v>0</v>
      </c>
      <c r="CS23" s="14">
        <f>+CS$13-CS$21</f>
        <v>0</v>
      </c>
      <c r="CT23" s="14">
        <f>+CT$13-CT$21</f>
        <v>0</v>
      </c>
      <c r="CU23" s="14">
        <f>+CU$13-CU$21</f>
        <v>0</v>
      </c>
      <c r="CV23" s="14">
        <f>+CV$13-CV$21</f>
        <v>0</v>
      </c>
      <c r="CW23" s="14">
        <f>+CW$13-CW$21</f>
        <v>0</v>
      </c>
      <c r="CX23" s="14">
        <f>+CX$13-CX$21</f>
        <v>0</v>
      </c>
      <c r="CY23" s="14">
        <f>+CY$13-CY$21</f>
        <v>0</v>
      </c>
      <c r="CZ23" s="14">
        <f>+CZ$13-CZ$21</f>
        <v>0</v>
      </c>
      <c r="DA23" s="14">
        <f>+DA$13-DA$21</f>
        <v>0</v>
      </c>
      <c r="DB23" s="14">
        <f>+DB$13-DB$21</f>
        <v>0</v>
      </c>
      <c r="DC23" s="14">
        <f>+DC$13-DC$21</f>
        <v>0</v>
      </c>
      <c r="DD23" s="14">
        <f>+DD$13-DD$21</f>
        <v>0</v>
      </c>
      <c r="DE23" s="14">
        <f>+DE$13-DE$21</f>
        <v>0</v>
      </c>
      <c r="DF23" s="14">
        <f>+DF$13-DF$21</f>
        <v>0</v>
      </c>
      <c r="DG23" s="14">
        <f>+DG$13-DG$21</f>
        <v>0</v>
      </c>
      <c r="DH23" s="14">
        <f>+DH$13-DH$21</f>
        <v>0</v>
      </c>
      <c r="DI23" s="14">
        <f>+DI$13-DI$21</f>
        <v>0</v>
      </c>
      <c r="DJ23" s="14">
        <f>+DJ$13-DJ$21</f>
        <v>0</v>
      </c>
      <c r="DK23" s="14">
        <f>+DK$13-DK$21</f>
        <v>0</v>
      </c>
      <c r="DL23" s="14">
        <f>+DL$13-DL$21</f>
        <v>0</v>
      </c>
      <c r="DM23" s="14">
        <f>+DM$13-DM$21</f>
        <v>0</v>
      </c>
      <c r="DN23" s="14">
        <f>+DN$13-DN$21</f>
        <v>0</v>
      </c>
      <c r="DO23" s="14">
        <f>+DO$13-DO$21</f>
        <v>0</v>
      </c>
      <c r="DP23" s="14">
        <f>+DP$13-DP$21</f>
        <v>0</v>
      </c>
      <c r="DQ23" s="14">
        <f>+DQ$13-DQ$21</f>
        <v>0</v>
      </c>
      <c r="DR23" s="14">
        <f>+DR$13-DR$21</f>
        <v>0</v>
      </c>
      <c r="DS23" s="14">
        <f>+DS$13-DS$21</f>
        <v>0</v>
      </c>
      <c r="DT23" s="14">
        <f>+DT$13-DT$21</f>
        <v>0</v>
      </c>
      <c r="DU23" s="14">
        <f>+DU$13-DU$21</f>
        <v>0</v>
      </c>
      <c r="DV23" s="14">
        <f>+DV$13-DV$21</f>
        <v>0</v>
      </c>
      <c r="DW23" s="14">
        <f>+DW$13-DW$21</f>
        <v>0</v>
      </c>
      <c r="DX23" s="14">
        <f>+DX$13-DX$21</f>
        <v>0</v>
      </c>
      <c r="DY23" s="14">
        <f>+DY$13-DY$21</f>
        <v>0</v>
      </c>
      <c r="DZ23" s="14">
        <f>+DZ$13-DZ$21</f>
        <v>0</v>
      </c>
      <c r="EA23" s="14">
        <f>+EA$13-EA$21</f>
        <v>0</v>
      </c>
      <c r="EB23" s="14">
        <f>+EB$13-EB$21</f>
        <v>0</v>
      </c>
      <c r="EC23" s="14">
        <f>+EC$13-EC$21</f>
        <v>0</v>
      </c>
      <c r="ED23" s="14">
        <f>+ED$13-ED$21</f>
        <v>0</v>
      </c>
      <c r="EE23" s="14">
        <f>+EE$13-EE$21</f>
        <v>0</v>
      </c>
    </row>
    <row r="24" spans="2:135">
      <c r="C24" s="22" t="s">
        <v>133</v>
      </c>
      <c r="E24" s="21">
        <f>E23/E$13</f>
        <v>0</v>
      </c>
      <c r="F24" s="21">
        <f>F23/F$13</f>
        <v>0</v>
      </c>
      <c r="G24" s="21">
        <f>G23/G$13</f>
        <v>0</v>
      </c>
      <c r="H24" s="21">
        <f>H23/H$13</f>
        <v>0</v>
      </c>
      <c r="I24" s="21">
        <f>I23/I$13</f>
        <v>0</v>
      </c>
      <c r="J24" s="21">
        <f>J23/J$13</f>
        <v>0</v>
      </c>
      <c r="K24" s="21">
        <f>K23/K$13</f>
        <v>0</v>
      </c>
      <c r="L24" s="21">
        <f>L23/L$13</f>
        <v>0</v>
      </c>
      <c r="M24" s="21">
        <f>M23/M$13</f>
        <v>0</v>
      </c>
      <c r="N24" s="21">
        <f>N23/N$13</f>
        <v>0</v>
      </c>
      <c r="P24" s="21">
        <f>P23/P$13</f>
        <v>0</v>
      </c>
      <c r="Q24" s="21">
        <f>Q23/Q$13</f>
        <v>0</v>
      </c>
      <c r="R24" s="21">
        <f>R23/R$13</f>
        <v>0</v>
      </c>
      <c r="S24" s="21">
        <f>S23/S$13</f>
        <v>0</v>
      </c>
      <c r="T24" s="21">
        <f>T23/T$13</f>
        <v>0</v>
      </c>
      <c r="U24" s="21">
        <f>U23/U$13</f>
        <v>0</v>
      </c>
      <c r="V24" s="21">
        <f>V23/V$13</f>
        <v>0</v>
      </c>
      <c r="W24" s="21">
        <f>W23/W$13</f>
        <v>0</v>
      </c>
      <c r="X24" s="21">
        <f>X23/X$13</f>
        <v>0</v>
      </c>
      <c r="Y24" s="21">
        <f>Y23/Y$13</f>
        <v>0</v>
      </c>
      <c r="Z24" s="21">
        <f>Z23/Z$13</f>
        <v>0</v>
      </c>
      <c r="AA24" s="21">
        <f>AA23/AA$13</f>
        <v>0</v>
      </c>
      <c r="AB24" s="21">
        <f>AB23/AB$13</f>
        <v>0</v>
      </c>
      <c r="AC24" s="21">
        <f>AC23/AC$13</f>
        <v>0</v>
      </c>
      <c r="AD24" s="21">
        <f>AD23/AD$13</f>
        <v>0</v>
      </c>
      <c r="AE24" s="21">
        <f>AE23/AE$13</f>
        <v>0</v>
      </c>
      <c r="AF24" s="21">
        <f>AF23/AF$13</f>
        <v>0</v>
      </c>
      <c r="AG24" s="21">
        <f>AG23/AG$13</f>
        <v>0</v>
      </c>
      <c r="AH24" s="21">
        <f>AH23/AH$13</f>
        <v>0</v>
      </c>
      <c r="AI24" s="21">
        <f>AI23/AI$13</f>
        <v>0</v>
      </c>
      <c r="AJ24" s="21">
        <f>AJ23/AJ$13</f>
        <v>0</v>
      </c>
      <c r="AK24" s="21">
        <f>AK23/AK$13</f>
        <v>0</v>
      </c>
      <c r="AL24" s="21">
        <f>AL23/AL$13</f>
        <v>0</v>
      </c>
      <c r="AM24" s="21">
        <f>AM23/AM$13</f>
        <v>0</v>
      </c>
      <c r="AN24" s="21">
        <f>AN23/AN$13</f>
        <v>0</v>
      </c>
      <c r="AO24" s="21">
        <f>AO23/AO$13</f>
        <v>0</v>
      </c>
      <c r="AP24" s="21">
        <f>AP23/AP$13</f>
        <v>0</v>
      </c>
      <c r="AQ24" s="21">
        <f>AQ23/AQ$13</f>
        <v>0</v>
      </c>
      <c r="AR24" s="21">
        <f>AR23/AR$13</f>
        <v>0</v>
      </c>
      <c r="AS24" s="21">
        <f>AS23/AS$13</f>
        <v>0</v>
      </c>
      <c r="AT24" s="21">
        <f>AT23/AT$13</f>
        <v>0</v>
      </c>
      <c r="AU24" s="21">
        <f>AU23/AU$13</f>
        <v>0</v>
      </c>
      <c r="AV24" s="21">
        <f>AV23/AV$13</f>
        <v>0</v>
      </c>
      <c r="AW24" s="21">
        <f>AW23/AW$13</f>
        <v>0</v>
      </c>
      <c r="AX24" s="21">
        <f>AX23/AX$13</f>
        <v>0</v>
      </c>
      <c r="AY24" s="21">
        <f>AY23/AY$13</f>
        <v>0</v>
      </c>
      <c r="AZ24" s="21">
        <f>AZ23/AZ$13</f>
        <v>0</v>
      </c>
      <c r="BA24" s="21">
        <f>BA23/BA$13</f>
        <v>0</v>
      </c>
      <c r="BB24" s="21">
        <f>BB23/BB$13</f>
        <v>0</v>
      </c>
      <c r="BC24" s="21">
        <f>BC23/BC$13</f>
        <v>0</v>
      </c>
      <c r="BD24" s="21">
        <f>BD23/BD$13</f>
        <v>0</v>
      </c>
      <c r="BE24" s="21">
        <f>BE23/BE$13</f>
        <v>0</v>
      </c>
      <c r="BF24" s="21">
        <f>BF23/BF$13</f>
        <v>0</v>
      </c>
      <c r="BG24" s="21">
        <f>BG23/BG$13</f>
        <v>0</v>
      </c>
      <c r="BH24" s="21">
        <f>BH23/BH$13</f>
        <v>0</v>
      </c>
      <c r="BI24" s="21">
        <f>BI23/BI$13</f>
        <v>0</v>
      </c>
      <c r="BJ24" s="21">
        <f>BJ23/BJ$13</f>
        <v>0</v>
      </c>
      <c r="BK24" s="21">
        <f>BK23/BK$13</f>
        <v>0</v>
      </c>
      <c r="BL24" s="21">
        <f>BL23/BL$13</f>
        <v>0</v>
      </c>
      <c r="BM24" s="21">
        <f>BM23/BM$13</f>
        <v>0</v>
      </c>
      <c r="BN24" s="21">
        <f>BN23/BN$13</f>
        <v>0</v>
      </c>
      <c r="BO24" s="21">
        <f>BO23/BO$13</f>
        <v>0</v>
      </c>
      <c r="BP24" s="21">
        <f>BP23/BP$13</f>
        <v>0</v>
      </c>
      <c r="BQ24" s="21">
        <f>BQ23/BQ$13</f>
        <v>0</v>
      </c>
      <c r="BR24" s="21">
        <f>BR23/BR$13</f>
        <v>0</v>
      </c>
      <c r="BS24" s="21">
        <f>BS23/BS$13</f>
        <v>0</v>
      </c>
      <c r="BT24" s="21">
        <f>BT23/BT$13</f>
        <v>0</v>
      </c>
      <c r="BU24" s="21">
        <f>BU23/BU$13</f>
        <v>0</v>
      </c>
      <c r="BV24" s="21">
        <f>BV23/BV$13</f>
        <v>0</v>
      </c>
      <c r="BW24" s="21">
        <f>BW23/BW$13</f>
        <v>0</v>
      </c>
      <c r="BX24" s="21">
        <f>BX23/BX$13</f>
        <v>0</v>
      </c>
      <c r="BY24" s="21">
        <f>BY23/BY$13</f>
        <v>0</v>
      </c>
      <c r="BZ24" s="21">
        <f>BZ23/BZ$13</f>
        <v>0</v>
      </c>
      <c r="CA24" s="21">
        <f>CA23/CA$13</f>
        <v>0</v>
      </c>
      <c r="CB24" s="21">
        <f>CB23/CB$13</f>
        <v>0</v>
      </c>
      <c r="CC24" s="21">
        <f>CC23/CC$13</f>
        <v>0</v>
      </c>
      <c r="CD24" s="21">
        <f>CD23/CD$13</f>
        <v>0</v>
      </c>
      <c r="CE24" s="21">
        <f>CE23/CE$13</f>
        <v>0</v>
      </c>
      <c r="CF24" s="21">
        <f>CF23/CF$13</f>
        <v>0</v>
      </c>
      <c r="CG24" s="21">
        <f>CG23/CG$13</f>
        <v>0</v>
      </c>
      <c r="CH24" s="21">
        <f>CH23/CH$13</f>
        <v>0</v>
      </c>
      <c r="CI24" s="21">
        <f>CI23/CI$13</f>
        <v>0</v>
      </c>
      <c r="CJ24" s="21">
        <f>CJ23/CJ$13</f>
        <v>0</v>
      </c>
      <c r="CK24" s="21">
        <f>CK23/CK$13</f>
        <v>0</v>
      </c>
      <c r="CL24" s="21">
        <f>CL23/CL$13</f>
        <v>0</v>
      </c>
      <c r="CM24" s="21">
        <f>CM23/CM$13</f>
        <v>0</v>
      </c>
      <c r="CN24" s="21">
        <f>CN23/CN$13</f>
        <v>0</v>
      </c>
      <c r="CO24" s="21">
        <f>CO23/CO$13</f>
        <v>0</v>
      </c>
      <c r="CP24" s="21">
        <f>CP23/CP$13</f>
        <v>0</v>
      </c>
      <c r="CQ24" s="21">
        <f>CQ23/CQ$13</f>
        <v>0</v>
      </c>
      <c r="CR24" s="21">
        <f>CR23/CR$13</f>
        <v>0</v>
      </c>
      <c r="CS24" s="21">
        <f>CS23/CS$13</f>
        <v>0</v>
      </c>
      <c r="CT24" s="21">
        <f>CT23/CT$13</f>
        <v>0</v>
      </c>
      <c r="CU24" s="21">
        <f>CU23/CU$13</f>
        <v>0</v>
      </c>
      <c r="CV24" s="21">
        <f>CV23/CV$13</f>
        <v>0</v>
      </c>
      <c r="CW24" s="21">
        <f>CW23/CW$13</f>
        <v>0</v>
      </c>
      <c r="CX24" s="21">
        <f>CX23/CX$13</f>
        <v>0</v>
      </c>
      <c r="CY24" s="21">
        <f>CY23/CY$13</f>
        <v>0</v>
      </c>
      <c r="CZ24" s="21">
        <f>CZ23/CZ$13</f>
        <v>0</v>
      </c>
      <c r="DA24" s="21">
        <f>DA23/DA$13</f>
        <v>0</v>
      </c>
      <c r="DB24" s="21">
        <f>DB23/DB$13</f>
        <v>0</v>
      </c>
      <c r="DC24" s="21">
        <f>DC23/DC$13</f>
        <v>0</v>
      </c>
      <c r="DD24" s="21">
        <f>DD23/DD$13</f>
        <v>0</v>
      </c>
      <c r="DE24" s="21">
        <f>DE23/DE$13</f>
        <v>0</v>
      </c>
      <c r="DF24" s="21">
        <f>DF23/DF$13</f>
        <v>0</v>
      </c>
      <c r="DG24" s="21">
        <f>DG23/DG$13</f>
        <v>0</v>
      </c>
      <c r="DH24" s="21">
        <f>DH23/DH$13</f>
        <v>0</v>
      </c>
      <c r="DI24" s="21">
        <f>DI23/DI$13</f>
        <v>0</v>
      </c>
      <c r="DJ24" s="21">
        <f>DJ23/DJ$13</f>
        <v>0</v>
      </c>
      <c r="DK24" s="21">
        <f>DK23/DK$13</f>
        <v>0</v>
      </c>
      <c r="DL24" s="21">
        <f>DL23/DL$13</f>
        <v>0</v>
      </c>
      <c r="DM24" s="21">
        <f>DM23/DM$13</f>
        <v>0</v>
      </c>
      <c r="DN24" s="21">
        <f>DN23/DN$13</f>
        <v>0</v>
      </c>
      <c r="DO24" s="21">
        <f>DO23/DO$13</f>
        <v>0</v>
      </c>
      <c r="DP24" s="21">
        <f>DP23/DP$13</f>
        <v>0</v>
      </c>
      <c r="DQ24" s="21">
        <f>DQ23/DQ$13</f>
        <v>0</v>
      </c>
      <c r="DR24" s="21">
        <f>DR23/DR$13</f>
        <v>0</v>
      </c>
      <c r="DS24" s="21">
        <f>DS23/DS$13</f>
        <v>0</v>
      </c>
      <c r="DT24" s="21">
        <f>DT23/DT$13</f>
        <v>0</v>
      </c>
      <c r="DU24" s="21">
        <f>DU23/DU$13</f>
        <v>0</v>
      </c>
      <c r="DV24" s="21">
        <f>DV23/DV$13</f>
        <v>0</v>
      </c>
      <c r="DW24" s="21">
        <f>DW23/DW$13</f>
        <v>0</v>
      </c>
      <c r="DX24" s="21">
        <f>DX23/DX$13</f>
        <v>0</v>
      </c>
      <c r="DY24" s="21">
        <f>DY23/DY$13</f>
        <v>0</v>
      </c>
      <c r="DZ24" s="21">
        <f>DZ23/DZ$13</f>
        <v>0</v>
      </c>
      <c r="EA24" s="21">
        <f>EA23/EA$13</f>
        <v>0</v>
      </c>
      <c r="EB24" s="21">
        <f>EB23/EB$13</f>
        <v>0</v>
      </c>
      <c r="EC24" s="21">
        <f>EC23/EC$13</f>
        <v>0</v>
      </c>
      <c r="ED24" s="21">
        <f>ED23/ED$13</f>
        <v>0</v>
      </c>
      <c r="EE24" s="21">
        <f>EE23/EE$13</f>
        <v>0</v>
      </c>
    </row>
    <row r="26" spans="2:135">
      <c r="B26" s="6" t="s">
        <v>135</v>
      </c>
      <c r="E26" s="9">
        <f>sumif(P6:EE6, E6, P26:EE26)</f>
        <v>0</v>
      </c>
      <c r="F26" s="9">
        <f>sumif(P6:EE6, F6, P26:EE26)</f>
        <v>0</v>
      </c>
      <c r="G26" s="9">
        <f>sumif(P6:EE6, G6, P26:EE26)</f>
        <v>0</v>
      </c>
      <c r="H26" s="9">
        <f>sumif(P6:EE6, H6, P26:EE26)</f>
        <v>0</v>
      </c>
      <c r="I26" s="9">
        <f>sumif(P6:EE6, I6, P26:EE26)</f>
        <v>0</v>
      </c>
      <c r="J26" s="9">
        <f>sumif(P6:EE6, J6, P26:EE26)</f>
        <v>0</v>
      </c>
      <c r="K26" s="9">
        <f>sumif(P6:EE6, K6, P26:EE26)</f>
        <v>0</v>
      </c>
      <c r="L26" s="9">
        <f>sumif(P6:EE6, L6, P26:EE26)</f>
        <v>0</v>
      </c>
      <c r="M26" s="9">
        <f>sumif(P6:EE6, M6, P26:EE26)</f>
        <v>0</v>
      </c>
      <c r="N26" s="9">
        <f>sumif(P6:EE6, N6, P26:EE26)</f>
        <v>0</v>
      </c>
      <c r="P26" s="19">
        <f>'OPEX_CAPEX'!U$13</f>
        <v>0</v>
      </c>
      <c r="Q26" s="19">
        <f>'OPEX_CAPEX'!V$13</f>
        <v>0</v>
      </c>
      <c r="R26" s="19">
        <f>'OPEX_CAPEX'!W$13</f>
        <v>0</v>
      </c>
      <c r="S26" s="19">
        <f>'OPEX_CAPEX'!X$13</f>
        <v>0</v>
      </c>
      <c r="T26" s="19">
        <f>'OPEX_CAPEX'!Y$13</f>
        <v>0</v>
      </c>
      <c r="U26" s="19">
        <f>'OPEX_CAPEX'!Z$13</f>
        <v>0</v>
      </c>
      <c r="V26" s="19">
        <f>'OPEX_CAPEX'!AA$13</f>
        <v>0</v>
      </c>
      <c r="W26" s="19">
        <f>'OPEX_CAPEX'!AB$13</f>
        <v>0</v>
      </c>
      <c r="X26" s="19">
        <f>'OPEX_CAPEX'!AC$13</f>
        <v>0</v>
      </c>
      <c r="Y26" s="19">
        <f>'OPEX_CAPEX'!AD$13</f>
        <v>0</v>
      </c>
      <c r="Z26" s="19">
        <f>'OPEX_CAPEX'!AE$13</f>
        <v>0</v>
      </c>
      <c r="AA26" s="19">
        <f>'OPEX_CAPEX'!AF$13</f>
        <v>0</v>
      </c>
      <c r="AB26" s="19">
        <f>'OPEX_CAPEX'!AG$13</f>
        <v>0</v>
      </c>
      <c r="AC26" s="19">
        <f>'OPEX_CAPEX'!AH$13</f>
        <v>0</v>
      </c>
      <c r="AD26" s="19">
        <f>'OPEX_CAPEX'!AI$13</f>
        <v>0</v>
      </c>
      <c r="AE26" s="19">
        <f>'OPEX_CAPEX'!AJ$13</f>
        <v>0</v>
      </c>
      <c r="AF26" s="19">
        <f>'OPEX_CAPEX'!AK$13</f>
        <v>0</v>
      </c>
      <c r="AG26" s="19">
        <f>'OPEX_CAPEX'!AL$13</f>
        <v>0</v>
      </c>
      <c r="AH26" s="19">
        <f>'OPEX_CAPEX'!AM$13</f>
        <v>0</v>
      </c>
      <c r="AI26" s="19">
        <f>'OPEX_CAPEX'!AN$13</f>
        <v>0</v>
      </c>
      <c r="AJ26" s="19">
        <f>'OPEX_CAPEX'!AO$13</f>
        <v>0</v>
      </c>
      <c r="AK26" s="19">
        <f>'OPEX_CAPEX'!AP$13</f>
        <v>0</v>
      </c>
      <c r="AL26" s="19">
        <f>'OPEX_CAPEX'!AQ$13</f>
        <v>0</v>
      </c>
      <c r="AM26" s="19">
        <f>'OPEX_CAPEX'!AR$13</f>
        <v>0</v>
      </c>
      <c r="AN26" s="19">
        <f>'OPEX_CAPEX'!AS$13</f>
        <v>0</v>
      </c>
      <c r="AO26" s="19">
        <f>'OPEX_CAPEX'!AT$13</f>
        <v>0</v>
      </c>
      <c r="AP26" s="19">
        <f>'OPEX_CAPEX'!AU$13</f>
        <v>0</v>
      </c>
      <c r="AQ26" s="19">
        <f>'OPEX_CAPEX'!AV$13</f>
        <v>0</v>
      </c>
      <c r="AR26" s="19">
        <f>'OPEX_CAPEX'!AW$13</f>
        <v>0</v>
      </c>
      <c r="AS26" s="19">
        <f>'OPEX_CAPEX'!AX$13</f>
        <v>0</v>
      </c>
      <c r="AT26" s="19">
        <f>'OPEX_CAPEX'!AY$13</f>
        <v>0</v>
      </c>
      <c r="AU26" s="19">
        <f>'OPEX_CAPEX'!AZ$13</f>
        <v>0</v>
      </c>
      <c r="AV26" s="19">
        <f>'OPEX_CAPEX'!BA$13</f>
        <v>0</v>
      </c>
      <c r="AW26" s="19">
        <f>'OPEX_CAPEX'!BB$13</f>
        <v>0</v>
      </c>
      <c r="AX26" s="19">
        <f>'OPEX_CAPEX'!BC$13</f>
        <v>0</v>
      </c>
      <c r="AY26" s="19">
        <f>'OPEX_CAPEX'!BD$13</f>
        <v>0</v>
      </c>
      <c r="AZ26" s="19">
        <f>'OPEX_CAPEX'!BE$13</f>
        <v>0</v>
      </c>
      <c r="BA26" s="19">
        <f>'OPEX_CAPEX'!BF$13</f>
        <v>0</v>
      </c>
      <c r="BB26" s="19">
        <f>'OPEX_CAPEX'!BG$13</f>
        <v>0</v>
      </c>
      <c r="BC26" s="19">
        <f>'OPEX_CAPEX'!BH$13</f>
        <v>0</v>
      </c>
      <c r="BD26" s="19">
        <f>'OPEX_CAPEX'!BI$13</f>
        <v>0</v>
      </c>
      <c r="BE26" s="19">
        <f>'OPEX_CAPEX'!BJ$13</f>
        <v>0</v>
      </c>
      <c r="BF26" s="19">
        <f>'OPEX_CAPEX'!BK$13</f>
        <v>0</v>
      </c>
      <c r="BG26" s="19">
        <f>'OPEX_CAPEX'!BL$13</f>
        <v>0</v>
      </c>
      <c r="BH26" s="19">
        <f>'OPEX_CAPEX'!BM$13</f>
        <v>0</v>
      </c>
      <c r="BI26" s="19">
        <f>'OPEX_CAPEX'!BN$13</f>
        <v>0</v>
      </c>
      <c r="BJ26" s="19">
        <f>'OPEX_CAPEX'!BO$13</f>
        <v>0</v>
      </c>
      <c r="BK26" s="19">
        <f>'OPEX_CAPEX'!BP$13</f>
        <v>0</v>
      </c>
      <c r="BL26" s="19">
        <f>'OPEX_CAPEX'!BQ$13</f>
        <v>0</v>
      </c>
      <c r="BM26" s="19">
        <f>'OPEX_CAPEX'!BR$13</f>
        <v>0</v>
      </c>
      <c r="BN26" s="19">
        <f>'OPEX_CAPEX'!BS$13</f>
        <v>0</v>
      </c>
      <c r="BO26" s="19">
        <f>'OPEX_CAPEX'!BT$13</f>
        <v>0</v>
      </c>
      <c r="BP26" s="19">
        <f>'OPEX_CAPEX'!BU$13</f>
        <v>0</v>
      </c>
      <c r="BQ26" s="19">
        <f>'OPEX_CAPEX'!BV$13</f>
        <v>0</v>
      </c>
      <c r="BR26" s="19">
        <f>'OPEX_CAPEX'!BW$13</f>
        <v>0</v>
      </c>
      <c r="BS26" s="19">
        <f>'OPEX_CAPEX'!BX$13</f>
        <v>0</v>
      </c>
      <c r="BT26" s="19">
        <f>'OPEX_CAPEX'!BY$13</f>
        <v>0</v>
      </c>
      <c r="BU26" s="19">
        <f>'OPEX_CAPEX'!BZ$13</f>
        <v>0</v>
      </c>
      <c r="BV26" s="19">
        <f>'OPEX_CAPEX'!CA$13</f>
        <v>0</v>
      </c>
      <c r="BW26" s="19">
        <f>'OPEX_CAPEX'!CB$13</f>
        <v>0</v>
      </c>
      <c r="BX26" s="19">
        <f>'OPEX_CAPEX'!CC$13</f>
        <v>0</v>
      </c>
      <c r="BY26" s="19">
        <f>'OPEX_CAPEX'!CD$13</f>
        <v>0</v>
      </c>
      <c r="BZ26" s="19">
        <f>'OPEX_CAPEX'!CE$13</f>
        <v>0</v>
      </c>
      <c r="CA26" s="19">
        <f>'OPEX_CAPEX'!CF$13</f>
        <v>0</v>
      </c>
      <c r="CB26" s="19">
        <f>'OPEX_CAPEX'!CG$13</f>
        <v>0</v>
      </c>
      <c r="CC26" s="19">
        <f>'OPEX_CAPEX'!CH$13</f>
        <v>0</v>
      </c>
      <c r="CD26" s="19">
        <f>'OPEX_CAPEX'!CI$13</f>
        <v>0</v>
      </c>
      <c r="CE26" s="19">
        <f>'OPEX_CAPEX'!CJ$13</f>
        <v>0</v>
      </c>
      <c r="CF26" s="19">
        <f>'OPEX_CAPEX'!CK$13</f>
        <v>0</v>
      </c>
      <c r="CG26" s="19">
        <f>'OPEX_CAPEX'!CL$13</f>
        <v>0</v>
      </c>
      <c r="CH26" s="19">
        <f>'OPEX_CAPEX'!CM$13</f>
        <v>0</v>
      </c>
      <c r="CI26" s="19">
        <f>'OPEX_CAPEX'!CN$13</f>
        <v>0</v>
      </c>
      <c r="CJ26" s="19">
        <f>'OPEX_CAPEX'!CO$13</f>
        <v>0</v>
      </c>
      <c r="CK26" s="19">
        <f>'OPEX_CAPEX'!CP$13</f>
        <v>0</v>
      </c>
      <c r="CL26" s="19">
        <f>'OPEX_CAPEX'!CQ$13</f>
        <v>0</v>
      </c>
      <c r="CM26" s="19">
        <f>'OPEX_CAPEX'!CR$13</f>
        <v>0</v>
      </c>
      <c r="CN26" s="19">
        <f>'OPEX_CAPEX'!CS$13</f>
        <v>0</v>
      </c>
      <c r="CO26" s="19">
        <f>'OPEX_CAPEX'!CT$13</f>
        <v>0</v>
      </c>
      <c r="CP26" s="19">
        <f>'OPEX_CAPEX'!CU$13</f>
        <v>0</v>
      </c>
      <c r="CQ26" s="19">
        <f>'OPEX_CAPEX'!CV$13</f>
        <v>0</v>
      </c>
      <c r="CR26" s="19">
        <f>'OPEX_CAPEX'!CW$13</f>
        <v>0</v>
      </c>
      <c r="CS26" s="19">
        <f>'OPEX_CAPEX'!CX$13</f>
        <v>0</v>
      </c>
      <c r="CT26" s="19">
        <f>'OPEX_CAPEX'!CY$13</f>
        <v>0</v>
      </c>
      <c r="CU26" s="19">
        <f>'OPEX_CAPEX'!CZ$13</f>
        <v>0</v>
      </c>
      <c r="CV26" s="19">
        <f>'OPEX_CAPEX'!DA$13</f>
        <v>0</v>
      </c>
      <c r="CW26" s="19">
        <f>'OPEX_CAPEX'!DB$13</f>
        <v>0</v>
      </c>
      <c r="CX26" s="19">
        <f>'OPEX_CAPEX'!DC$13</f>
        <v>0</v>
      </c>
      <c r="CY26" s="19">
        <f>'OPEX_CAPEX'!DD$13</f>
        <v>0</v>
      </c>
      <c r="CZ26" s="19">
        <f>'OPEX_CAPEX'!DE$13</f>
        <v>0</v>
      </c>
      <c r="DA26" s="19">
        <f>'OPEX_CAPEX'!DF$13</f>
        <v>0</v>
      </c>
      <c r="DB26" s="19">
        <f>'OPEX_CAPEX'!DG$13</f>
        <v>0</v>
      </c>
      <c r="DC26" s="19">
        <f>'OPEX_CAPEX'!DH$13</f>
        <v>0</v>
      </c>
      <c r="DD26" s="19">
        <f>'OPEX_CAPEX'!DI$13</f>
        <v>0</v>
      </c>
      <c r="DE26" s="19">
        <f>'OPEX_CAPEX'!DJ$13</f>
        <v>0</v>
      </c>
      <c r="DF26" s="19">
        <f>'OPEX_CAPEX'!DK$13</f>
        <v>0</v>
      </c>
      <c r="DG26" s="19">
        <f>'OPEX_CAPEX'!DL$13</f>
        <v>0</v>
      </c>
      <c r="DH26" s="19">
        <f>'OPEX_CAPEX'!DM$13</f>
        <v>0</v>
      </c>
      <c r="DI26" s="19">
        <f>'OPEX_CAPEX'!DN$13</f>
        <v>0</v>
      </c>
      <c r="DJ26" s="19">
        <f>'OPEX_CAPEX'!DO$13</f>
        <v>0</v>
      </c>
      <c r="DK26" s="19">
        <f>'OPEX_CAPEX'!DP$13</f>
        <v>0</v>
      </c>
      <c r="DL26" s="19">
        <f>'OPEX_CAPEX'!DQ$13</f>
        <v>0</v>
      </c>
      <c r="DM26" s="19">
        <f>'OPEX_CAPEX'!DR$13</f>
        <v>0</v>
      </c>
      <c r="DN26" s="19">
        <f>'OPEX_CAPEX'!DS$13</f>
        <v>0</v>
      </c>
      <c r="DO26" s="19">
        <f>'OPEX_CAPEX'!DT$13</f>
        <v>0</v>
      </c>
      <c r="DP26" s="19">
        <f>'OPEX_CAPEX'!DU$13</f>
        <v>0</v>
      </c>
      <c r="DQ26" s="19">
        <f>'OPEX_CAPEX'!DV$13</f>
        <v>0</v>
      </c>
      <c r="DR26" s="19">
        <f>'OPEX_CAPEX'!DW$13</f>
        <v>0</v>
      </c>
      <c r="DS26" s="19">
        <f>'OPEX_CAPEX'!DX$13</f>
        <v>0</v>
      </c>
      <c r="DT26" s="19">
        <f>'OPEX_CAPEX'!DY$13</f>
        <v>0</v>
      </c>
      <c r="DU26" s="19">
        <f>'OPEX_CAPEX'!DZ$13</f>
        <v>0</v>
      </c>
      <c r="DV26" s="19">
        <f>'OPEX_CAPEX'!EA$13</f>
        <v>0</v>
      </c>
      <c r="DW26" s="19">
        <f>'OPEX_CAPEX'!EB$13</f>
        <v>0</v>
      </c>
      <c r="DX26" s="19">
        <f>'OPEX_CAPEX'!EC$13</f>
        <v>0</v>
      </c>
      <c r="DY26" s="19">
        <f>'OPEX_CAPEX'!ED$13</f>
        <v>0</v>
      </c>
      <c r="DZ26" s="19">
        <f>'OPEX_CAPEX'!EE$13</f>
        <v>0</v>
      </c>
      <c r="EA26" s="19">
        <f>'OPEX_CAPEX'!EF$13</f>
        <v>0</v>
      </c>
      <c r="EB26" s="19">
        <f>'OPEX_CAPEX'!EG$13</f>
        <v>0</v>
      </c>
      <c r="EC26" s="19">
        <f>'OPEX_CAPEX'!EH$13</f>
        <v>0</v>
      </c>
      <c r="ED26" s="19">
        <f>'OPEX_CAPEX'!EI$13</f>
        <v>0</v>
      </c>
      <c r="EE26" s="19">
        <f>'OPEX_CAPEX'!EJ$13</f>
        <v>0</v>
      </c>
    </row>
    <row r="27" spans="2:135">
      <c r="B27" s="6" t="s">
        <v>136</v>
      </c>
      <c r="E27" s="9">
        <f>sumif(P6:EE6, E6, P27:EE27)</f>
        <v>0</v>
      </c>
      <c r="F27" s="9">
        <f>sumif(P6:EE6, F6, P27:EE27)</f>
        <v>0</v>
      </c>
      <c r="G27" s="9">
        <f>sumif(P6:EE6, G6, P27:EE27)</f>
        <v>0</v>
      </c>
      <c r="H27" s="9">
        <f>sumif(P6:EE6, H6, P27:EE27)</f>
        <v>0</v>
      </c>
      <c r="I27" s="9">
        <f>sumif(P6:EE6, I6, P27:EE27)</f>
        <v>0</v>
      </c>
      <c r="J27" s="9">
        <f>sumif(P6:EE6, J6, P27:EE27)</f>
        <v>0</v>
      </c>
      <c r="K27" s="9">
        <f>sumif(P6:EE6, K6, P27:EE27)</f>
        <v>0</v>
      </c>
      <c r="L27" s="9">
        <f>sumif(P6:EE6, L6, P27:EE27)</f>
        <v>0</v>
      </c>
      <c r="M27" s="9">
        <f>sumif(P6:EE6, M6, P27:EE27)</f>
        <v>0</v>
      </c>
      <c r="N27" s="9">
        <f>sumif(P6:EE6, N6, P27:EE27)</f>
        <v>0</v>
      </c>
      <c r="P27" s="19">
        <f>'Unit Employees'!W$14</f>
        <v>0</v>
      </c>
      <c r="Q27" s="19">
        <f>'Unit Employees'!X$14</f>
        <v>0</v>
      </c>
      <c r="R27" s="19">
        <f>'Unit Employees'!Y$14</f>
        <v>0</v>
      </c>
      <c r="S27" s="19">
        <f>'Unit Employees'!Z$14</f>
        <v>0</v>
      </c>
      <c r="T27" s="19">
        <f>'Unit Employees'!AA$14</f>
        <v>0</v>
      </c>
      <c r="U27" s="19">
        <f>'Unit Employees'!AB$14</f>
        <v>0</v>
      </c>
      <c r="V27" s="19">
        <f>'Unit Employees'!AC$14</f>
        <v>0</v>
      </c>
      <c r="W27" s="19">
        <f>'Unit Employees'!AD$14</f>
        <v>0</v>
      </c>
      <c r="X27" s="19">
        <f>'Unit Employees'!AE$14</f>
        <v>0</v>
      </c>
      <c r="Y27" s="19">
        <f>'Unit Employees'!AF$14</f>
        <v>0</v>
      </c>
      <c r="Z27" s="19">
        <f>'Unit Employees'!AG$14</f>
        <v>0</v>
      </c>
      <c r="AA27" s="19">
        <f>'Unit Employees'!AH$14</f>
        <v>0</v>
      </c>
      <c r="AB27" s="19">
        <f>'Unit Employees'!AI$14</f>
        <v>0</v>
      </c>
      <c r="AC27" s="19">
        <f>'Unit Employees'!AJ$14</f>
        <v>0</v>
      </c>
      <c r="AD27" s="19">
        <f>'Unit Employees'!AK$14</f>
        <v>0</v>
      </c>
      <c r="AE27" s="19">
        <f>'Unit Employees'!AL$14</f>
        <v>0</v>
      </c>
      <c r="AF27" s="19">
        <f>'Unit Employees'!AM$14</f>
        <v>0</v>
      </c>
      <c r="AG27" s="19">
        <f>'Unit Employees'!AN$14</f>
        <v>0</v>
      </c>
      <c r="AH27" s="19">
        <f>'Unit Employees'!AO$14</f>
        <v>0</v>
      </c>
      <c r="AI27" s="19">
        <f>'Unit Employees'!AP$14</f>
        <v>0</v>
      </c>
      <c r="AJ27" s="19">
        <f>'Unit Employees'!AQ$14</f>
        <v>0</v>
      </c>
      <c r="AK27" s="19">
        <f>'Unit Employees'!AR$14</f>
        <v>0</v>
      </c>
      <c r="AL27" s="19">
        <f>'Unit Employees'!AS$14</f>
        <v>0</v>
      </c>
      <c r="AM27" s="19">
        <f>'Unit Employees'!AT$14</f>
        <v>0</v>
      </c>
      <c r="AN27" s="19">
        <f>'Unit Employees'!AU$14</f>
        <v>0</v>
      </c>
      <c r="AO27" s="19">
        <f>'Unit Employees'!AV$14</f>
        <v>0</v>
      </c>
      <c r="AP27" s="19">
        <f>'Unit Employees'!AW$14</f>
        <v>0</v>
      </c>
      <c r="AQ27" s="19">
        <f>'Unit Employees'!AX$14</f>
        <v>0</v>
      </c>
      <c r="AR27" s="19">
        <f>'Unit Employees'!AY$14</f>
        <v>0</v>
      </c>
      <c r="AS27" s="19">
        <f>'Unit Employees'!AZ$14</f>
        <v>0</v>
      </c>
      <c r="AT27" s="19">
        <f>'Unit Employees'!BA$14</f>
        <v>0</v>
      </c>
      <c r="AU27" s="19">
        <f>'Unit Employees'!BB$14</f>
        <v>0</v>
      </c>
      <c r="AV27" s="19">
        <f>'Unit Employees'!BC$14</f>
        <v>0</v>
      </c>
      <c r="AW27" s="19">
        <f>'Unit Employees'!BD$14</f>
        <v>0</v>
      </c>
      <c r="AX27" s="19">
        <f>'Unit Employees'!BE$14</f>
        <v>0</v>
      </c>
      <c r="AY27" s="19">
        <f>'Unit Employees'!BF$14</f>
        <v>0</v>
      </c>
      <c r="AZ27" s="19">
        <f>'Unit Employees'!BG$14</f>
        <v>0</v>
      </c>
      <c r="BA27" s="19">
        <f>'Unit Employees'!BH$14</f>
        <v>0</v>
      </c>
      <c r="BB27" s="19">
        <f>'Unit Employees'!BI$14</f>
        <v>0</v>
      </c>
      <c r="BC27" s="19">
        <f>'Unit Employees'!BJ$14</f>
        <v>0</v>
      </c>
      <c r="BD27" s="19">
        <f>'Unit Employees'!BK$14</f>
        <v>0</v>
      </c>
      <c r="BE27" s="19">
        <f>'Unit Employees'!BL$14</f>
        <v>0</v>
      </c>
      <c r="BF27" s="19">
        <f>'Unit Employees'!BM$14</f>
        <v>0</v>
      </c>
      <c r="BG27" s="19">
        <f>'Unit Employees'!BN$14</f>
        <v>0</v>
      </c>
      <c r="BH27" s="19">
        <f>'Unit Employees'!BO$14</f>
        <v>0</v>
      </c>
      <c r="BI27" s="19">
        <f>'Unit Employees'!BP$14</f>
        <v>0</v>
      </c>
      <c r="BJ27" s="19">
        <f>'Unit Employees'!BQ$14</f>
        <v>0</v>
      </c>
      <c r="BK27" s="19">
        <f>'Unit Employees'!BR$14</f>
        <v>0</v>
      </c>
      <c r="BL27" s="19">
        <f>'Unit Employees'!BS$14</f>
        <v>0</v>
      </c>
      <c r="BM27" s="19">
        <f>'Unit Employees'!BT$14</f>
        <v>0</v>
      </c>
      <c r="BN27" s="19">
        <f>'Unit Employees'!BU$14</f>
        <v>0</v>
      </c>
      <c r="BO27" s="19">
        <f>'Unit Employees'!BV$14</f>
        <v>0</v>
      </c>
      <c r="BP27" s="19">
        <f>'Unit Employees'!BW$14</f>
        <v>0</v>
      </c>
      <c r="BQ27" s="19">
        <f>'Unit Employees'!BX$14</f>
        <v>0</v>
      </c>
      <c r="BR27" s="19">
        <f>'Unit Employees'!BY$14</f>
        <v>0</v>
      </c>
      <c r="BS27" s="19">
        <f>'Unit Employees'!BZ$14</f>
        <v>0</v>
      </c>
      <c r="BT27" s="19">
        <f>'Unit Employees'!CA$14</f>
        <v>0</v>
      </c>
      <c r="BU27" s="19">
        <f>'Unit Employees'!CB$14</f>
        <v>0</v>
      </c>
      <c r="BV27" s="19">
        <f>'Unit Employees'!CC$14</f>
        <v>0</v>
      </c>
      <c r="BW27" s="19">
        <f>'Unit Employees'!CD$14</f>
        <v>0</v>
      </c>
      <c r="BX27" s="19">
        <f>'Unit Employees'!CE$14</f>
        <v>0</v>
      </c>
      <c r="BY27" s="19">
        <f>'Unit Employees'!CF$14</f>
        <v>0</v>
      </c>
      <c r="BZ27" s="19">
        <f>'Unit Employees'!CG$14</f>
        <v>0</v>
      </c>
      <c r="CA27" s="19">
        <f>'Unit Employees'!CH$14</f>
        <v>0</v>
      </c>
      <c r="CB27" s="19">
        <f>'Unit Employees'!CI$14</f>
        <v>0</v>
      </c>
      <c r="CC27" s="19">
        <f>'Unit Employees'!CJ$14</f>
        <v>0</v>
      </c>
      <c r="CD27" s="19">
        <f>'Unit Employees'!CK$14</f>
        <v>0</v>
      </c>
      <c r="CE27" s="19">
        <f>'Unit Employees'!CL$14</f>
        <v>0</v>
      </c>
      <c r="CF27" s="19">
        <f>'Unit Employees'!CM$14</f>
        <v>0</v>
      </c>
      <c r="CG27" s="19">
        <f>'Unit Employees'!CN$14</f>
        <v>0</v>
      </c>
      <c r="CH27" s="19">
        <f>'Unit Employees'!CO$14</f>
        <v>0</v>
      </c>
      <c r="CI27" s="19">
        <f>'Unit Employees'!CP$14</f>
        <v>0</v>
      </c>
      <c r="CJ27" s="19">
        <f>'Unit Employees'!CQ$14</f>
        <v>0</v>
      </c>
      <c r="CK27" s="19">
        <f>'Unit Employees'!CR$14</f>
        <v>0</v>
      </c>
      <c r="CL27" s="19">
        <f>'Unit Employees'!CS$14</f>
        <v>0</v>
      </c>
      <c r="CM27" s="19">
        <f>'Unit Employees'!CT$14</f>
        <v>0</v>
      </c>
      <c r="CN27" s="19">
        <f>'Unit Employees'!CU$14</f>
        <v>0</v>
      </c>
      <c r="CO27" s="19">
        <f>'Unit Employees'!CV$14</f>
        <v>0</v>
      </c>
      <c r="CP27" s="19">
        <f>'Unit Employees'!CW$14</f>
        <v>0</v>
      </c>
      <c r="CQ27" s="19">
        <f>'Unit Employees'!CX$14</f>
        <v>0</v>
      </c>
      <c r="CR27" s="19">
        <f>'Unit Employees'!CY$14</f>
        <v>0</v>
      </c>
      <c r="CS27" s="19">
        <f>'Unit Employees'!CZ$14</f>
        <v>0</v>
      </c>
      <c r="CT27" s="19">
        <f>'Unit Employees'!DA$14</f>
        <v>0</v>
      </c>
      <c r="CU27" s="19">
        <f>'Unit Employees'!DB$14</f>
        <v>0</v>
      </c>
      <c r="CV27" s="19">
        <f>'Unit Employees'!DC$14</f>
        <v>0</v>
      </c>
      <c r="CW27" s="19">
        <f>'Unit Employees'!DD$14</f>
        <v>0</v>
      </c>
      <c r="CX27" s="19">
        <f>'Unit Employees'!DE$14</f>
        <v>0</v>
      </c>
      <c r="CY27" s="19">
        <f>'Unit Employees'!DF$14</f>
        <v>0</v>
      </c>
      <c r="CZ27" s="19">
        <f>'Unit Employees'!DG$14</f>
        <v>0</v>
      </c>
      <c r="DA27" s="19">
        <f>'Unit Employees'!DH$14</f>
        <v>0</v>
      </c>
      <c r="DB27" s="19">
        <f>'Unit Employees'!DI$14</f>
        <v>0</v>
      </c>
      <c r="DC27" s="19">
        <f>'Unit Employees'!DJ$14</f>
        <v>0</v>
      </c>
      <c r="DD27" s="19">
        <f>'Unit Employees'!DK$14</f>
        <v>0</v>
      </c>
      <c r="DE27" s="19">
        <f>'Unit Employees'!DL$14</f>
        <v>0</v>
      </c>
      <c r="DF27" s="19">
        <f>'Unit Employees'!DM$14</f>
        <v>0</v>
      </c>
      <c r="DG27" s="19">
        <f>'Unit Employees'!DN$14</f>
        <v>0</v>
      </c>
      <c r="DH27" s="19">
        <f>'Unit Employees'!DO$14</f>
        <v>0</v>
      </c>
      <c r="DI27" s="19">
        <f>'Unit Employees'!DP$14</f>
        <v>0</v>
      </c>
      <c r="DJ27" s="19">
        <f>'Unit Employees'!DQ$14</f>
        <v>0</v>
      </c>
      <c r="DK27" s="19">
        <f>'Unit Employees'!DR$14</f>
        <v>0</v>
      </c>
      <c r="DL27" s="19">
        <f>'Unit Employees'!DS$14</f>
        <v>0</v>
      </c>
      <c r="DM27" s="19">
        <f>'Unit Employees'!DT$14</f>
        <v>0</v>
      </c>
      <c r="DN27" s="19">
        <f>'Unit Employees'!DU$14</f>
        <v>0</v>
      </c>
      <c r="DO27" s="19">
        <f>'Unit Employees'!DV$14</f>
        <v>0</v>
      </c>
      <c r="DP27" s="19">
        <f>'Unit Employees'!DW$14</f>
        <v>0</v>
      </c>
      <c r="DQ27" s="19">
        <f>'Unit Employees'!DX$14</f>
        <v>0</v>
      </c>
      <c r="DR27" s="19">
        <f>'Unit Employees'!DY$14</f>
        <v>0</v>
      </c>
      <c r="DS27" s="19">
        <f>'Unit Employees'!DZ$14</f>
        <v>0</v>
      </c>
      <c r="DT27" s="19">
        <f>'Unit Employees'!EA$14</f>
        <v>0</v>
      </c>
      <c r="DU27" s="19">
        <f>'Unit Employees'!EB$14</f>
        <v>0</v>
      </c>
      <c r="DV27" s="19">
        <f>'Unit Employees'!EC$14</f>
        <v>0</v>
      </c>
      <c r="DW27" s="19">
        <f>'Unit Employees'!ED$14</f>
        <v>0</v>
      </c>
      <c r="DX27" s="19">
        <f>'Unit Employees'!EE$14</f>
        <v>0</v>
      </c>
      <c r="DY27" s="19">
        <f>'Unit Employees'!EF$14</f>
        <v>0</v>
      </c>
      <c r="DZ27" s="19">
        <f>'Unit Employees'!EG$14</f>
        <v>0</v>
      </c>
      <c r="EA27" s="19">
        <f>'Unit Employees'!EH$14</f>
        <v>0</v>
      </c>
      <c r="EB27" s="19">
        <f>'Unit Employees'!EI$14</f>
        <v>0</v>
      </c>
      <c r="EC27" s="19">
        <f>'Unit Employees'!EJ$14</f>
        <v>0</v>
      </c>
      <c r="ED27" s="19">
        <f>'Unit Employees'!EK$14</f>
        <v>0</v>
      </c>
      <c r="EE27" s="19">
        <f>'Unit Employees'!EL$14</f>
        <v>0</v>
      </c>
    </row>
    <row r="28" spans="2:135">
      <c r="B28" s="6" t="s">
        <v>137</v>
      </c>
      <c r="E28" s="9">
        <f>sumif(P6:EE6, E6, P28:EE28)</f>
        <v>0</v>
      </c>
      <c r="F28" s="9">
        <f>sumif(P6:EE6, F6, P28:EE28)</f>
        <v>0</v>
      </c>
      <c r="G28" s="9">
        <f>sumif(P6:EE6, G6, P28:EE28)</f>
        <v>0</v>
      </c>
      <c r="H28" s="9">
        <f>sumif(P6:EE6, H6, P28:EE28)</f>
        <v>0</v>
      </c>
      <c r="I28" s="9">
        <f>sumif(P6:EE6, I6, P28:EE28)</f>
        <v>0</v>
      </c>
      <c r="J28" s="9">
        <f>sumif(P6:EE6, J6, P28:EE28)</f>
        <v>0</v>
      </c>
      <c r="K28" s="9">
        <f>sumif(P6:EE6, K6, P28:EE28)</f>
        <v>0</v>
      </c>
      <c r="L28" s="9">
        <f>sumif(P6:EE6, L6, P28:EE28)</f>
        <v>0</v>
      </c>
      <c r="M28" s="9">
        <f>sumif(P6:EE6, M6, P28:EE28)</f>
        <v>0</v>
      </c>
      <c r="N28" s="9">
        <f>sumif(P6:EE6, N6, P28:EE28)</f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</row>
    <row r="29" spans="2:135">
      <c r="B29" s="3" t="s">
        <v>138</v>
      </c>
      <c r="E29" s="14">
        <f>+E$23-E$26-E$27</f>
        <v>0</v>
      </c>
      <c r="F29" s="14">
        <f>+F$23-F$26-F$27</f>
        <v>0</v>
      </c>
      <c r="G29" s="14">
        <f>+G$23-G$26-G$27</f>
        <v>0</v>
      </c>
      <c r="H29" s="14">
        <f>+H$23-H$26-H$27</f>
        <v>0</v>
      </c>
      <c r="I29" s="14">
        <f>+I$23-I$26-I$27</f>
        <v>0</v>
      </c>
      <c r="J29" s="14">
        <f>+J$23-J$26-J$27</f>
        <v>0</v>
      </c>
      <c r="K29" s="14">
        <f>+K$23-K$26-K$27</f>
        <v>0</v>
      </c>
      <c r="L29" s="14">
        <f>+L$23-L$26-L$27</f>
        <v>0</v>
      </c>
      <c r="M29" s="14">
        <f>+M$23-M$26-M$27</f>
        <v>0</v>
      </c>
      <c r="N29" s="14">
        <f>+N$23-N$26-N$27</f>
        <v>0</v>
      </c>
      <c r="P29" s="14">
        <f>+P$23-P$26-P$27</f>
        <v>0</v>
      </c>
      <c r="Q29" s="14">
        <f>+Q$23-Q$26-Q$27</f>
        <v>0</v>
      </c>
      <c r="R29" s="14">
        <f>+R$23-R$26-R$27</f>
        <v>0</v>
      </c>
      <c r="S29" s="14">
        <f>+S$23-S$26-S$27</f>
        <v>0</v>
      </c>
      <c r="T29" s="14">
        <f>+T$23-T$26-T$27</f>
        <v>0</v>
      </c>
      <c r="U29" s="14">
        <f>+U$23-U$26-U$27</f>
        <v>0</v>
      </c>
      <c r="V29" s="14">
        <f>+V$23-V$26-V$27</f>
        <v>0</v>
      </c>
      <c r="W29" s="14">
        <f>+W$23-W$26-W$27</f>
        <v>0</v>
      </c>
      <c r="X29" s="14">
        <f>+X$23-X$26-X$27</f>
        <v>0</v>
      </c>
      <c r="Y29" s="14">
        <f>+Y$23-Y$26-Y$27</f>
        <v>0</v>
      </c>
      <c r="Z29" s="14">
        <f>+Z$23-Z$26-Z$27</f>
        <v>0</v>
      </c>
      <c r="AA29" s="14">
        <f>+AA$23-AA$26-AA$27</f>
        <v>0</v>
      </c>
      <c r="AB29" s="14">
        <f>+AB$23-AB$26-AB$27</f>
        <v>0</v>
      </c>
      <c r="AC29" s="14">
        <f>+AC$23-AC$26-AC$27</f>
        <v>0</v>
      </c>
      <c r="AD29" s="14">
        <f>+AD$23-AD$26-AD$27</f>
        <v>0</v>
      </c>
      <c r="AE29" s="14">
        <f>+AE$23-AE$26-AE$27</f>
        <v>0</v>
      </c>
      <c r="AF29" s="14">
        <f>+AF$23-AF$26-AF$27</f>
        <v>0</v>
      </c>
      <c r="AG29" s="14">
        <f>+AG$23-AG$26-AG$27</f>
        <v>0</v>
      </c>
      <c r="AH29" s="14">
        <f>+AH$23-AH$26-AH$27</f>
        <v>0</v>
      </c>
      <c r="AI29" s="14">
        <f>+AI$23-AI$26-AI$27</f>
        <v>0</v>
      </c>
      <c r="AJ29" s="14">
        <f>+AJ$23-AJ$26-AJ$27</f>
        <v>0</v>
      </c>
      <c r="AK29" s="14">
        <f>+AK$23-AK$26-AK$27</f>
        <v>0</v>
      </c>
      <c r="AL29" s="14">
        <f>+AL$23-AL$26-AL$27</f>
        <v>0</v>
      </c>
      <c r="AM29" s="14">
        <f>+AM$23-AM$26-AM$27</f>
        <v>0</v>
      </c>
      <c r="AN29" s="14">
        <f>+AN$23-AN$26-AN$27</f>
        <v>0</v>
      </c>
      <c r="AO29" s="14">
        <f>+AO$23-AO$26-AO$27</f>
        <v>0</v>
      </c>
      <c r="AP29" s="14">
        <f>+AP$23-AP$26-AP$27</f>
        <v>0</v>
      </c>
      <c r="AQ29" s="14">
        <f>+AQ$23-AQ$26-AQ$27</f>
        <v>0</v>
      </c>
      <c r="AR29" s="14">
        <f>+AR$23-AR$26-AR$27</f>
        <v>0</v>
      </c>
      <c r="AS29" s="14">
        <f>+AS$23-AS$26-AS$27</f>
        <v>0</v>
      </c>
      <c r="AT29" s="14">
        <f>+AT$23-AT$26-AT$27</f>
        <v>0</v>
      </c>
      <c r="AU29" s="14">
        <f>+AU$23-AU$26-AU$27</f>
        <v>0</v>
      </c>
      <c r="AV29" s="14">
        <f>+AV$23-AV$26-AV$27</f>
        <v>0</v>
      </c>
      <c r="AW29" s="14">
        <f>+AW$23-AW$26-AW$27</f>
        <v>0</v>
      </c>
      <c r="AX29" s="14">
        <f>+AX$23-AX$26-AX$27</f>
        <v>0</v>
      </c>
      <c r="AY29" s="14">
        <f>+AY$23-AY$26-AY$27</f>
        <v>0</v>
      </c>
      <c r="AZ29" s="14">
        <f>+AZ$23-AZ$26-AZ$27</f>
        <v>0</v>
      </c>
      <c r="BA29" s="14">
        <f>+BA$23-BA$26-BA$27</f>
        <v>0</v>
      </c>
      <c r="BB29" s="14">
        <f>+BB$23-BB$26-BB$27</f>
        <v>0</v>
      </c>
      <c r="BC29" s="14">
        <f>+BC$23-BC$26-BC$27</f>
        <v>0</v>
      </c>
      <c r="BD29" s="14">
        <f>+BD$23-BD$26-BD$27</f>
        <v>0</v>
      </c>
      <c r="BE29" s="14">
        <f>+BE$23-BE$26-BE$27</f>
        <v>0</v>
      </c>
      <c r="BF29" s="14">
        <f>+BF$23-BF$26-BF$27</f>
        <v>0</v>
      </c>
      <c r="BG29" s="14">
        <f>+BG$23-BG$26-BG$27</f>
        <v>0</v>
      </c>
      <c r="BH29" s="14">
        <f>+BH$23-BH$26-BH$27</f>
        <v>0</v>
      </c>
      <c r="BI29" s="14">
        <f>+BI$23-BI$26-BI$27</f>
        <v>0</v>
      </c>
      <c r="BJ29" s="14">
        <f>+BJ$23-BJ$26-BJ$27</f>
        <v>0</v>
      </c>
      <c r="BK29" s="14">
        <f>+BK$23-BK$26-BK$27</f>
        <v>0</v>
      </c>
      <c r="BL29" s="14">
        <f>+BL$23-BL$26-BL$27</f>
        <v>0</v>
      </c>
      <c r="BM29" s="14">
        <f>+BM$23-BM$26-BM$27</f>
        <v>0</v>
      </c>
      <c r="BN29" s="14">
        <f>+BN$23-BN$26-BN$27</f>
        <v>0</v>
      </c>
      <c r="BO29" s="14">
        <f>+BO$23-BO$26-BO$27</f>
        <v>0</v>
      </c>
      <c r="BP29" s="14">
        <f>+BP$23-BP$26-BP$27</f>
        <v>0</v>
      </c>
      <c r="BQ29" s="14">
        <f>+BQ$23-BQ$26-BQ$27</f>
        <v>0</v>
      </c>
      <c r="BR29" s="14">
        <f>+BR$23-BR$26-BR$27</f>
        <v>0</v>
      </c>
      <c r="BS29" s="14">
        <f>+BS$23-BS$26-BS$27</f>
        <v>0</v>
      </c>
      <c r="BT29" s="14">
        <f>+BT$23-BT$26-BT$27</f>
        <v>0</v>
      </c>
      <c r="BU29" s="14">
        <f>+BU$23-BU$26-BU$27</f>
        <v>0</v>
      </c>
      <c r="BV29" s="14">
        <f>+BV$23-BV$26-BV$27</f>
        <v>0</v>
      </c>
      <c r="BW29" s="14">
        <f>+BW$23-BW$26-BW$27</f>
        <v>0</v>
      </c>
      <c r="BX29" s="14">
        <f>+BX$23-BX$26-BX$27</f>
        <v>0</v>
      </c>
      <c r="BY29" s="14">
        <f>+BY$23-BY$26-BY$27</f>
        <v>0</v>
      </c>
      <c r="BZ29" s="14">
        <f>+BZ$23-BZ$26-BZ$27</f>
        <v>0</v>
      </c>
      <c r="CA29" s="14">
        <f>+CA$23-CA$26-CA$27</f>
        <v>0</v>
      </c>
      <c r="CB29" s="14">
        <f>+CB$23-CB$26-CB$27</f>
        <v>0</v>
      </c>
      <c r="CC29" s="14">
        <f>+CC$23-CC$26-CC$27</f>
        <v>0</v>
      </c>
      <c r="CD29" s="14">
        <f>+CD$23-CD$26-CD$27</f>
        <v>0</v>
      </c>
      <c r="CE29" s="14">
        <f>+CE$23-CE$26-CE$27</f>
        <v>0</v>
      </c>
      <c r="CF29" s="14">
        <f>+CF$23-CF$26-CF$27</f>
        <v>0</v>
      </c>
      <c r="CG29" s="14">
        <f>+CG$23-CG$26-CG$27</f>
        <v>0</v>
      </c>
      <c r="CH29" s="14">
        <f>+CH$23-CH$26-CH$27</f>
        <v>0</v>
      </c>
      <c r="CI29" s="14">
        <f>+CI$23-CI$26-CI$27</f>
        <v>0</v>
      </c>
      <c r="CJ29" s="14">
        <f>+CJ$23-CJ$26-CJ$27</f>
        <v>0</v>
      </c>
      <c r="CK29" s="14">
        <f>+CK$23-CK$26-CK$27</f>
        <v>0</v>
      </c>
      <c r="CL29" s="14">
        <f>+CL$23-CL$26-CL$27</f>
        <v>0</v>
      </c>
      <c r="CM29" s="14">
        <f>+CM$23-CM$26-CM$27</f>
        <v>0</v>
      </c>
      <c r="CN29" s="14">
        <f>+CN$23-CN$26-CN$27</f>
        <v>0</v>
      </c>
      <c r="CO29" s="14">
        <f>+CO$23-CO$26-CO$27</f>
        <v>0</v>
      </c>
      <c r="CP29" s="14">
        <f>+CP$23-CP$26-CP$27</f>
        <v>0</v>
      </c>
      <c r="CQ29" s="14">
        <f>+CQ$23-CQ$26-CQ$27</f>
        <v>0</v>
      </c>
      <c r="CR29" s="14">
        <f>+CR$23-CR$26-CR$27</f>
        <v>0</v>
      </c>
      <c r="CS29" s="14">
        <f>+CS$23-CS$26-CS$27</f>
        <v>0</v>
      </c>
      <c r="CT29" s="14">
        <f>+CT$23-CT$26-CT$27</f>
        <v>0</v>
      </c>
      <c r="CU29" s="14">
        <f>+CU$23-CU$26-CU$27</f>
        <v>0</v>
      </c>
      <c r="CV29" s="14">
        <f>+CV$23-CV$26-CV$27</f>
        <v>0</v>
      </c>
      <c r="CW29" s="14">
        <f>+CW$23-CW$26-CW$27</f>
        <v>0</v>
      </c>
      <c r="CX29" s="14">
        <f>+CX$23-CX$26-CX$27</f>
        <v>0</v>
      </c>
      <c r="CY29" s="14">
        <f>+CY$23-CY$26-CY$27</f>
        <v>0</v>
      </c>
      <c r="CZ29" s="14">
        <f>+CZ$23-CZ$26-CZ$27</f>
        <v>0</v>
      </c>
      <c r="DA29" s="14">
        <f>+DA$23-DA$26-DA$27</f>
        <v>0</v>
      </c>
      <c r="DB29" s="14">
        <f>+DB$23-DB$26-DB$27</f>
        <v>0</v>
      </c>
      <c r="DC29" s="14">
        <f>+DC$23-DC$26-DC$27</f>
        <v>0</v>
      </c>
      <c r="DD29" s="14">
        <f>+DD$23-DD$26-DD$27</f>
        <v>0</v>
      </c>
      <c r="DE29" s="14">
        <f>+DE$23-DE$26-DE$27</f>
        <v>0</v>
      </c>
      <c r="DF29" s="14">
        <f>+DF$23-DF$26-DF$27</f>
        <v>0</v>
      </c>
      <c r="DG29" s="14">
        <f>+DG$23-DG$26-DG$27</f>
        <v>0</v>
      </c>
      <c r="DH29" s="14">
        <f>+DH$23-DH$26-DH$27</f>
        <v>0</v>
      </c>
      <c r="DI29" s="14">
        <f>+DI$23-DI$26-DI$27</f>
        <v>0</v>
      </c>
      <c r="DJ29" s="14">
        <f>+DJ$23-DJ$26-DJ$27</f>
        <v>0</v>
      </c>
      <c r="DK29" s="14">
        <f>+DK$23-DK$26-DK$27</f>
        <v>0</v>
      </c>
      <c r="DL29" s="14">
        <f>+DL$23-DL$26-DL$27</f>
        <v>0</v>
      </c>
      <c r="DM29" s="14">
        <f>+DM$23-DM$26-DM$27</f>
        <v>0</v>
      </c>
      <c r="DN29" s="14">
        <f>+DN$23-DN$26-DN$27</f>
        <v>0</v>
      </c>
      <c r="DO29" s="14">
        <f>+DO$23-DO$26-DO$27</f>
        <v>0</v>
      </c>
      <c r="DP29" s="14">
        <f>+DP$23-DP$26-DP$27</f>
        <v>0</v>
      </c>
      <c r="DQ29" s="14">
        <f>+DQ$23-DQ$26-DQ$27</f>
        <v>0</v>
      </c>
      <c r="DR29" s="14">
        <f>+DR$23-DR$26-DR$27</f>
        <v>0</v>
      </c>
      <c r="DS29" s="14">
        <f>+DS$23-DS$26-DS$27</f>
        <v>0</v>
      </c>
      <c r="DT29" s="14">
        <f>+DT$23-DT$26-DT$27</f>
        <v>0</v>
      </c>
      <c r="DU29" s="14">
        <f>+DU$23-DU$26-DU$27</f>
        <v>0</v>
      </c>
      <c r="DV29" s="14">
        <f>+DV$23-DV$26-DV$27</f>
        <v>0</v>
      </c>
      <c r="DW29" s="14">
        <f>+DW$23-DW$26-DW$27</f>
        <v>0</v>
      </c>
      <c r="DX29" s="14">
        <f>+DX$23-DX$26-DX$27</f>
        <v>0</v>
      </c>
      <c r="DY29" s="14">
        <f>+DY$23-DY$26-DY$27</f>
        <v>0</v>
      </c>
      <c r="DZ29" s="14">
        <f>+DZ$23-DZ$26-DZ$27</f>
        <v>0</v>
      </c>
      <c r="EA29" s="14">
        <f>+EA$23-EA$26-EA$27</f>
        <v>0</v>
      </c>
      <c r="EB29" s="14">
        <f>+EB$23-EB$26-EB$27</f>
        <v>0</v>
      </c>
      <c r="EC29" s="14">
        <f>+EC$23-EC$26-EC$27</f>
        <v>0</v>
      </c>
      <c r="ED29" s="14">
        <f>+ED$23-ED$26-ED$27</f>
        <v>0</v>
      </c>
      <c r="EE29" s="14">
        <f>+EE$23-EE$26-EE$27</f>
        <v>0</v>
      </c>
    </row>
    <row r="30" spans="2:135">
      <c r="C30" s="22" t="s">
        <v>133</v>
      </c>
      <c r="E30" s="21">
        <f>E29/E$13</f>
        <v>0</v>
      </c>
      <c r="F30" s="21">
        <f>F29/F$13</f>
        <v>0</v>
      </c>
      <c r="G30" s="21">
        <f>G29/G$13</f>
        <v>0</v>
      </c>
      <c r="H30" s="21">
        <f>H29/H$13</f>
        <v>0</v>
      </c>
      <c r="I30" s="21">
        <f>I29/I$13</f>
        <v>0</v>
      </c>
      <c r="J30" s="21">
        <f>J29/J$13</f>
        <v>0</v>
      </c>
      <c r="K30" s="21">
        <f>K29/K$13</f>
        <v>0</v>
      </c>
      <c r="L30" s="21">
        <f>L29/L$13</f>
        <v>0</v>
      </c>
      <c r="M30" s="21">
        <f>M29/M$13</f>
        <v>0</v>
      </c>
      <c r="N30" s="21">
        <f>N29/N$13</f>
        <v>0</v>
      </c>
      <c r="P30" s="21">
        <f>P29/P$13</f>
        <v>0</v>
      </c>
      <c r="Q30" s="21">
        <f>Q29/Q$13</f>
        <v>0</v>
      </c>
      <c r="R30" s="21">
        <f>R29/R$13</f>
        <v>0</v>
      </c>
      <c r="S30" s="21">
        <f>S29/S$13</f>
        <v>0</v>
      </c>
      <c r="T30" s="21">
        <f>T29/T$13</f>
        <v>0</v>
      </c>
      <c r="U30" s="21">
        <f>U29/U$13</f>
        <v>0</v>
      </c>
      <c r="V30" s="21">
        <f>V29/V$13</f>
        <v>0</v>
      </c>
      <c r="W30" s="21">
        <f>W29/W$13</f>
        <v>0</v>
      </c>
      <c r="X30" s="21">
        <f>X29/X$13</f>
        <v>0</v>
      </c>
      <c r="Y30" s="21">
        <f>Y29/Y$13</f>
        <v>0</v>
      </c>
      <c r="Z30" s="21">
        <f>Z29/Z$13</f>
        <v>0</v>
      </c>
      <c r="AA30" s="21">
        <f>AA29/AA$13</f>
        <v>0</v>
      </c>
      <c r="AB30" s="21">
        <f>AB29/AB$13</f>
        <v>0</v>
      </c>
      <c r="AC30" s="21">
        <f>AC29/AC$13</f>
        <v>0</v>
      </c>
      <c r="AD30" s="21">
        <f>AD29/AD$13</f>
        <v>0</v>
      </c>
      <c r="AE30" s="21">
        <f>AE29/AE$13</f>
        <v>0</v>
      </c>
      <c r="AF30" s="21">
        <f>AF29/AF$13</f>
        <v>0</v>
      </c>
      <c r="AG30" s="21">
        <f>AG29/AG$13</f>
        <v>0</v>
      </c>
      <c r="AH30" s="21">
        <f>AH29/AH$13</f>
        <v>0</v>
      </c>
      <c r="AI30" s="21">
        <f>AI29/AI$13</f>
        <v>0</v>
      </c>
      <c r="AJ30" s="21">
        <f>AJ29/AJ$13</f>
        <v>0</v>
      </c>
      <c r="AK30" s="21">
        <f>AK29/AK$13</f>
        <v>0</v>
      </c>
      <c r="AL30" s="21">
        <f>AL29/AL$13</f>
        <v>0</v>
      </c>
      <c r="AM30" s="21">
        <f>AM29/AM$13</f>
        <v>0</v>
      </c>
      <c r="AN30" s="21">
        <f>AN29/AN$13</f>
        <v>0</v>
      </c>
      <c r="AO30" s="21">
        <f>AO29/AO$13</f>
        <v>0</v>
      </c>
      <c r="AP30" s="21">
        <f>AP29/AP$13</f>
        <v>0</v>
      </c>
      <c r="AQ30" s="21">
        <f>AQ29/AQ$13</f>
        <v>0</v>
      </c>
      <c r="AR30" s="21">
        <f>AR29/AR$13</f>
        <v>0</v>
      </c>
      <c r="AS30" s="21">
        <f>AS29/AS$13</f>
        <v>0</v>
      </c>
      <c r="AT30" s="21">
        <f>AT29/AT$13</f>
        <v>0</v>
      </c>
      <c r="AU30" s="21">
        <f>AU29/AU$13</f>
        <v>0</v>
      </c>
      <c r="AV30" s="21">
        <f>AV29/AV$13</f>
        <v>0</v>
      </c>
      <c r="AW30" s="21">
        <f>AW29/AW$13</f>
        <v>0</v>
      </c>
      <c r="AX30" s="21">
        <f>AX29/AX$13</f>
        <v>0</v>
      </c>
      <c r="AY30" s="21">
        <f>AY29/AY$13</f>
        <v>0</v>
      </c>
      <c r="AZ30" s="21">
        <f>AZ29/AZ$13</f>
        <v>0</v>
      </c>
      <c r="BA30" s="21">
        <f>BA29/BA$13</f>
        <v>0</v>
      </c>
      <c r="BB30" s="21">
        <f>BB29/BB$13</f>
        <v>0</v>
      </c>
      <c r="BC30" s="21">
        <f>BC29/BC$13</f>
        <v>0</v>
      </c>
      <c r="BD30" s="21">
        <f>BD29/BD$13</f>
        <v>0</v>
      </c>
      <c r="BE30" s="21">
        <f>BE29/BE$13</f>
        <v>0</v>
      </c>
      <c r="BF30" s="21">
        <f>BF29/BF$13</f>
        <v>0</v>
      </c>
      <c r="BG30" s="21">
        <f>BG29/BG$13</f>
        <v>0</v>
      </c>
      <c r="BH30" s="21">
        <f>BH29/BH$13</f>
        <v>0</v>
      </c>
      <c r="BI30" s="21">
        <f>BI29/BI$13</f>
        <v>0</v>
      </c>
      <c r="BJ30" s="21">
        <f>BJ29/BJ$13</f>
        <v>0</v>
      </c>
      <c r="BK30" s="21">
        <f>BK29/BK$13</f>
        <v>0</v>
      </c>
      <c r="BL30" s="21">
        <f>BL29/BL$13</f>
        <v>0</v>
      </c>
      <c r="BM30" s="21">
        <f>BM29/BM$13</f>
        <v>0</v>
      </c>
      <c r="BN30" s="21">
        <f>BN29/BN$13</f>
        <v>0</v>
      </c>
      <c r="BO30" s="21">
        <f>BO29/BO$13</f>
        <v>0</v>
      </c>
      <c r="BP30" s="21">
        <f>BP29/BP$13</f>
        <v>0</v>
      </c>
      <c r="BQ30" s="21">
        <f>BQ29/BQ$13</f>
        <v>0</v>
      </c>
      <c r="BR30" s="21">
        <f>BR29/BR$13</f>
        <v>0</v>
      </c>
      <c r="BS30" s="21">
        <f>BS29/BS$13</f>
        <v>0</v>
      </c>
      <c r="BT30" s="21">
        <f>BT29/BT$13</f>
        <v>0</v>
      </c>
      <c r="BU30" s="21">
        <f>BU29/BU$13</f>
        <v>0</v>
      </c>
      <c r="BV30" s="21">
        <f>BV29/BV$13</f>
        <v>0</v>
      </c>
      <c r="BW30" s="21">
        <f>BW29/BW$13</f>
        <v>0</v>
      </c>
      <c r="BX30" s="21">
        <f>BX29/BX$13</f>
        <v>0</v>
      </c>
      <c r="BY30" s="21">
        <f>BY29/BY$13</f>
        <v>0</v>
      </c>
      <c r="BZ30" s="21">
        <f>BZ29/BZ$13</f>
        <v>0</v>
      </c>
      <c r="CA30" s="21">
        <f>CA29/CA$13</f>
        <v>0</v>
      </c>
      <c r="CB30" s="21">
        <f>CB29/CB$13</f>
        <v>0</v>
      </c>
      <c r="CC30" s="21">
        <f>CC29/CC$13</f>
        <v>0</v>
      </c>
      <c r="CD30" s="21">
        <f>CD29/CD$13</f>
        <v>0</v>
      </c>
      <c r="CE30" s="21">
        <f>CE29/CE$13</f>
        <v>0</v>
      </c>
      <c r="CF30" s="21">
        <f>CF29/CF$13</f>
        <v>0</v>
      </c>
      <c r="CG30" s="21">
        <f>CG29/CG$13</f>
        <v>0</v>
      </c>
      <c r="CH30" s="21">
        <f>CH29/CH$13</f>
        <v>0</v>
      </c>
      <c r="CI30" s="21">
        <f>CI29/CI$13</f>
        <v>0</v>
      </c>
      <c r="CJ30" s="21">
        <f>CJ29/CJ$13</f>
        <v>0</v>
      </c>
      <c r="CK30" s="21">
        <f>CK29/CK$13</f>
        <v>0</v>
      </c>
      <c r="CL30" s="21">
        <f>CL29/CL$13</f>
        <v>0</v>
      </c>
      <c r="CM30" s="21">
        <f>CM29/CM$13</f>
        <v>0</v>
      </c>
      <c r="CN30" s="21">
        <f>CN29/CN$13</f>
        <v>0</v>
      </c>
      <c r="CO30" s="21">
        <f>CO29/CO$13</f>
        <v>0</v>
      </c>
      <c r="CP30" s="21">
        <f>CP29/CP$13</f>
        <v>0</v>
      </c>
      <c r="CQ30" s="21">
        <f>CQ29/CQ$13</f>
        <v>0</v>
      </c>
      <c r="CR30" s="21">
        <f>CR29/CR$13</f>
        <v>0</v>
      </c>
      <c r="CS30" s="21">
        <f>CS29/CS$13</f>
        <v>0</v>
      </c>
      <c r="CT30" s="21">
        <f>CT29/CT$13</f>
        <v>0</v>
      </c>
      <c r="CU30" s="21">
        <f>CU29/CU$13</f>
        <v>0</v>
      </c>
      <c r="CV30" s="21">
        <f>CV29/CV$13</f>
        <v>0</v>
      </c>
      <c r="CW30" s="21">
        <f>CW29/CW$13</f>
        <v>0</v>
      </c>
      <c r="CX30" s="21">
        <f>CX29/CX$13</f>
        <v>0</v>
      </c>
      <c r="CY30" s="21">
        <f>CY29/CY$13</f>
        <v>0</v>
      </c>
      <c r="CZ30" s="21">
        <f>CZ29/CZ$13</f>
        <v>0</v>
      </c>
      <c r="DA30" s="21">
        <f>DA29/DA$13</f>
        <v>0</v>
      </c>
      <c r="DB30" s="21">
        <f>DB29/DB$13</f>
        <v>0</v>
      </c>
      <c r="DC30" s="21">
        <f>DC29/DC$13</f>
        <v>0</v>
      </c>
      <c r="DD30" s="21">
        <f>DD29/DD$13</f>
        <v>0</v>
      </c>
      <c r="DE30" s="21">
        <f>DE29/DE$13</f>
        <v>0</v>
      </c>
      <c r="DF30" s="21">
        <f>DF29/DF$13</f>
        <v>0</v>
      </c>
      <c r="DG30" s="21">
        <f>DG29/DG$13</f>
        <v>0</v>
      </c>
      <c r="DH30" s="21">
        <f>DH29/DH$13</f>
        <v>0</v>
      </c>
      <c r="DI30" s="21">
        <f>DI29/DI$13</f>
        <v>0</v>
      </c>
      <c r="DJ30" s="21">
        <f>DJ29/DJ$13</f>
        <v>0</v>
      </c>
      <c r="DK30" s="21">
        <f>DK29/DK$13</f>
        <v>0</v>
      </c>
      <c r="DL30" s="21">
        <f>DL29/DL$13</f>
        <v>0</v>
      </c>
      <c r="DM30" s="21">
        <f>DM29/DM$13</f>
        <v>0</v>
      </c>
      <c r="DN30" s="21">
        <f>DN29/DN$13</f>
        <v>0</v>
      </c>
      <c r="DO30" s="21">
        <f>DO29/DO$13</f>
        <v>0</v>
      </c>
      <c r="DP30" s="21">
        <f>DP29/DP$13</f>
        <v>0</v>
      </c>
      <c r="DQ30" s="21">
        <f>DQ29/DQ$13</f>
        <v>0</v>
      </c>
      <c r="DR30" s="21">
        <f>DR29/DR$13</f>
        <v>0</v>
      </c>
      <c r="DS30" s="21">
        <f>DS29/DS$13</f>
        <v>0</v>
      </c>
      <c r="DT30" s="21">
        <f>DT29/DT$13</f>
        <v>0</v>
      </c>
      <c r="DU30" s="21">
        <f>DU29/DU$13</f>
        <v>0</v>
      </c>
      <c r="DV30" s="21">
        <f>DV29/DV$13</f>
        <v>0</v>
      </c>
      <c r="DW30" s="21">
        <f>DW29/DW$13</f>
        <v>0</v>
      </c>
      <c r="DX30" s="21">
        <f>DX29/DX$13</f>
        <v>0</v>
      </c>
      <c r="DY30" s="21">
        <f>DY29/DY$13</f>
        <v>0</v>
      </c>
      <c r="DZ30" s="21">
        <f>DZ29/DZ$13</f>
        <v>0</v>
      </c>
      <c r="EA30" s="21">
        <f>EA29/EA$13</f>
        <v>0</v>
      </c>
      <c r="EB30" s="21">
        <f>EB29/EB$13</f>
        <v>0</v>
      </c>
      <c r="EC30" s="21">
        <f>EC29/EC$13</f>
        <v>0</v>
      </c>
      <c r="ED30" s="21">
        <f>ED29/ED$13</f>
        <v>0</v>
      </c>
      <c r="EE30" s="21">
        <f>EE29/EE$13</f>
        <v>0</v>
      </c>
    </row>
    <row r="32" spans="2:135">
      <c r="B32" s="6" t="s">
        <v>139</v>
      </c>
      <c r="E32" s="9">
        <f>sumif(P6:EE6, E6, P32:EE32)</f>
        <v>0</v>
      </c>
      <c r="F32" s="9">
        <f>sumif(P6:EE6, F6, P32:EE32)</f>
        <v>0</v>
      </c>
      <c r="G32" s="9">
        <f>sumif(P6:EE6, G6, P32:EE32)</f>
        <v>0</v>
      </c>
      <c r="H32" s="9">
        <f>sumif(P6:EE6, H6, P32:EE32)</f>
        <v>0</v>
      </c>
      <c r="I32" s="9">
        <f>sumif(P6:EE6, I6, P32:EE32)</f>
        <v>0</v>
      </c>
      <c r="J32" s="9">
        <f>sumif(P6:EE6, J6, P32:EE32)</f>
        <v>0</v>
      </c>
      <c r="K32" s="9">
        <f>sumif(P6:EE6, K6, P32:EE32)</f>
        <v>0</v>
      </c>
      <c r="L32" s="9">
        <f>sumif(P6:EE6, L6, P32:EE32)</f>
        <v>0</v>
      </c>
      <c r="M32" s="9">
        <f>sumif(P6:EE6, M6, P32:EE32)</f>
        <v>0</v>
      </c>
      <c r="N32" s="9">
        <f>sumif(P6:EE6, N6, P32:EE32)</f>
        <v>0</v>
      </c>
      <c r="P32" s="19">
        <f>'OPEX_CAPEX'!U$31</f>
        <v>0</v>
      </c>
      <c r="Q32" s="19">
        <f>'OPEX_CAPEX'!V$31</f>
        <v>0</v>
      </c>
      <c r="R32" s="19">
        <f>'OPEX_CAPEX'!W$31</f>
        <v>0</v>
      </c>
      <c r="S32" s="19">
        <f>'OPEX_CAPEX'!X$31</f>
        <v>0</v>
      </c>
      <c r="T32" s="19">
        <f>'OPEX_CAPEX'!Y$31</f>
        <v>0</v>
      </c>
      <c r="U32" s="19">
        <f>'OPEX_CAPEX'!Z$31</f>
        <v>0</v>
      </c>
      <c r="V32" s="19">
        <f>'OPEX_CAPEX'!AA$31</f>
        <v>0</v>
      </c>
      <c r="W32" s="19">
        <f>'OPEX_CAPEX'!AB$31</f>
        <v>0</v>
      </c>
      <c r="X32" s="19">
        <f>'OPEX_CAPEX'!AC$31</f>
        <v>0</v>
      </c>
      <c r="Y32" s="19">
        <f>'OPEX_CAPEX'!AD$31</f>
        <v>0</v>
      </c>
      <c r="Z32" s="19">
        <f>'OPEX_CAPEX'!AE$31</f>
        <v>0</v>
      </c>
      <c r="AA32" s="19">
        <f>'OPEX_CAPEX'!AF$31</f>
        <v>0</v>
      </c>
      <c r="AB32" s="19">
        <f>'OPEX_CAPEX'!AG$31</f>
        <v>0</v>
      </c>
      <c r="AC32" s="19">
        <f>'OPEX_CAPEX'!AH$31</f>
        <v>0</v>
      </c>
      <c r="AD32" s="19">
        <f>'OPEX_CAPEX'!AI$31</f>
        <v>0</v>
      </c>
      <c r="AE32" s="19">
        <f>'OPEX_CAPEX'!AJ$31</f>
        <v>0</v>
      </c>
      <c r="AF32" s="19">
        <f>'OPEX_CAPEX'!AK$31</f>
        <v>0</v>
      </c>
      <c r="AG32" s="19">
        <f>'OPEX_CAPEX'!AL$31</f>
        <v>0</v>
      </c>
      <c r="AH32" s="19">
        <f>'OPEX_CAPEX'!AM$31</f>
        <v>0</v>
      </c>
      <c r="AI32" s="19">
        <f>'OPEX_CAPEX'!AN$31</f>
        <v>0</v>
      </c>
      <c r="AJ32" s="19">
        <f>'OPEX_CAPEX'!AO$31</f>
        <v>0</v>
      </c>
      <c r="AK32" s="19">
        <f>'OPEX_CAPEX'!AP$31</f>
        <v>0</v>
      </c>
      <c r="AL32" s="19">
        <f>'OPEX_CAPEX'!AQ$31</f>
        <v>0</v>
      </c>
      <c r="AM32" s="19">
        <f>'OPEX_CAPEX'!AR$31</f>
        <v>0</v>
      </c>
      <c r="AN32" s="19">
        <f>'OPEX_CAPEX'!AS$31</f>
        <v>0</v>
      </c>
      <c r="AO32" s="19">
        <f>'OPEX_CAPEX'!AT$31</f>
        <v>0</v>
      </c>
      <c r="AP32" s="19">
        <f>'OPEX_CAPEX'!AU$31</f>
        <v>0</v>
      </c>
      <c r="AQ32" s="19">
        <f>'OPEX_CAPEX'!AV$31</f>
        <v>0</v>
      </c>
      <c r="AR32" s="19">
        <f>'OPEX_CAPEX'!AW$31</f>
        <v>0</v>
      </c>
      <c r="AS32" s="19">
        <f>'OPEX_CAPEX'!AX$31</f>
        <v>0</v>
      </c>
      <c r="AT32" s="19">
        <f>'OPEX_CAPEX'!AY$31</f>
        <v>0</v>
      </c>
      <c r="AU32" s="19">
        <f>'OPEX_CAPEX'!AZ$31</f>
        <v>0</v>
      </c>
      <c r="AV32" s="19">
        <f>'OPEX_CAPEX'!BA$31</f>
        <v>0</v>
      </c>
      <c r="AW32" s="19">
        <f>'OPEX_CAPEX'!BB$31</f>
        <v>0</v>
      </c>
      <c r="AX32" s="19">
        <f>'OPEX_CAPEX'!BC$31</f>
        <v>0</v>
      </c>
      <c r="AY32" s="19">
        <f>'OPEX_CAPEX'!BD$31</f>
        <v>0</v>
      </c>
      <c r="AZ32" s="19">
        <f>'OPEX_CAPEX'!BE$31</f>
        <v>0</v>
      </c>
      <c r="BA32" s="19">
        <f>'OPEX_CAPEX'!BF$31</f>
        <v>0</v>
      </c>
      <c r="BB32" s="19">
        <f>'OPEX_CAPEX'!BG$31</f>
        <v>0</v>
      </c>
      <c r="BC32" s="19">
        <f>'OPEX_CAPEX'!BH$31</f>
        <v>0</v>
      </c>
      <c r="BD32" s="19">
        <f>'OPEX_CAPEX'!BI$31</f>
        <v>0</v>
      </c>
      <c r="BE32" s="19">
        <f>'OPEX_CAPEX'!BJ$31</f>
        <v>0</v>
      </c>
      <c r="BF32" s="19">
        <f>'OPEX_CAPEX'!BK$31</f>
        <v>0</v>
      </c>
      <c r="BG32" s="19">
        <f>'OPEX_CAPEX'!BL$31</f>
        <v>0</v>
      </c>
      <c r="BH32" s="19">
        <f>'OPEX_CAPEX'!BM$31</f>
        <v>0</v>
      </c>
      <c r="BI32" s="19">
        <f>'OPEX_CAPEX'!BN$31</f>
        <v>0</v>
      </c>
      <c r="BJ32" s="19">
        <f>'OPEX_CAPEX'!BO$31</f>
        <v>0</v>
      </c>
      <c r="BK32" s="19">
        <f>'OPEX_CAPEX'!BP$31</f>
        <v>0</v>
      </c>
      <c r="BL32" s="19">
        <f>'OPEX_CAPEX'!BQ$31</f>
        <v>0</v>
      </c>
      <c r="BM32" s="19">
        <f>'OPEX_CAPEX'!BR$31</f>
        <v>0</v>
      </c>
      <c r="BN32" s="19">
        <f>'OPEX_CAPEX'!BS$31</f>
        <v>0</v>
      </c>
      <c r="BO32" s="19">
        <f>'OPEX_CAPEX'!BT$31</f>
        <v>0</v>
      </c>
      <c r="BP32" s="19">
        <f>'OPEX_CAPEX'!BU$31</f>
        <v>0</v>
      </c>
      <c r="BQ32" s="19">
        <f>'OPEX_CAPEX'!BV$31</f>
        <v>0</v>
      </c>
      <c r="BR32" s="19">
        <f>'OPEX_CAPEX'!BW$31</f>
        <v>0</v>
      </c>
      <c r="BS32" s="19">
        <f>'OPEX_CAPEX'!BX$31</f>
        <v>0</v>
      </c>
      <c r="BT32" s="19">
        <f>'OPEX_CAPEX'!BY$31</f>
        <v>0</v>
      </c>
      <c r="BU32" s="19">
        <f>'OPEX_CAPEX'!BZ$31</f>
        <v>0</v>
      </c>
      <c r="BV32" s="19">
        <f>'OPEX_CAPEX'!CA$31</f>
        <v>0</v>
      </c>
      <c r="BW32" s="19">
        <f>'OPEX_CAPEX'!CB$31</f>
        <v>0</v>
      </c>
      <c r="BX32" s="19">
        <f>'OPEX_CAPEX'!CC$31</f>
        <v>0</v>
      </c>
      <c r="BY32" s="19">
        <f>'OPEX_CAPEX'!CD$31</f>
        <v>0</v>
      </c>
      <c r="BZ32" s="19">
        <f>'OPEX_CAPEX'!CE$31</f>
        <v>0</v>
      </c>
      <c r="CA32" s="19">
        <f>'OPEX_CAPEX'!CF$31</f>
        <v>0</v>
      </c>
      <c r="CB32" s="19">
        <f>'OPEX_CAPEX'!CG$31</f>
        <v>0</v>
      </c>
      <c r="CC32" s="19">
        <f>'OPEX_CAPEX'!CH$31</f>
        <v>0</v>
      </c>
      <c r="CD32" s="19">
        <f>'OPEX_CAPEX'!CI$31</f>
        <v>0</v>
      </c>
      <c r="CE32" s="19">
        <f>'OPEX_CAPEX'!CJ$31</f>
        <v>0</v>
      </c>
      <c r="CF32" s="19">
        <f>'OPEX_CAPEX'!CK$31</f>
        <v>0</v>
      </c>
      <c r="CG32" s="19">
        <f>'OPEX_CAPEX'!CL$31</f>
        <v>0</v>
      </c>
      <c r="CH32" s="19">
        <f>'OPEX_CAPEX'!CM$31</f>
        <v>0</v>
      </c>
      <c r="CI32" s="19">
        <f>'OPEX_CAPEX'!CN$31</f>
        <v>0</v>
      </c>
      <c r="CJ32" s="19">
        <f>'OPEX_CAPEX'!CO$31</f>
        <v>0</v>
      </c>
      <c r="CK32" s="19">
        <f>'OPEX_CAPEX'!CP$31</f>
        <v>0</v>
      </c>
      <c r="CL32" s="19">
        <f>'OPEX_CAPEX'!CQ$31</f>
        <v>0</v>
      </c>
      <c r="CM32" s="19">
        <f>'OPEX_CAPEX'!CR$31</f>
        <v>0</v>
      </c>
      <c r="CN32" s="19">
        <f>'OPEX_CAPEX'!CS$31</f>
        <v>0</v>
      </c>
      <c r="CO32" s="19">
        <f>'OPEX_CAPEX'!CT$31</f>
        <v>0</v>
      </c>
      <c r="CP32" s="19">
        <f>'OPEX_CAPEX'!CU$31</f>
        <v>0</v>
      </c>
      <c r="CQ32" s="19">
        <f>'OPEX_CAPEX'!CV$31</f>
        <v>0</v>
      </c>
      <c r="CR32" s="19">
        <f>'OPEX_CAPEX'!CW$31</f>
        <v>0</v>
      </c>
      <c r="CS32" s="19">
        <f>'OPEX_CAPEX'!CX$31</f>
        <v>0</v>
      </c>
      <c r="CT32" s="19">
        <f>'OPEX_CAPEX'!CY$31</f>
        <v>0</v>
      </c>
      <c r="CU32" s="19">
        <f>'OPEX_CAPEX'!CZ$31</f>
        <v>0</v>
      </c>
      <c r="CV32" s="19">
        <f>'OPEX_CAPEX'!DA$31</f>
        <v>0</v>
      </c>
      <c r="CW32" s="19">
        <f>'OPEX_CAPEX'!DB$31</f>
        <v>0</v>
      </c>
      <c r="CX32" s="19">
        <f>'OPEX_CAPEX'!DC$31</f>
        <v>0</v>
      </c>
      <c r="CY32" s="19">
        <f>'OPEX_CAPEX'!DD$31</f>
        <v>0</v>
      </c>
      <c r="CZ32" s="19">
        <f>'OPEX_CAPEX'!DE$31</f>
        <v>0</v>
      </c>
      <c r="DA32" s="19">
        <f>'OPEX_CAPEX'!DF$31</f>
        <v>0</v>
      </c>
      <c r="DB32" s="19">
        <f>'OPEX_CAPEX'!DG$31</f>
        <v>0</v>
      </c>
      <c r="DC32" s="19">
        <f>'OPEX_CAPEX'!DH$31</f>
        <v>0</v>
      </c>
      <c r="DD32" s="19">
        <f>'OPEX_CAPEX'!DI$31</f>
        <v>0</v>
      </c>
      <c r="DE32" s="19">
        <f>'OPEX_CAPEX'!DJ$31</f>
        <v>0</v>
      </c>
      <c r="DF32" s="19">
        <f>'OPEX_CAPEX'!DK$31</f>
        <v>0</v>
      </c>
      <c r="DG32" s="19">
        <f>'OPEX_CAPEX'!DL$31</f>
        <v>0</v>
      </c>
      <c r="DH32" s="19">
        <f>'OPEX_CAPEX'!DM$31</f>
        <v>0</v>
      </c>
      <c r="DI32" s="19">
        <f>'OPEX_CAPEX'!DN$31</f>
        <v>0</v>
      </c>
      <c r="DJ32" s="19">
        <f>'OPEX_CAPEX'!DO$31</f>
        <v>0</v>
      </c>
      <c r="DK32" s="19">
        <f>'OPEX_CAPEX'!DP$31</f>
        <v>0</v>
      </c>
      <c r="DL32" s="19">
        <f>'OPEX_CAPEX'!DQ$31</f>
        <v>0</v>
      </c>
      <c r="DM32" s="19">
        <f>'OPEX_CAPEX'!DR$31</f>
        <v>0</v>
      </c>
      <c r="DN32" s="19">
        <f>'OPEX_CAPEX'!DS$31</f>
        <v>0</v>
      </c>
      <c r="DO32" s="19">
        <f>'OPEX_CAPEX'!DT$31</f>
        <v>0</v>
      </c>
      <c r="DP32" s="19">
        <f>'OPEX_CAPEX'!DU$31</f>
        <v>0</v>
      </c>
      <c r="DQ32" s="19">
        <f>'OPEX_CAPEX'!DV$31</f>
        <v>0</v>
      </c>
      <c r="DR32" s="19">
        <f>'OPEX_CAPEX'!DW$31</f>
        <v>0</v>
      </c>
      <c r="DS32" s="19">
        <f>'OPEX_CAPEX'!DX$31</f>
        <v>0</v>
      </c>
      <c r="DT32" s="19">
        <f>'OPEX_CAPEX'!DY$31</f>
        <v>0</v>
      </c>
      <c r="DU32" s="19">
        <f>'OPEX_CAPEX'!DZ$31</f>
        <v>0</v>
      </c>
      <c r="DV32" s="19">
        <f>'OPEX_CAPEX'!EA$31</f>
        <v>0</v>
      </c>
      <c r="DW32" s="19">
        <f>'OPEX_CAPEX'!EB$31</f>
        <v>0</v>
      </c>
      <c r="DX32" s="19">
        <f>'OPEX_CAPEX'!EC$31</f>
        <v>0</v>
      </c>
      <c r="DY32" s="19">
        <f>'OPEX_CAPEX'!ED$31</f>
        <v>0</v>
      </c>
      <c r="DZ32" s="19">
        <f>'OPEX_CAPEX'!EE$31</f>
        <v>0</v>
      </c>
      <c r="EA32" s="19">
        <f>'OPEX_CAPEX'!EF$31</f>
        <v>0</v>
      </c>
      <c r="EB32" s="19">
        <f>'OPEX_CAPEX'!EG$31</f>
        <v>0</v>
      </c>
      <c r="EC32" s="19">
        <f>'OPEX_CAPEX'!EH$31</f>
        <v>0</v>
      </c>
      <c r="ED32" s="19">
        <f>'OPEX_CAPEX'!EI$31</f>
        <v>0</v>
      </c>
      <c r="EE32" s="19">
        <f>'OPEX_CAPEX'!EJ$31</f>
        <v>0</v>
      </c>
    </row>
    <row r="33" spans="2:135">
      <c r="B33" s="3" t="s">
        <v>140</v>
      </c>
      <c r="E33" s="14">
        <f>+E$29-E$32</f>
        <v>0</v>
      </c>
      <c r="F33" s="14">
        <f>+F$29-F$32</f>
        <v>0</v>
      </c>
      <c r="G33" s="14">
        <f>+G$29-G$32</f>
        <v>0</v>
      </c>
      <c r="H33" s="14">
        <f>+H$29-H$32</f>
        <v>0</v>
      </c>
      <c r="I33" s="14">
        <f>+I$29-I$32</f>
        <v>0</v>
      </c>
      <c r="J33" s="14">
        <f>+J$29-J$32</f>
        <v>0</v>
      </c>
      <c r="K33" s="14">
        <f>+K$29-K$32</f>
        <v>0</v>
      </c>
      <c r="L33" s="14">
        <f>+L$29-L$32</f>
        <v>0</v>
      </c>
      <c r="M33" s="14">
        <f>+M$29-M$32</f>
        <v>0</v>
      </c>
      <c r="N33" s="14">
        <f>+N$29-N$32</f>
        <v>0</v>
      </c>
      <c r="P33" s="14">
        <f>+P$29-P$32</f>
        <v>0</v>
      </c>
      <c r="Q33" s="14">
        <f>+Q$29-Q$32</f>
        <v>0</v>
      </c>
      <c r="R33" s="14">
        <f>+R$29-R$32</f>
        <v>0</v>
      </c>
      <c r="S33" s="14">
        <f>+S$29-S$32</f>
        <v>0</v>
      </c>
      <c r="T33" s="14">
        <f>+T$29-T$32</f>
        <v>0</v>
      </c>
      <c r="U33" s="14">
        <f>+U$29-U$32</f>
        <v>0</v>
      </c>
      <c r="V33" s="14">
        <f>+V$29-V$32</f>
        <v>0</v>
      </c>
      <c r="W33" s="14">
        <f>+W$29-W$32</f>
        <v>0</v>
      </c>
      <c r="X33" s="14">
        <f>+X$29-X$32</f>
        <v>0</v>
      </c>
      <c r="Y33" s="14">
        <f>+Y$29-Y$32</f>
        <v>0</v>
      </c>
      <c r="Z33" s="14">
        <f>+Z$29-Z$32</f>
        <v>0</v>
      </c>
      <c r="AA33" s="14">
        <f>+AA$29-AA$32</f>
        <v>0</v>
      </c>
      <c r="AB33" s="14">
        <f>+AB$29-AB$32</f>
        <v>0</v>
      </c>
      <c r="AC33" s="14">
        <f>+AC$29-AC$32</f>
        <v>0</v>
      </c>
      <c r="AD33" s="14">
        <f>+AD$29-AD$32</f>
        <v>0</v>
      </c>
      <c r="AE33" s="14">
        <f>+AE$29-AE$32</f>
        <v>0</v>
      </c>
      <c r="AF33" s="14">
        <f>+AF$29-AF$32</f>
        <v>0</v>
      </c>
      <c r="AG33" s="14">
        <f>+AG$29-AG$32</f>
        <v>0</v>
      </c>
      <c r="AH33" s="14">
        <f>+AH$29-AH$32</f>
        <v>0</v>
      </c>
      <c r="AI33" s="14">
        <f>+AI$29-AI$32</f>
        <v>0</v>
      </c>
      <c r="AJ33" s="14">
        <f>+AJ$29-AJ$32</f>
        <v>0</v>
      </c>
      <c r="AK33" s="14">
        <f>+AK$29-AK$32</f>
        <v>0</v>
      </c>
      <c r="AL33" s="14">
        <f>+AL$29-AL$32</f>
        <v>0</v>
      </c>
      <c r="AM33" s="14">
        <f>+AM$29-AM$32</f>
        <v>0</v>
      </c>
      <c r="AN33" s="14">
        <f>+AN$29-AN$32</f>
        <v>0</v>
      </c>
      <c r="AO33" s="14">
        <f>+AO$29-AO$32</f>
        <v>0</v>
      </c>
      <c r="AP33" s="14">
        <f>+AP$29-AP$32</f>
        <v>0</v>
      </c>
      <c r="AQ33" s="14">
        <f>+AQ$29-AQ$32</f>
        <v>0</v>
      </c>
      <c r="AR33" s="14">
        <f>+AR$29-AR$32</f>
        <v>0</v>
      </c>
      <c r="AS33" s="14">
        <f>+AS$29-AS$32</f>
        <v>0</v>
      </c>
      <c r="AT33" s="14">
        <f>+AT$29-AT$32</f>
        <v>0</v>
      </c>
      <c r="AU33" s="14">
        <f>+AU$29-AU$32</f>
        <v>0</v>
      </c>
      <c r="AV33" s="14">
        <f>+AV$29-AV$32</f>
        <v>0</v>
      </c>
      <c r="AW33" s="14">
        <f>+AW$29-AW$32</f>
        <v>0</v>
      </c>
      <c r="AX33" s="14">
        <f>+AX$29-AX$32</f>
        <v>0</v>
      </c>
      <c r="AY33" s="14">
        <f>+AY$29-AY$32</f>
        <v>0</v>
      </c>
      <c r="AZ33" s="14">
        <f>+AZ$29-AZ$32</f>
        <v>0</v>
      </c>
      <c r="BA33" s="14">
        <f>+BA$29-BA$32</f>
        <v>0</v>
      </c>
      <c r="BB33" s="14">
        <f>+BB$29-BB$32</f>
        <v>0</v>
      </c>
      <c r="BC33" s="14">
        <f>+BC$29-BC$32</f>
        <v>0</v>
      </c>
      <c r="BD33" s="14">
        <f>+BD$29-BD$32</f>
        <v>0</v>
      </c>
      <c r="BE33" s="14">
        <f>+BE$29-BE$32</f>
        <v>0</v>
      </c>
      <c r="BF33" s="14">
        <f>+BF$29-BF$32</f>
        <v>0</v>
      </c>
      <c r="BG33" s="14">
        <f>+BG$29-BG$32</f>
        <v>0</v>
      </c>
      <c r="BH33" s="14">
        <f>+BH$29-BH$32</f>
        <v>0</v>
      </c>
      <c r="BI33" s="14">
        <f>+BI$29-BI$32</f>
        <v>0</v>
      </c>
      <c r="BJ33" s="14">
        <f>+BJ$29-BJ$32</f>
        <v>0</v>
      </c>
      <c r="BK33" s="14">
        <f>+BK$29-BK$32</f>
        <v>0</v>
      </c>
      <c r="BL33" s="14">
        <f>+BL$29-BL$32</f>
        <v>0</v>
      </c>
      <c r="BM33" s="14">
        <f>+BM$29-BM$32</f>
        <v>0</v>
      </c>
      <c r="BN33" s="14">
        <f>+BN$29-BN$32</f>
        <v>0</v>
      </c>
      <c r="BO33" s="14">
        <f>+BO$29-BO$32</f>
        <v>0</v>
      </c>
      <c r="BP33" s="14">
        <f>+BP$29-BP$32</f>
        <v>0</v>
      </c>
      <c r="BQ33" s="14">
        <f>+BQ$29-BQ$32</f>
        <v>0</v>
      </c>
      <c r="BR33" s="14">
        <f>+BR$29-BR$32</f>
        <v>0</v>
      </c>
      <c r="BS33" s="14">
        <f>+BS$29-BS$32</f>
        <v>0</v>
      </c>
      <c r="BT33" s="14">
        <f>+BT$29-BT$32</f>
        <v>0</v>
      </c>
      <c r="BU33" s="14">
        <f>+BU$29-BU$32</f>
        <v>0</v>
      </c>
      <c r="BV33" s="14">
        <f>+BV$29-BV$32</f>
        <v>0</v>
      </c>
      <c r="BW33" s="14">
        <f>+BW$29-BW$32</f>
        <v>0</v>
      </c>
      <c r="BX33" s="14">
        <f>+BX$29-BX$32</f>
        <v>0</v>
      </c>
      <c r="BY33" s="14">
        <f>+BY$29-BY$32</f>
        <v>0</v>
      </c>
      <c r="BZ33" s="14">
        <f>+BZ$29-BZ$32</f>
        <v>0</v>
      </c>
      <c r="CA33" s="14">
        <f>+CA$29-CA$32</f>
        <v>0</v>
      </c>
      <c r="CB33" s="14">
        <f>+CB$29-CB$32</f>
        <v>0</v>
      </c>
      <c r="CC33" s="14">
        <f>+CC$29-CC$32</f>
        <v>0</v>
      </c>
      <c r="CD33" s="14">
        <f>+CD$29-CD$32</f>
        <v>0</v>
      </c>
      <c r="CE33" s="14">
        <f>+CE$29-CE$32</f>
        <v>0</v>
      </c>
      <c r="CF33" s="14">
        <f>+CF$29-CF$32</f>
        <v>0</v>
      </c>
      <c r="CG33" s="14">
        <f>+CG$29-CG$32</f>
        <v>0</v>
      </c>
      <c r="CH33" s="14">
        <f>+CH$29-CH$32</f>
        <v>0</v>
      </c>
      <c r="CI33" s="14">
        <f>+CI$29-CI$32</f>
        <v>0</v>
      </c>
      <c r="CJ33" s="14">
        <f>+CJ$29-CJ$32</f>
        <v>0</v>
      </c>
      <c r="CK33" s="14">
        <f>+CK$29-CK$32</f>
        <v>0</v>
      </c>
      <c r="CL33" s="14">
        <f>+CL$29-CL$32</f>
        <v>0</v>
      </c>
      <c r="CM33" s="14">
        <f>+CM$29-CM$32</f>
        <v>0</v>
      </c>
      <c r="CN33" s="14">
        <f>+CN$29-CN$32</f>
        <v>0</v>
      </c>
      <c r="CO33" s="14">
        <f>+CO$29-CO$32</f>
        <v>0</v>
      </c>
      <c r="CP33" s="14">
        <f>+CP$29-CP$32</f>
        <v>0</v>
      </c>
      <c r="CQ33" s="14">
        <f>+CQ$29-CQ$32</f>
        <v>0</v>
      </c>
      <c r="CR33" s="14">
        <f>+CR$29-CR$32</f>
        <v>0</v>
      </c>
      <c r="CS33" s="14">
        <f>+CS$29-CS$32</f>
        <v>0</v>
      </c>
      <c r="CT33" s="14">
        <f>+CT$29-CT$32</f>
        <v>0</v>
      </c>
      <c r="CU33" s="14">
        <f>+CU$29-CU$32</f>
        <v>0</v>
      </c>
      <c r="CV33" s="14">
        <f>+CV$29-CV$32</f>
        <v>0</v>
      </c>
      <c r="CW33" s="14">
        <f>+CW$29-CW$32</f>
        <v>0</v>
      </c>
      <c r="CX33" s="14">
        <f>+CX$29-CX$32</f>
        <v>0</v>
      </c>
      <c r="CY33" s="14">
        <f>+CY$29-CY$32</f>
        <v>0</v>
      </c>
      <c r="CZ33" s="14">
        <f>+CZ$29-CZ$32</f>
        <v>0</v>
      </c>
      <c r="DA33" s="14">
        <f>+DA$29-DA$32</f>
        <v>0</v>
      </c>
      <c r="DB33" s="14">
        <f>+DB$29-DB$32</f>
        <v>0</v>
      </c>
      <c r="DC33" s="14">
        <f>+DC$29-DC$32</f>
        <v>0</v>
      </c>
      <c r="DD33" s="14">
        <f>+DD$29-DD$32</f>
        <v>0</v>
      </c>
      <c r="DE33" s="14">
        <f>+DE$29-DE$32</f>
        <v>0</v>
      </c>
      <c r="DF33" s="14">
        <f>+DF$29-DF$32</f>
        <v>0</v>
      </c>
      <c r="DG33" s="14">
        <f>+DG$29-DG$32</f>
        <v>0</v>
      </c>
      <c r="DH33" s="14">
        <f>+DH$29-DH$32</f>
        <v>0</v>
      </c>
      <c r="DI33" s="14">
        <f>+DI$29-DI$32</f>
        <v>0</v>
      </c>
      <c r="DJ33" s="14">
        <f>+DJ$29-DJ$32</f>
        <v>0</v>
      </c>
      <c r="DK33" s="14">
        <f>+DK$29-DK$32</f>
        <v>0</v>
      </c>
      <c r="DL33" s="14">
        <f>+DL$29-DL$32</f>
        <v>0</v>
      </c>
      <c r="DM33" s="14">
        <f>+DM$29-DM$32</f>
        <v>0</v>
      </c>
      <c r="DN33" s="14">
        <f>+DN$29-DN$32</f>
        <v>0</v>
      </c>
      <c r="DO33" s="14">
        <f>+DO$29-DO$32</f>
        <v>0</v>
      </c>
      <c r="DP33" s="14">
        <f>+DP$29-DP$32</f>
        <v>0</v>
      </c>
      <c r="DQ33" s="14">
        <f>+DQ$29-DQ$32</f>
        <v>0</v>
      </c>
      <c r="DR33" s="14">
        <f>+DR$29-DR$32</f>
        <v>0</v>
      </c>
      <c r="DS33" s="14">
        <f>+DS$29-DS$32</f>
        <v>0</v>
      </c>
      <c r="DT33" s="14">
        <f>+DT$29-DT$32</f>
        <v>0</v>
      </c>
      <c r="DU33" s="14">
        <f>+DU$29-DU$32</f>
        <v>0</v>
      </c>
      <c r="DV33" s="14">
        <f>+DV$29-DV$32</f>
        <v>0</v>
      </c>
      <c r="DW33" s="14">
        <f>+DW$29-DW$32</f>
        <v>0</v>
      </c>
      <c r="DX33" s="14">
        <f>+DX$29-DX$32</f>
        <v>0</v>
      </c>
      <c r="DY33" s="14">
        <f>+DY$29-DY$32</f>
        <v>0</v>
      </c>
      <c r="DZ33" s="14">
        <f>+DZ$29-DZ$32</f>
        <v>0</v>
      </c>
      <c r="EA33" s="14">
        <f>+EA$29-EA$32</f>
        <v>0</v>
      </c>
      <c r="EB33" s="14">
        <f>+EB$29-EB$32</f>
        <v>0</v>
      </c>
      <c r="EC33" s="14">
        <f>+EC$29-EC$32</f>
        <v>0</v>
      </c>
      <c r="ED33" s="14">
        <f>+ED$29-ED$32</f>
        <v>0</v>
      </c>
      <c r="EE33" s="14">
        <f>+EE$29-EE$32</f>
        <v>0</v>
      </c>
    </row>
    <row r="34" spans="2:135">
      <c r="C34" s="22" t="s">
        <v>133</v>
      </c>
      <c r="E34" s="21">
        <f>E33/E$13</f>
        <v>0</v>
      </c>
      <c r="F34" s="21">
        <f>F33/F$13</f>
        <v>0</v>
      </c>
      <c r="G34" s="21">
        <f>G33/G$13</f>
        <v>0</v>
      </c>
      <c r="H34" s="21">
        <f>H33/H$13</f>
        <v>0</v>
      </c>
      <c r="I34" s="21">
        <f>I33/I$13</f>
        <v>0</v>
      </c>
      <c r="J34" s="21">
        <f>J33/J$13</f>
        <v>0</v>
      </c>
      <c r="K34" s="21">
        <f>K33/K$13</f>
        <v>0</v>
      </c>
      <c r="L34" s="21">
        <f>L33/L$13</f>
        <v>0</v>
      </c>
      <c r="M34" s="21">
        <f>M33/M$13</f>
        <v>0</v>
      </c>
      <c r="N34" s="21">
        <f>N33/N$13</f>
        <v>0</v>
      </c>
      <c r="P34" s="21">
        <f>P33/P$13</f>
        <v>0</v>
      </c>
      <c r="Q34" s="21">
        <f>Q33/Q$13</f>
        <v>0</v>
      </c>
      <c r="R34" s="21">
        <f>R33/R$13</f>
        <v>0</v>
      </c>
      <c r="S34" s="21">
        <f>S33/S$13</f>
        <v>0</v>
      </c>
      <c r="T34" s="21">
        <f>T33/T$13</f>
        <v>0</v>
      </c>
      <c r="U34" s="21">
        <f>U33/U$13</f>
        <v>0</v>
      </c>
      <c r="V34" s="21">
        <f>V33/V$13</f>
        <v>0</v>
      </c>
      <c r="W34" s="21">
        <f>W33/W$13</f>
        <v>0</v>
      </c>
      <c r="X34" s="21">
        <f>X33/X$13</f>
        <v>0</v>
      </c>
      <c r="Y34" s="21">
        <f>Y33/Y$13</f>
        <v>0</v>
      </c>
      <c r="Z34" s="21">
        <f>Z33/Z$13</f>
        <v>0</v>
      </c>
      <c r="AA34" s="21">
        <f>AA33/AA$13</f>
        <v>0</v>
      </c>
      <c r="AB34" s="21">
        <f>AB33/AB$13</f>
        <v>0</v>
      </c>
      <c r="AC34" s="21">
        <f>AC33/AC$13</f>
        <v>0</v>
      </c>
      <c r="AD34" s="21">
        <f>AD33/AD$13</f>
        <v>0</v>
      </c>
      <c r="AE34" s="21">
        <f>AE33/AE$13</f>
        <v>0</v>
      </c>
      <c r="AF34" s="21">
        <f>AF33/AF$13</f>
        <v>0</v>
      </c>
      <c r="AG34" s="21">
        <f>AG33/AG$13</f>
        <v>0</v>
      </c>
      <c r="AH34" s="21">
        <f>AH33/AH$13</f>
        <v>0</v>
      </c>
      <c r="AI34" s="21">
        <f>AI33/AI$13</f>
        <v>0</v>
      </c>
      <c r="AJ34" s="21">
        <f>AJ33/AJ$13</f>
        <v>0</v>
      </c>
      <c r="AK34" s="21">
        <f>AK33/AK$13</f>
        <v>0</v>
      </c>
      <c r="AL34" s="21">
        <f>AL33/AL$13</f>
        <v>0</v>
      </c>
      <c r="AM34" s="21">
        <f>AM33/AM$13</f>
        <v>0</v>
      </c>
      <c r="AN34" s="21">
        <f>AN33/AN$13</f>
        <v>0</v>
      </c>
      <c r="AO34" s="21">
        <f>AO33/AO$13</f>
        <v>0</v>
      </c>
      <c r="AP34" s="21">
        <f>AP33/AP$13</f>
        <v>0</v>
      </c>
      <c r="AQ34" s="21">
        <f>AQ33/AQ$13</f>
        <v>0</v>
      </c>
      <c r="AR34" s="21">
        <f>AR33/AR$13</f>
        <v>0</v>
      </c>
      <c r="AS34" s="21">
        <f>AS33/AS$13</f>
        <v>0</v>
      </c>
      <c r="AT34" s="21">
        <f>AT33/AT$13</f>
        <v>0</v>
      </c>
      <c r="AU34" s="21">
        <f>AU33/AU$13</f>
        <v>0</v>
      </c>
      <c r="AV34" s="21">
        <f>AV33/AV$13</f>
        <v>0</v>
      </c>
      <c r="AW34" s="21">
        <f>AW33/AW$13</f>
        <v>0</v>
      </c>
      <c r="AX34" s="21">
        <f>AX33/AX$13</f>
        <v>0</v>
      </c>
      <c r="AY34" s="21">
        <f>AY33/AY$13</f>
        <v>0</v>
      </c>
      <c r="AZ34" s="21">
        <f>AZ33/AZ$13</f>
        <v>0</v>
      </c>
      <c r="BA34" s="21">
        <f>BA33/BA$13</f>
        <v>0</v>
      </c>
      <c r="BB34" s="21">
        <f>BB33/BB$13</f>
        <v>0</v>
      </c>
      <c r="BC34" s="21">
        <f>BC33/BC$13</f>
        <v>0</v>
      </c>
      <c r="BD34" s="21">
        <f>BD33/BD$13</f>
        <v>0</v>
      </c>
      <c r="BE34" s="21">
        <f>BE33/BE$13</f>
        <v>0</v>
      </c>
      <c r="BF34" s="21">
        <f>BF33/BF$13</f>
        <v>0</v>
      </c>
      <c r="BG34" s="21">
        <f>BG33/BG$13</f>
        <v>0</v>
      </c>
      <c r="BH34" s="21">
        <f>BH33/BH$13</f>
        <v>0</v>
      </c>
      <c r="BI34" s="21">
        <f>BI33/BI$13</f>
        <v>0</v>
      </c>
      <c r="BJ34" s="21">
        <f>BJ33/BJ$13</f>
        <v>0</v>
      </c>
      <c r="BK34" s="21">
        <f>BK33/BK$13</f>
        <v>0</v>
      </c>
      <c r="BL34" s="21">
        <f>BL33/BL$13</f>
        <v>0</v>
      </c>
      <c r="BM34" s="21">
        <f>BM33/BM$13</f>
        <v>0</v>
      </c>
      <c r="BN34" s="21">
        <f>BN33/BN$13</f>
        <v>0</v>
      </c>
      <c r="BO34" s="21">
        <f>BO33/BO$13</f>
        <v>0</v>
      </c>
      <c r="BP34" s="21">
        <f>BP33/BP$13</f>
        <v>0</v>
      </c>
      <c r="BQ34" s="21">
        <f>BQ33/BQ$13</f>
        <v>0</v>
      </c>
      <c r="BR34" s="21">
        <f>BR33/BR$13</f>
        <v>0</v>
      </c>
      <c r="BS34" s="21">
        <f>BS33/BS$13</f>
        <v>0</v>
      </c>
      <c r="BT34" s="21">
        <f>BT33/BT$13</f>
        <v>0</v>
      </c>
      <c r="BU34" s="21">
        <f>BU33/BU$13</f>
        <v>0</v>
      </c>
      <c r="BV34" s="21">
        <f>BV33/BV$13</f>
        <v>0</v>
      </c>
      <c r="BW34" s="21">
        <f>BW33/BW$13</f>
        <v>0</v>
      </c>
      <c r="BX34" s="21">
        <f>BX33/BX$13</f>
        <v>0</v>
      </c>
      <c r="BY34" s="21">
        <f>BY33/BY$13</f>
        <v>0</v>
      </c>
      <c r="BZ34" s="21">
        <f>BZ33/BZ$13</f>
        <v>0</v>
      </c>
      <c r="CA34" s="21">
        <f>CA33/CA$13</f>
        <v>0</v>
      </c>
      <c r="CB34" s="21">
        <f>CB33/CB$13</f>
        <v>0</v>
      </c>
      <c r="CC34" s="21">
        <f>CC33/CC$13</f>
        <v>0</v>
      </c>
      <c r="CD34" s="21">
        <f>CD33/CD$13</f>
        <v>0</v>
      </c>
      <c r="CE34" s="21">
        <f>CE33/CE$13</f>
        <v>0</v>
      </c>
      <c r="CF34" s="21">
        <f>CF33/CF$13</f>
        <v>0</v>
      </c>
      <c r="CG34" s="21">
        <f>CG33/CG$13</f>
        <v>0</v>
      </c>
      <c r="CH34" s="21">
        <f>CH33/CH$13</f>
        <v>0</v>
      </c>
      <c r="CI34" s="21">
        <f>CI33/CI$13</f>
        <v>0</v>
      </c>
      <c r="CJ34" s="21">
        <f>CJ33/CJ$13</f>
        <v>0</v>
      </c>
      <c r="CK34" s="21">
        <f>CK33/CK$13</f>
        <v>0</v>
      </c>
      <c r="CL34" s="21">
        <f>CL33/CL$13</f>
        <v>0</v>
      </c>
      <c r="CM34" s="21">
        <f>CM33/CM$13</f>
        <v>0</v>
      </c>
      <c r="CN34" s="21">
        <f>CN33/CN$13</f>
        <v>0</v>
      </c>
      <c r="CO34" s="21">
        <f>CO33/CO$13</f>
        <v>0</v>
      </c>
      <c r="CP34" s="21">
        <f>CP33/CP$13</f>
        <v>0</v>
      </c>
      <c r="CQ34" s="21">
        <f>CQ33/CQ$13</f>
        <v>0</v>
      </c>
      <c r="CR34" s="21">
        <f>CR33/CR$13</f>
        <v>0</v>
      </c>
      <c r="CS34" s="21">
        <f>CS33/CS$13</f>
        <v>0</v>
      </c>
      <c r="CT34" s="21">
        <f>CT33/CT$13</f>
        <v>0</v>
      </c>
      <c r="CU34" s="21">
        <f>CU33/CU$13</f>
        <v>0</v>
      </c>
      <c r="CV34" s="21">
        <f>CV33/CV$13</f>
        <v>0</v>
      </c>
      <c r="CW34" s="21">
        <f>CW33/CW$13</f>
        <v>0</v>
      </c>
      <c r="CX34" s="21">
        <f>CX33/CX$13</f>
        <v>0</v>
      </c>
      <c r="CY34" s="21">
        <f>CY33/CY$13</f>
        <v>0</v>
      </c>
      <c r="CZ34" s="21">
        <f>CZ33/CZ$13</f>
        <v>0</v>
      </c>
      <c r="DA34" s="21">
        <f>DA33/DA$13</f>
        <v>0</v>
      </c>
      <c r="DB34" s="21">
        <f>DB33/DB$13</f>
        <v>0</v>
      </c>
      <c r="DC34" s="21">
        <f>DC33/DC$13</f>
        <v>0</v>
      </c>
      <c r="DD34" s="21">
        <f>DD33/DD$13</f>
        <v>0</v>
      </c>
      <c r="DE34" s="21">
        <f>DE33/DE$13</f>
        <v>0</v>
      </c>
      <c r="DF34" s="21">
        <f>DF33/DF$13</f>
        <v>0</v>
      </c>
      <c r="DG34" s="21">
        <f>DG33/DG$13</f>
        <v>0</v>
      </c>
      <c r="DH34" s="21">
        <f>DH33/DH$13</f>
        <v>0</v>
      </c>
      <c r="DI34" s="21">
        <f>DI33/DI$13</f>
        <v>0</v>
      </c>
      <c r="DJ34" s="21">
        <f>DJ33/DJ$13</f>
        <v>0</v>
      </c>
      <c r="DK34" s="21">
        <f>DK33/DK$13</f>
        <v>0</v>
      </c>
      <c r="DL34" s="21">
        <f>DL33/DL$13</f>
        <v>0</v>
      </c>
      <c r="DM34" s="21">
        <f>DM33/DM$13</f>
        <v>0</v>
      </c>
      <c r="DN34" s="21">
        <f>DN33/DN$13</f>
        <v>0</v>
      </c>
      <c r="DO34" s="21">
        <f>DO33/DO$13</f>
        <v>0</v>
      </c>
      <c r="DP34" s="21">
        <f>DP33/DP$13</f>
        <v>0</v>
      </c>
      <c r="DQ34" s="21">
        <f>DQ33/DQ$13</f>
        <v>0</v>
      </c>
      <c r="DR34" s="21">
        <f>DR33/DR$13</f>
        <v>0</v>
      </c>
      <c r="DS34" s="21">
        <f>DS33/DS$13</f>
        <v>0</v>
      </c>
      <c r="DT34" s="21">
        <f>DT33/DT$13</f>
        <v>0</v>
      </c>
      <c r="DU34" s="21">
        <f>DU33/DU$13</f>
        <v>0</v>
      </c>
      <c r="DV34" s="21">
        <f>DV33/DV$13</f>
        <v>0</v>
      </c>
      <c r="DW34" s="21">
        <f>DW33/DW$13</f>
        <v>0</v>
      </c>
      <c r="DX34" s="21">
        <f>DX33/DX$13</f>
        <v>0</v>
      </c>
      <c r="DY34" s="21">
        <f>DY33/DY$13</f>
        <v>0</v>
      </c>
      <c r="DZ34" s="21">
        <f>DZ33/DZ$13</f>
        <v>0</v>
      </c>
      <c r="EA34" s="21">
        <f>EA33/EA$13</f>
        <v>0</v>
      </c>
      <c r="EB34" s="21">
        <f>EB33/EB$13</f>
        <v>0</v>
      </c>
      <c r="EC34" s="21">
        <f>EC33/EC$13</f>
        <v>0</v>
      </c>
      <c r="ED34" s="21">
        <f>ED33/ED$13</f>
        <v>0</v>
      </c>
      <c r="EE34" s="21">
        <f>EE33/EE$13</f>
        <v>0</v>
      </c>
    </row>
    <row r="36" spans="2:135">
      <c r="B36" s="6" t="s">
        <v>141</v>
      </c>
      <c r="E36" s="9">
        <f>sumif(P6:EE6, E6, P36:EE36)</f>
        <v>0</v>
      </c>
      <c r="F36" s="9">
        <f>sumif(P6:EE6, F6, P36:EE36)</f>
        <v>0</v>
      </c>
      <c r="G36" s="9">
        <f>sumif(P6:EE6, G6, P36:EE36)</f>
        <v>0</v>
      </c>
      <c r="H36" s="9">
        <f>sumif(P6:EE6, H6, P36:EE36)</f>
        <v>0</v>
      </c>
      <c r="I36" s="9">
        <f>sumif(P6:EE6, I6, P36:EE36)</f>
        <v>0</v>
      </c>
      <c r="J36" s="9">
        <f>sumif(P6:EE6, J6, P36:EE36)</f>
        <v>0</v>
      </c>
      <c r="K36" s="9">
        <f>sumif(P6:EE6, K6, P36:EE36)</f>
        <v>0</v>
      </c>
      <c r="L36" s="9">
        <f>sumif(P6:EE6, L6, P36:EE36)</f>
        <v>0</v>
      </c>
      <c r="M36" s="9">
        <f>sumif(P6:EE6, M6, P36:EE36)</f>
        <v>0</v>
      </c>
      <c r="N36" s="9">
        <f>sumif(P6:EE6, N6, P36:EE36)</f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</row>
    <row r="37" spans="2:135">
      <c r="B37" s="6" t="s">
        <v>142</v>
      </c>
      <c r="C37" s="23">
        <v>0.21</v>
      </c>
      <c r="E37" s="9">
        <f>sumif(P6:EE6, E6, P37:EE37)</f>
        <v>0</v>
      </c>
      <c r="F37" s="9">
        <f>sumif(P6:EE6, F6, P37:EE37)</f>
        <v>0</v>
      </c>
      <c r="G37" s="9">
        <f>sumif(P6:EE6, G6, P37:EE37)</f>
        <v>0</v>
      </c>
      <c r="H37" s="9">
        <f>sumif(P6:EE6, H6, P37:EE37)</f>
        <v>0</v>
      </c>
      <c r="I37" s="9">
        <f>sumif(P6:EE6, I6, P37:EE37)</f>
        <v>0</v>
      </c>
      <c r="J37" s="9">
        <f>sumif(P6:EE6, J6, P37:EE37)</f>
        <v>0</v>
      </c>
      <c r="K37" s="9">
        <f>sumif(P6:EE6, K6, P37:EE37)</f>
        <v>0</v>
      </c>
      <c r="L37" s="9">
        <f>sumif(P6:EE6, L6, P37:EE37)</f>
        <v>0</v>
      </c>
      <c r="M37" s="9">
        <f>sumif(P6:EE6, M6, P37:EE37)</f>
        <v>0</v>
      </c>
      <c r="N37" s="9">
        <f>sumif(P6:EE6, N6, P37:EE37)</f>
        <v>0</v>
      </c>
      <c r="P37" s="9">
        <f>$C$37*P29</f>
        <v>0</v>
      </c>
      <c r="Q37" s="9">
        <f>$C$37*Q29</f>
        <v>0</v>
      </c>
      <c r="R37" s="9">
        <f>$C$37*R29</f>
        <v>0</v>
      </c>
      <c r="S37" s="9">
        <f>$C$37*S29</f>
        <v>0</v>
      </c>
      <c r="T37" s="9">
        <f>$C$37*T29</f>
        <v>0</v>
      </c>
      <c r="U37" s="9">
        <f>$C$37*U29</f>
        <v>0</v>
      </c>
      <c r="V37" s="9">
        <f>$C$37*V29</f>
        <v>0</v>
      </c>
      <c r="W37" s="9">
        <f>$C$37*W29</f>
        <v>0</v>
      </c>
      <c r="X37" s="9">
        <f>$C$37*X29</f>
        <v>0</v>
      </c>
      <c r="Y37" s="9">
        <f>$C$37*Y29</f>
        <v>0</v>
      </c>
      <c r="Z37" s="9">
        <f>$C$37*Z29</f>
        <v>0</v>
      </c>
      <c r="AA37" s="9">
        <f>$C$37*AA29</f>
        <v>0</v>
      </c>
      <c r="AB37" s="9">
        <f>$C$37*AB29</f>
        <v>0</v>
      </c>
      <c r="AC37" s="9">
        <f>$C$37*AC29</f>
        <v>0</v>
      </c>
      <c r="AD37" s="9">
        <f>$C$37*AD29</f>
        <v>0</v>
      </c>
      <c r="AE37" s="9">
        <f>$C$37*AE29</f>
        <v>0</v>
      </c>
      <c r="AF37" s="9">
        <f>$C$37*AF29</f>
        <v>0</v>
      </c>
      <c r="AG37" s="9">
        <f>$C$37*AG29</f>
        <v>0</v>
      </c>
      <c r="AH37" s="9">
        <f>$C$37*AH29</f>
        <v>0</v>
      </c>
      <c r="AI37" s="9">
        <f>$C$37*AI29</f>
        <v>0</v>
      </c>
      <c r="AJ37" s="9">
        <f>$C$37*AJ29</f>
        <v>0</v>
      </c>
      <c r="AK37" s="9">
        <f>$C$37*AK29</f>
        <v>0</v>
      </c>
      <c r="AL37" s="9">
        <f>$C$37*AL29</f>
        <v>0</v>
      </c>
      <c r="AM37" s="9">
        <f>$C$37*AM29</f>
        <v>0</v>
      </c>
      <c r="AN37" s="9">
        <f>$C$37*AN29</f>
        <v>0</v>
      </c>
      <c r="AO37" s="9">
        <f>$C$37*AO29</f>
        <v>0</v>
      </c>
      <c r="AP37" s="9">
        <f>$C$37*AP29</f>
        <v>0</v>
      </c>
      <c r="AQ37" s="9">
        <f>$C$37*AQ29</f>
        <v>0</v>
      </c>
      <c r="AR37" s="9">
        <f>$C$37*AR29</f>
        <v>0</v>
      </c>
      <c r="AS37" s="9">
        <f>$C$37*AS29</f>
        <v>0</v>
      </c>
      <c r="AT37" s="9">
        <f>$C$37*AT29</f>
        <v>0</v>
      </c>
      <c r="AU37" s="9">
        <f>$C$37*AU29</f>
        <v>0</v>
      </c>
      <c r="AV37" s="9">
        <f>$C$37*AV29</f>
        <v>0</v>
      </c>
      <c r="AW37" s="9">
        <f>$C$37*AW29</f>
        <v>0</v>
      </c>
      <c r="AX37" s="9">
        <f>$C$37*AX29</f>
        <v>0</v>
      </c>
      <c r="AY37" s="9">
        <f>$C$37*AY29</f>
        <v>0</v>
      </c>
      <c r="AZ37" s="9">
        <f>$C$37*AZ29</f>
        <v>0</v>
      </c>
      <c r="BA37" s="9">
        <f>$C$37*BA29</f>
        <v>0</v>
      </c>
      <c r="BB37" s="9">
        <f>$C$37*BB29</f>
        <v>0</v>
      </c>
      <c r="BC37" s="9">
        <f>$C$37*BC29</f>
        <v>0</v>
      </c>
      <c r="BD37" s="9">
        <f>$C$37*BD29</f>
        <v>0</v>
      </c>
      <c r="BE37" s="9">
        <f>$C$37*BE29</f>
        <v>0</v>
      </c>
      <c r="BF37" s="9">
        <f>$C$37*BF29</f>
        <v>0</v>
      </c>
      <c r="BG37" s="9">
        <f>$C$37*BG29</f>
        <v>0</v>
      </c>
      <c r="BH37" s="9">
        <f>$C$37*BH29</f>
        <v>0</v>
      </c>
      <c r="BI37" s="9">
        <f>$C$37*BI29</f>
        <v>0</v>
      </c>
      <c r="BJ37" s="9">
        <f>$C$37*BJ29</f>
        <v>0</v>
      </c>
      <c r="BK37" s="9">
        <f>$C$37*BK29</f>
        <v>0</v>
      </c>
      <c r="BL37" s="9">
        <f>$C$37*BL29</f>
        <v>0</v>
      </c>
      <c r="BM37" s="9">
        <f>$C$37*BM29</f>
        <v>0</v>
      </c>
      <c r="BN37" s="9">
        <f>$C$37*BN29</f>
        <v>0</v>
      </c>
      <c r="BO37" s="9">
        <f>$C$37*BO29</f>
        <v>0</v>
      </c>
      <c r="BP37" s="9">
        <f>$C$37*BP29</f>
        <v>0</v>
      </c>
      <c r="BQ37" s="9">
        <f>$C$37*BQ29</f>
        <v>0</v>
      </c>
      <c r="BR37" s="9">
        <f>$C$37*BR29</f>
        <v>0</v>
      </c>
      <c r="BS37" s="9">
        <f>$C$37*BS29</f>
        <v>0</v>
      </c>
      <c r="BT37" s="9">
        <f>$C$37*BT29</f>
        <v>0</v>
      </c>
      <c r="BU37" s="9">
        <f>$C$37*BU29</f>
        <v>0</v>
      </c>
      <c r="BV37" s="9">
        <f>$C$37*BV29</f>
        <v>0</v>
      </c>
      <c r="BW37" s="9">
        <f>$C$37*BW29</f>
        <v>0</v>
      </c>
      <c r="BX37" s="9">
        <f>$C$37*BX29</f>
        <v>0</v>
      </c>
      <c r="BY37" s="9">
        <f>$C$37*BY29</f>
        <v>0</v>
      </c>
      <c r="BZ37" s="9">
        <f>$C$37*BZ29</f>
        <v>0</v>
      </c>
      <c r="CA37" s="9">
        <f>$C$37*CA29</f>
        <v>0</v>
      </c>
      <c r="CB37" s="9">
        <f>$C$37*CB29</f>
        <v>0</v>
      </c>
      <c r="CC37" s="9">
        <f>$C$37*CC29</f>
        <v>0</v>
      </c>
      <c r="CD37" s="9">
        <f>$C$37*CD29</f>
        <v>0</v>
      </c>
      <c r="CE37" s="9">
        <f>$C$37*CE29</f>
        <v>0</v>
      </c>
      <c r="CF37" s="9">
        <f>$C$37*CF29</f>
        <v>0</v>
      </c>
      <c r="CG37" s="9">
        <f>$C$37*CG29</f>
        <v>0</v>
      </c>
      <c r="CH37" s="9">
        <f>$C$37*CH29</f>
        <v>0</v>
      </c>
      <c r="CI37" s="9">
        <f>$C$37*CI29</f>
        <v>0</v>
      </c>
      <c r="CJ37" s="9">
        <f>$C$37*CJ29</f>
        <v>0</v>
      </c>
      <c r="CK37" s="9">
        <f>$C$37*CK29</f>
        <v>0</v>
      </c>
      <c r="CL37" s="9">
        <f>$C$37*CL29</f>
        <v>0</v>
      </c>
      <c r="CM37" s="9">
        <f>$C$37*CM29</f>
        <v>0</v>
      </c>
      <c r="CN37" s="9">
        <f>$C$37*CN29</f>
        <v>0</v>
      </c>
      <c r="CO37" s="9">
        <f>$C$37*CO29</f>
        <v>0</v>
      </c>
      <c r="CP37" s="9">
        <f>$C$37*CP29</f>
        <v>0</v>
      </c>
      <c r="CQ37" s="9">
        <f>$C$37*CQ29</f>
        <v>0</v>
      </c>
      <c r="CR37" s="9">
        <f>$C$37*CR29</f>
        <v>0</v>
      </c>
      <c r="CS37" s="9">
        <f>$C$37*CS29</f>
        <v>0</v>
      </c>
      <c r="CT37" s="9">
        <f>$C$37*CT29</f>
        <v>0</v>
      </c>
      <c r="CU37" s="9">
        <f>$C$37*CU29</f>
        <v>0</v>
      </c>
      <c r="CV37" s="9">
        <f>$C$37*CV29</f>
        <v>0</v>
      </c>
      <c r="CW37" s="9">
        <f>$C$37*CW29</f>
        <v>0</v>
      </c>
      <c r="CX37" s="9">
        <f>$C$37*CX29</f>
        <v>0</v>
      </c>
      <c r="CY37" s="9">
        <f>$C$37*CY29</f>
        <v>0</v>
      </c>
      <c r="CZ37" s="9">
        <f>$C$37*CZ29</f>
        <v>0</v>
      </c>
      <c r="DA37" s="9">
        <f>$C$37*DA29</f>
        <v>0</v>
      </c>
      <c r="DB37" s="9">
        <f>$C$37*DB29</f>
        <v>0</v>
      </c>
      <c r="DC37" s="9">
        <f>$C$37*DC29</f>
        <v>0</v>
      </c>
      <c r="DD37" s="9">
        <f>$C$37*DD29</f>
        <v>0</v>
      </c>
      <c r="DE37" s="9">
        <f>$C$37*DE29</f>
        <v>0</v>
      </c>
      <c r="DF37" s="9">
        <f>$C$37*DF29</f>
        <v>0</v>
      </c>
      <c r="DG37" s="9">
        <f>$C$37*DG29</f>
        <v>0</v>
      </c>
      <c r="DH37" s="9">
        <f>$C$37*DH29</f>
        <v>0</v>
      </c>
      <c r="DI37" s="9">
        <f>$C$37*DI29</f>
        <v>0</v>
      </c>
      <c r="DJ37" s="9">
        <f>$C$37*DJ29</f>
        <v>0</v>
      </c>
      <c r="DK37" s="9">
        <f>$C$37*DK29</f>
        <v>0</v>
      </c>
      <c r="DL37" s="9">
        <f>$C$37*DL29</f>
        <v>0</v>
      </c>
      <c r="DM37" s="9">
        <f>$C$37*DM29</f>
        <v>0</v>
      </c>
      <c r="DN37" s="9">
        <f>$C$37*DN29</f>
        <v>0</v>
      </c>
      <c r="DO37" s="9">
        <f>$C$37*DO29</f>
        <v>0</v>
      </c>
      <c r="DP37" s="9">
        <f>$C$37*DP29</f>
        <v>0</v>
      </c>
      <c r="DQ37" s="9">
        <f>$C$37*DQ29</f>
        <v>0</v>
      </c>
      <c r="DR37" s="9">
        <f>$C$37*DR29</f>
        <v>0</v>
      </c>
      <c r="DS37" s="9">
        <f>$C$37*DS29</f>
        <v>0</v>
      </c>
      <c r="DT37" s="9">
        <f>$C$37*DT29</f>
        <v>0</v>
      </c>
      <c r="DU37" s="9">
        <f>$C$37*DU29</f>
        <v>0</v>
      </c>
      <c r="DV37" s="9">
        <f>$C$37*DV29</f>
        <v>0</v>
      </c>
      <c r="DW37" s="9">
        <f>$C$37*DW29</f>
        <v>0</v>
      </c>
      <c r="DX37" s="9">
        <f>$C$37*DX29</f>
        <v>0</v>
      </c>
      <c r="DY37" s="9">
        <f>$C$37*DY29</f>
        <v>0</v>
      </c>
      <c r="DZ37" s="9">
        <f>$C$37*DZ29</f>
        <v>0</v>
      </c>
      <c r="EA37" s="9">
        <f>$C$37*EA29</f>
        <v>0</v>
      </c>
      <c r="EB37" s="9">
        <f>$C$37*EB29</f>
        <v>0</v>
      </c>
      <c r="EC37" s="9">
        <f>$C$37*EC29</f>
        <v>0</v>
      </c>
      <c r="ED37" s="9">
        <f>$C$37*ED29</f>
        <v>0</v>
      </c>
      <c r="EE37" s="9">
        <f>$C$37*EE29</f>
        <v>0</v>
      </c>
    </row>
    <row r="38" spans="2:135">
      <c r="B38" s="3" t="s">
        <v>143</v>
      </c>
      <c r="E38" s="14">
        <f>+E$33-E$36-E$37</f>
        <v>0</v>
      </c>
      <c r="F38" s="14">
        <f>+F$33-F$36-F$37</f>
        <v>0</v>
      </c>
      <c r="G38" s="14">
        <f>+G$33-G$36-G$37</f>
        <v>0</v>
      </c>
      <c r="H38" s="14">
        <f>+H$33-H$36-H$37</f>
        <v>0</v>
      </c>
      <c r="I38" s="14">
        <f>+I$33-I$36-I$37</f>
        <v>0</v>
      </c>
      <c r="J38" s="14">
        <f>+J$33-J$36-J$37</f>
        <v>0</v>
      </c>
      <c r="K38" s="14">
        <f>+K$33-K$36-K$37</f>
        <v>0</v>
      </c>
      <c r="L38" s="14">
        <f>+L$33-L$36-L$37</f>
        <v>0</v>
      </c>
      <c r="M38" s="14">
        <f>+M$33-M$36-M$37</f>
        <v>0</v>
      </c>
      <c r="N38" s="14">
        <f>+N$33-N$36-N$37</f>
        <v>0</v>
      </c>
      <c r="P38" s="14">
        <f>+P$33-P$36-P$37</f>
        <v>0</v>
      </c>
      <c r="Q38" s="14">
        <f>+Q$33-Q$36-Q$37</f>
        <v>0</v>
      </c>
      <c r="R38" s="14">
        <f>+R$33-R$36-R$37</f>
        <v>0</v>
      </c>
      <c r="S38" s="14">
        <f>+S$33-S$36-S$37</f>
        <v>0</v>
      </c>
      <c r="T38" s="14">
        <f>+T$33-T$36-T$37</f>
        <v>0</v>
      </c>
      <c r="U38" s="14">
        <f>+U$33-U$36-U$37</f>
        <v>0</v>
      </c>
      <c r="V38" s="14">
        <f>+V$33-V$36-V$37</f>
        <v>0</v>
      </c>
      <c r="W38" s="14">
        <f>+W$33-W$36-W$37</f>
        <v>0</v>
      </c>
      <c r="X38" s="14">
        <f>+X$33-X$36-X$37</f>
        <v>0</v>
      </c>
      <c r="Y38" s="14">
        <f>+Y$33-Y$36-Y$37</f>
        <v>0</v>
      </c>
      <c r="Z38" s="14">
        <f>+Z$33-Z$36-Z$37</f>
        <v>0</v>
      </c>
      <c r="AA38" s="14">
        <f>+AA$33-AA$36-AA$37</f>
        <v>0</v>
      </c>
      <c r="AB38" s="14">
        <f>+AB$33-AB$36-AB$37</f>
        <v>0</v>
      </c>
      <c r="AC38" s="14">
        <f>+AC$33-AC$36-AC$37</f>
        <v>0</v>
      </c>
      <c r="AD38" s="14">
        <f>+AD$33-AD$36-AD$37</f>
        <v>0</v>
      </c>
      <c r="AE38" s="14">
        <f>+AE$33-AE$36-AE$37</f>
        <v>0</v>
      </c>
      <c r="AF38" s="14">
        <f>+AF$33-AF$36-AF$37</f>
        <v>0</v>
      </c>
      <c r="AG38" s="14">
        <f>+AG$33-AG$36-AG$37</f>
        <v>0</v>
      </c>
      <c r="AH38" s="14">
        <f>+AH$33-AH$36-AH$37</f>
        <v>0</v>
      </c>
      <c r="AI38" s="14">
        <f>+AI$33-AI$36-AI$37</f>
        <v>0</v>
      </c>
      <c r="AJ38" s="14">
        <f>+AJ$33-AJ$36-AJ$37</f>
        <v>0</v>
      </c>
      <c r="AK38" s="14">
        <f>+AK$33-AK$36-AK$37</f>
        <v>0</v>
      </c>
      <c r="AL38" s="14">
        <f>+AL$33-AL$36-AL$37</f>
        <v>0</v>
      </c>
      <c r="AM38" s="14">
        <f>+AM$33-AM$36-AM$37</f>
        <v>0</v>
      </c>
      <c r="AN38" s="14">
        <f>+AN$33-AN$36-AN$37</f>
        <v>0</v>
      </c>
      <c r="AO38" s="14">
        <f>+AO$33-AO$36-AO$37</f>
        <v>0</v>
      </c>
      <c r="AP38" s="14">
        <f>+AP$33-AP$36-AP$37</f>
        <v>0</v>
      </c>
      <c r="AQ38" s="14">
        <f>+AQ$33-AQ$36-AQ$37</f>
        <v>0</v>
      </c>
      <c r="AR38" s="14">
        <f>+AR$33-AR$36-AR$37</f>
        <v>0</v>
      </c>
      <c r="AS38" s="14">
        <f>+AS$33-AS$36-AS$37</f>
        <v>0</v>
      </c>
      <c r="AT38" s="14">
        <f>+AT$33-AT$36-AT$37</f>
        <v>0</v>
      </c>
      <c r="AU38" s="14">
        <f>+AU$33-AU$36-AU$37</f>
        <v>0</v>
      </c>
      <c r="AV38" s="14">
        <f>+AV$33-AV$36-AV$37</f>
        <v>0</v>
      </c>
      <c r="AW38" s="14">
        <f>+AW$33-AW$36-AW$37</f>
        <v>0</v>
      </c>
      <c r="AX38" s="14">
        <f>+AX$33-AX$36-AX$37</f>
        <v>0</v>
      </c>
      <c r="AY38" s="14">
        <f>+AY$33-AY$36-AY$37</f>
        <v>0</v>
      </c>
      <c r="AZ38" s="14">
        <f>+AZ$33-AZ$36-AZ$37</f>
        <v>0</v>
      </c>
      <c r="BA38" s="14">
        <f>+BA$33-BA$36-BA$37</f>
        <v>0</v>
      </c>
      <c r="BB38" s="14">
        <f>+BB$33-BB$36-BB$37</f>
        <v>0</v>
      </c>
      <c r="BC38" s="14">
        <f>+BC$33-BC$36-BC$37</f>
        <v>0</v>
      </c>
      <c r="BD38" s="14">
        <f>+BD$33-BD$36-BD$37</f>
        <v>0</v>
      </c>
      <c r="BE38" s="14">
        <f>+BE$33-BE$36-BE$37</f>
        <v>0</v>
      </c>
      <c r="BF38" s="14">
        <f>+BF$33-BF$36-BF$37</f>
        <v>0</v>
      </c>
      <c r="BG38" s="14">
        <f>+BG$33-BG$36-BG$37</f>
        <v>0</v>
      </c>
      <c r="BH38" s="14">
        <f>+BH$33-BH$36-BH$37</f>
        <v>0</v>
      </c>
      <c r="BI38" s="14">
        <f>+BI$33-BI$36-BI$37</f>
        <v>0</v>
      </c>
      <c r="BJ38" s="14">
        <f>+BJ$33-BJ$36-BJ$37</f>
        <v>0</v>
      </c>
      <c r="BK38" s="14">
        <f>+BK$33-BK$36-BK$37</f>
        <v>0</v>
      </c>
      <c r="BL38" s="14">
        <f>+BL$33-BL$36-BL$37</f>
        <v>0</v>
      </c>
      <c r="BM38" s="14">
        <f>+BM$33-BM$36-BM$37</f>
        <v>0</v>
      </c>
      <c r="BN38" s="14">
        <f>+BN$33-BN$36-BN$37</f>
        <v>0</v>
      </c>
      <c r="BO38" s="14">
        <f>+BO$33-BO$36-BO$37</f>
        <v>0</v>
      </c>
      <c r="BP38" s="14">
        <f>+BP$33-BP$36-BP$37</f>
        <v>0</v>
      </c>
      <c r="BQ38" s="14">
        <f>+BQ$33-BQ$36-BQ$37</f>
        <v>0</v>
      </c>
      <c r="BR38" s="14">
        <f>+BR$33-BR$36-BR$37</f>
        <v>0</v>
      </c>
      <c r="BS38" s="14">
        <f>+BS$33-BS$36-BS$37</f>
        <v>0</v>
      </c>
      <c r="BT38" s="14">
        <f>+BT$33-BT$36-BT$37</f>
        <v>0</v>
      </c>
      <c r="BU38" s="14">
        <f>+BU$33-BU$36-BU$37</f>
        <v>0</v>
      </c>
      <c r="BV38" s="14">
        <f>+BV$33-BV$36-BV$37</f>
        <v>0</v>
      </c>
      <c r="BW38" s="14">
        <f>+BW$33-BW$36-BW$37</f>
        <v>0</v>
      </c>
      <c r="BX38" s="14">
        <f>+BX$33-BX$36-BX$37</f>
        <v>0</v>
      </c>
      <c r="BY38" s="14">
        <f>+BY$33-BY$36-BY$37</f>
        <v>0</v>
      </c>
      <c r="BZ38" s="14">
        <f>+BZ$33-BZ$36-BZ$37</f>
        <v>0</v>
      </c>
      <c r="CA38" s="14">
        <f>+CA$33-CA$36-CA$37</f>
        <v>0</v>
      </c>
      <c r="CB38" s="14">
        <f>+CB$33-CB$36-CB$37</f>
        <v>0</v>
      </c>
      <c r="CC38" s="14">
        <f>+CC$33-CC$36-CC$37</f>
        <v>0</v>
      </c>
      <c r="CD38" s="14">
        <f>+CD$33-CD$36-CD$37</f>
        <v>0</v>
      </c>
      <c r="CE38" s="14">
        <f>+CE$33-CE$36-CE$37</f>
        <v>0</v>
      </c>
      <c r="CF38" s="14">
        <f>+CF$33-CF$36-CF$37</f>
        <v>0</v>
      </c>
      <c r="CG38" s="14">
        <f>+CG$33-CG$36-CG$37</f>
        <v>0</v>
      </c>
      <c r="CH38" s="14">
        <f>+CH$33-CH$36-CH$37</f>
        <v>0</v>
      </c>
      <c r="CI38" s="14">
        <f>+CI$33-CI$36-CI$37</f>
        <v>0</v>
      </c>
      <c r="CJ38" s="14">
        <f>+CJ$33-CJ$36-CJ$37</f>
        <v>0</v>
      </c>
      <c r="CK38" s="14">
        <f>+CK$33-CK$36-CK$37</f>
        <v>0</v>
      </c>
      <c r="CL38" s="14">
        <f>+CL$33-CL$36-CL$37</f>
        <v>0</v>
      </c>
      <c r="CM38" s="14">
        <f>+CM$33-CM$36-CM$37</f>
        <v>0</v>
      </c>
      <c r="CN38" s="14">
        <f>+CN$33-CN$36-CN$37</f>
        <v>0</v>
      </c>
      <c r="CO38" s="14">
        <f>+CO$33-CO$36-CO$37</f>
        <v>0</v>
      </c>
      <c r="CP38" s="14">
        <f>+CP$33-CP$36-CP$37</f>
        <v>0</v>
      </c>
      <c r="CQ38" s="14">
        <f>+CQ$33-CQ$36-CQ$37</f>
        <v>0</v>
      </c>
      <c r="CR38" s="14">
        <f>+CR$33-CR$36-CR$37</f>
        <v>0</v>
      </c>
      <c r="CS38" s="14">
        <f>+CS$33-CS$36-CS$37</f>
        <v>0</v>
      </c>
      <c r="CT38" s="14">
        <f>+CT$33-CT$36-CT$37</f>
        <v>0</v>
      </c>
      <c r="CU38" s="14">
        <f>+CU$33-CU$36-CU$37</f>
        <v>0</v>
      </c>
      <c r="CV38" s="14">
        <f>+CV$33-CV$36-CV$37</f>
        <v>0</v>
      </c>
      <c r="CW38" s="14">
        <f>+CW$33-CW$36-CW$37</f>
        <v>0</v>
      </c>
      <c r="CX38" s="14">
        <f>+CX$33-CX$36-CX$37</f>
        <v>0</v>
      </c>
      <c r="CY38" s="14">
        <f>+CY$33-CY$36-CY$37</f>
        <v>0</v>
      </c>
      <c r="CZ38" s="14">
        <f>+CZ$33-CZ$36-CZ$37</f>
        <v>0</v>
      </c>
      <c r="DA38" s="14">
        <f>+DA$33-DA$36-DA$37</f>
        <v>0</v>
      </c>
      <c r="DB38" s="14">
        <f>+DB$33-DB$36-DB$37</f>
        <v>0</v>
      </c>
      <c r="DC38" s="14">
        <f>+DC$33-DC$36-DC$37</f>
        <v>0</v>
      </c>
      <c r="DD38" s="14">
        <f>+DD$33-DD$36-DD$37</f>
        <v>0</v>
      </c>
      <c r="DE38" s="14">
        <f>+DE$33-DE$36-DE$37</f>
        <v>0</v>
      </c>
      <c r="DF38" s="14">
        <f>+DF$33-DF$36-DF$37</f>
        <v>0</v>
      </c>
      <c r="DG38" s="14">
        <f>+DG$33-DG$36-DG$37</f>
        <v>0</v>
      </c>
      <c r="DH38" s="14">
        <f>+DH$33-DH$36-DH$37</f>
        <v>0</v>
      </c>
      <c r="DI38" s="14">
        <f>+DI$33-DI$36-DI$37</f>
        <v>0</v>
      </c>
      <c r="DJ38" s="14">
        <f>+DJ$33-DJ$36-DJ$37</f>
        <v>0</v>
      </c>
      <c r="DK38" s="14">
        <f>+DK$33-DK$36-DK$37</f>
        <v>0</v>
      </c>
      <c r="DL38" s="14">
        <f>+DL$33-DL$36-DL$37</f>
        <v>0</v>
      </c>
      <c r="DM38" s="14">
        <f>+DM$33-DM$36-DM$37</f>
        <v>0</v>
      </c>
      <c r="DN38" s="14">
        <f>+DN$33-DN$36-DN$37</f>
        <v>0</v>
      </c>
      <c r="DO38" s="14">
        <f>+DO$33-DO$36-DO$37</f>
        <v>0</v>
      </c>
      <c r="DP38" s="14">
        <f>+DP$33-DP$36-DP$37</f>
        <v>0</v>
      </c>
      <c r="DQ38" s="14">
        <f>+DQ$33-DQ$36-DQ$37</f>
        <v>0</v>
      </c>
      <c r="DR38" s="14">
        <f>+DR$33-DR$36-DR$37</f>
        <v>0</v>
      </c>
      <c r="DS38" s="14">
        <f>+DS$33-DS$36-DS$37</f>
        <v>0</v>
      </c>
      <c r="DT38" s="14">
        <f>+DT$33-DT$36-DT$37</f>
        <v>0</v>
      </c>
      <c r="DU38" s="14">
        <f>+DU$33-DU$36-DU$37</f>
        <v>0</v>
      </c>
      <c r="DV38" s="14">
        <f>+DV$33-DV$36-DV$37</f>
        <v>0</v>
      </c>
      <c r="DW38" s="14">
        <f>+DW$33-DW$36-DW$37</f>
        <v>0</v>
      </c>
      <c r="DX38" s="14">
        <f>+DX$33-DX$36-DX$37</f>
        <v>0</v>
      </c>
      <c r="DY38" s="14">
        <f>+DY$33-DY$36-DY$37</f>
        <v>0</v>
      </c>
      <c r="DZ38" s="14">
        <f>+DZ$33-DZ$36-DZ$37</f>
        <v>0</v>
      </c>
      <c r="EA38" s="14">
        <f>+EA$33-EA$36-EA$37</f>
        <v>0</v>
      </c>
      <c r="EB38" s="14">
        <f>+EB$33-EB$36-EB$37</f>
        <v>0</v>
      </c>
      <c r="EC38" s="14">
        <f>+EC$33-EC$36-EC$37</f>
        <v>0</v>
      </c>
      <c r="ED38" s="14">
        <f>+ED$33-ED$36-ED$37</f>
        <v>0</v>
      </c>
      <c r="EE38" s="14">
        <f>+EE$33-EE$36-EE$37</f>
        <v>0</v>
      </c>
    </row>
    <row r="39" spans="2:135">
      <c r="C39" s="22" t="s">
        <v>133</v>
      </c>
      <c r="E39" s="21">
        <f>E38/E$13</f>
        <v>0</v>
      </c>
      <c r="F39" s="21">
        <f>F38/F$13</f>
        <v>0</v>
      </c>
      <c r="G39" s="21">
        <f>G38/G$13</f>
        <v>0</v>
      </c>
      <c r="H39" s="21">
        <f>H38/H$13</f>
        <v>0</v>
      </c>
      <c r="I39" s="21">
        <f>I38/I$13</f>
        <v>0</v>
      </c>
      <c r="J39" s="21">
        <f>J38/J$13</f>
        <v>0</v>
      </c>
      <c r="K39" s="21">
        <f>K38/K$13</f>
        <v>0</v>
      </c>
      <c r="L39" s="21">
        <f>L38/L$13</f>
        <v>0</v>
      </c>
      <c r="M39" s="21">
        <f>M38/M$13</f>
        <v>0</v>
      </c>
      <c r="N39" s="21">
        <f>N38/N$13</f>
        <v>0</v>
      </c>
      <c r="P39" s="21">
        <f>P38/P$13</f>
        <v>0</v>
      </c>
      <c r="Q39" s="21">
        <f>Q38/Q$13</f>
        <v>0</v>
      </c>
      <c r="R39" s="21">
        <f>R38/R$13</f>
        <v>0</v>
      </c>
      <c r="S39" s="21">
        <f>S38/S$13</f>
        <v>0</v>
      </c>
      <c r="T39" s="21">
        <f>T38/T$13</f>
        <v>0</v>
      </c>
      <c r="U39" s="21">
        <f>U38/U$13</f>
        <v>0</v>
      </c>
      <c r="V39" s="21">
        <f>V38/V$13</f>
        <v>0</v>
      </c>
      <c r="W39" s="21">
        <f>W38/W$13</f>
        <v>0</v>
      </c>
      <c r="X39" s="21">
        <f>X38/X$13</f>
        <v>0</v>
      </c>
      <c r="Y39" s="21">
        <f>Y38/Y$13</f>
        <v>0</v>
      </c>
      <c r="Z39" s="21">
        <f>Z38/Z$13</f>
        <v>0</v>
      </c>
      <c r="AA39" s="21">
        <f>AA38/AA$13</f>
        <v>0</v>
      </c>
      <c r="AB39" s="21">
        <f>AB38/AB$13</f>
        <v>0</v>
      </c>
      <c r="AC39" s="21">
        <f>AC38/AC$13</f>
        <v>0</v>
      </c>
      <c r="AD39" s="21">
        <f>AD38/AD$13</f>
        <v>0</v>
      </c>
      <c r="AE39" s="21">
        <f>AE38/AE$13</f>
        <v>0</v>
      </c>
      <c r="AF39" s="21">
        <f>AF38/AF$13</f>
        <v>0</v>
      </c>
      <c r="AG39" s="21">
        <f>AG38/AG$13</f>
        <v>0</v>
      </c>
      <c r="AH39" s="21">
        <f>AH38/AH$13</f>
        <v>0</v>
      </c>
      <c r="AI39" s="21">
        <f>AI38/AI$13</f>
        <v>0</v>
      </c>
      <c r="AJ39" s="21">
        <f>AJ38/AJ$13</f>
        <v>0</v>
      </c>
      <c r="AK39" s="21">
        <f>AK38/AK$13</f>
        <v>0</v>
      </c>
      <c r="AL39" s="21">
        <f>AL38/AL$13</f>
        <v>0</v>
      </c>
      <c r="AM39" s="21">
        <f>AM38/AM$13</f>
        <v>0</v>
      </c>
      <c r="AN39" s="21">
        <f>AN38/AN$13</f>
        <v>0</v>
      </c>
      <c r="AO39" s="21">
        <f>AO38/AO$13</f>
        <v>0</v>
      </c>
      <c r="AP39" s="21">
        <f>AP38/AP$13</f>
        <v>0</v>
      </c>
      <c r="AQ39" s="21">
        <f>AQ38/AQ$13</f>
        <v>0</v>
      </c>
      <c r="AR39" s="21">
        <f>AR38/AR$13</f>
        <v>0</v>
      </c>
      <c r="AS39" s="21">
        <f>AS38/AS$13</f>
        <v>0</v>
      </c>
      <c r="AT39" s="21">
        <f>AT38/AT$13</f>
        <v>0</v>
      </c>
      <c r="AU39" s="21">
        <f>AU38/AU$13</f>
        <v>0</v>
      </c>
      <c r="AV39" s="21">
        <f>AV38/AV$13</f>
        <v>0</v>
      </c>
      <c r="AW39" s="21">
        <f>AW38/AW$13</f>
        <v>0</v>
      </c>
      <c r="AX39" s="21">
        <f>AX38/AX$13</f>
        <v>0</v>
      </c>
      <c r="AY39" s="21">
        <f>AY38/AY$13</f>
        <v>0</v>
      </c>
      <c r="AZ39" s="21">
        <f>AZ38/AZ$13</f>
        <v>0</v>
      </c>
      <c r="BA39" s="21">
        <f>BA38/BA$13</f>
        <v>0</v>
      </c>
      <c r="BB39" s="21">
        <f>BB38/BB$13</f>
        <v>0</v>
      </c>
      <c r="BC39" s="21">
        <f>BC38/BC$13</f>
        <v>0</v>
      </c>
      <c r="BD39" s="21">
        <f>BD38/BD$13</f>
        <v>0</v>
      </c>
      <c r="BE39" s="21">
        <f>BE38/BE$13</f>
        <v>0</v>
      </c>
      <c r="BF39" s="21">
        <f>BF38/BF$13</f>
        <v>0</v>
      </c>
      <c r="BG39" s="21">
        <f>BG38/BG$13</f>
        <v>0</v>
      </c>
      <c r="BH39" s="21">
        <f>BH38/BH$13</f>
        <v>0</v>
      </c>
      <c r="BI39" s="21">
        <f>BI38/BI$13</f>
        <v>0</v>
      </c>
      <c r="BJ39" s="21">
        <f>BJ38/BJ$13</f>
        <v>0</v>
      </c>
      <c r="BK39" s="21">
        <f>BK38/BK$13</f>
        <v>0</v>
      </c>
      <c r="BL39" s="21">
        <f>BL38/BL$13</f>
        <v>0</v>
      </c>
      <c r="BM39" s="21">
        <f>BM38/BM$13</f>
        <v>0</v>
      </c>
      <c r="BN39" s="21">
        <f>BN38/BN$13</f>
        <v>0</v>
      </c>
      <c r="BO39" s="21">
        <f>BO38/BO$13</f>
        <v>0</v>
      </c>
      <c r="BP39" s="21">
        <f>BP38/BP$13</f>
        <v>0</v>
      </c>
      <c r="BQ39" s="21">
        <f>BQ38/BQ$13</f>
        <v>0</v>
      </c>
      <c r="BR39" s="21">
        <f>BR38/BR$13</f>
        <v>0</v>
      </c>
      <c r="BS39" s="21">
        <f>BS38/BS$13</f>
        <v>0</v>
      </c>
      <c r="BT39" s="21">
        <f>BT38/BT$13</f>
        <v>0</v>
      </c>
      <c r="BU39" s="21">
        <f>BU38/BU$13</f>
        <v>0</v>
      </c>
      <c r="BV39" s="21">
        <f>BV38/BV$13</f>
        <v>0</v>
      </c>
      <c r="BW39" s="21">
        <f>BW38/BW$13</f>
        <v>0</v>
      </c>
      <c r="BX39" s="21">
        <f>BX38/BX$13</f>
        <v>0</v>
      </c>
      <c r="BY39" s="21">
        <f>BY38/BY$13</f>
        <v>0</v>
      </c>
      <c r="BZ39" s="21">
        <f>BZ38/BZ$13</f>
        <v>0</v>
      </c>
      <c r="CA39" s="21">
        <f>CA38/CA$13</f>
        <v>0</v>
      </c>
      <c r="CB39" s="21">
        <f>CB38/CB$13</f>
        <v>0</v>
      </c>
      <c r="CC39" s="21">
        <f>CC38/CC$13</f>
        <v>0</v>
      </c>
      <c r="CD39" s="21">
        <f>CD38/CD$13</f>
        <v>0</v>
      </c>
      <c r="CE39" s="21">
        <f>CE38/CE$13</f>
        <v>0</v>
      </c>
      <c r="CF39" s="21">
        <f>CF38/CF$13</f>
        <v>0</v>
      </c>
      <c r="CG39" s="21">
        <f>CG38/CG$13</f>
        <v>0</v>
      </c>
      <c r="CH39" s="21">
        <f>CH38/CH$13</f>
        <v>0</v>
      </c>
      <c r="CI39" s="21">
        <f>CI38/CI$13</f>
        <v>0</v>
      </c>
      <c r="CJ39" s="21">
        <f>CJ38/CJ$13</f>
        <v>0</v>
      </c>
      <c r="CK39" s="21">
        <f>CK38/CK$13</f>
        <v>0</v>
      </c>
      <c r="CL39" s="21">
        <f>CL38/CL$13</f>
        <v>0</v>
      </c>
      <c r="CM39" s="21">
        <f>CM38/CM$13</f>
        <v>0</v>
      </c>
      <c r="CN39" s="21">
        <f>CN38/CN$13</f>
        <v>0</v>
      </c>
      <c r="CO39" s="21">
        <f>CO38/CO$13</f>
        <v>0</v>
      </c>
      <c r="CP39" s="21">
        <f>CP38/CP$13</f>
        <v>0</v>
      </c>
      <c r="CQ39" s="21">
        <f>CQ38/CQ$13</f>
        <v>0</v>
      </c>
      <c r="CR39" s="21">
        <f>CR38/CR$13</f>
        <v>0</v>
      </c>
      <c r="CS39" s="21">
        <f>CS38/CS$13</f>
        <v>0</v>
      </c>
      <c r="CT39" s="21">
        <f>CT38/CT$13</f>
        <v>0</v>
      </c>
      <c r="CU39" s="21">
        <f>CU38/CU$13</f>
        <v>0</v>
      </c>
      <c r="CV39" s="21">
        <f>CV38/CV$13</f>
        <v>0</v>
      </c>
      <c r="CW39" s="21">
        <f>CW38/CW$13</f>
        <v>0</v>
      </c>
      <c r="CX39" s="21">
        <f>CX38/CX$13</f>
        <v>0</v>
      </c>
      <c r="CY39" s="21">
        <f>CY38/CY$13</f>
        <v>0</v>
      </c>
      <c r="CZ39" s="21">
        <f>CZ38/CZ$13</f>
        <v>0</v>
      </c>
      <c r="DA39" s="21">
        <f>DA38/DA$13</f>
        <v>0</v>
      </c>
      <c r="DB39" s="21">
        <f>DB38/DB$13</f>
        <v>0</v>
      </c>
      <c r="DC39" s="21">
        <f>DC38/DC$13</f>
        <v>0</v>
      </c>
      <c r="DD39" s="21">
        <f>DD38/DD$13</f>
        <v>0</v>
      </c>
      <c r="DE39" s="21">
        <f>DE38/DE$13</f>
        <v>0</v>
      </c>
      <c r="DF39" s="21">
        <f>DF38/DF$13</f>
        <v>0</v>
      </c>
      <c r="DG39" s="21">
        <f>DG38/DG$13</f>
        <v>0</v>
      </c>
      <c r="DH39" s="21">
        <f>DH38/DH$13</f>
        <v>0</v>
      </c>
      <c r="DI39" s="21">
        <f>DI38/DI$13</f>
        <v>0</v>
      </c>
      <c r="DJ39" s="21">
        <f>DJ38/DJ$13</f>
        <v>0</v>
      </c>
      <c r="DK39" s="21">
        <f>DK38/DK$13</f>
        <v>0</v>
      </c>
      <c r="DL39" s="21">
        <f>DL38/DL$13</f>
        <v>0</v>
      </c>
      <c r="DM39" s="21">
        <f>DM38/DM$13</f>
        <v>0</v>
      </c>
      <c r="DN39" s="21">
        <f>DN38/DN$13</f>
        <v>0</v>
      </c>
      <c r="DO39" s="21">
        <f>DO38/DO$13</f>
        <v>0</v>
      </c>
      <c r="DP39" s="21">
        <f>DP38/DP$13</f>
        <v>0</v>
      </c>
      <c r="DQ39" s="21">
        <f>DQ38/DQ$13</f>
        <v>0</v>
      </c>
      <c r="DR39" s="21">
        <f>DR38/DR$13</f>
        <v>0</v>
      </c>
      <c r="DS39" s="21">
        <f>DS38/DS$13</f>
        <v>0</v>
      </c>
      <c r="DT39" s="21">
        <f>DT38/DT$13</f>
        <v>0</v>
      </c>
      <c r="DU39" s="21">
        <f>DU38/DU$13</f>
        <v>0</v>
      </c>
      <c r="DV39" s="21">
        <f>DV38/DV$13</f>
        <v>0</v>
      </c>
      <c r="DW39" s="21">
        <f>DW38/DW$13</f>
        <v>0</v>
      </c>
      <c r="DX39" s="21">
        <f>DX38/DX$13</f>
        <v>0</v>
      </c>
      <c r="DY39" s="21">
        <f>DY38/DY$13</f>
        <v>0</v>
      </c>
      <c r="DZ39" s="21">
        <f>DZ38/DZ$13</f>
        <v>0</v>
      </c>
      <c r="EA39" s="21">
        <f>EA38/EA$13</f>
        <v>0</v>
      </c>
      <c r="EB39" s="21">
        <f>EB38/EB$13</f>
        <v>0</v>
      </c>
      <c r="EC39" s="21">
        <f>EC38/EC$13</f>
        <v>0</v>
      </c>
      <c r="ED39" s="21">
        <f>ED38/ED$13</f>
        <v>0</v>
      </c>
      <c r="EE39" s="21">
        <f>EE38/EE$13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4" width="10.7109375" customWidth="1"/>
    <col min="5" max="124" width="12.7109375" customWidth="1"/>
  </cols>
  <sheetData>
    <row r="2" spans="2:135">
      <c r="B2" s="1" t="s">
        <v>144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47</v>
      </c>
      <c r="P5" s="3" t="s">
        <v>48</v>
      </c>
    </row>
    <row r="6" spans="2:135">
      <c r="E6" s="6" t="s">
        <v>49</v>
      </c>
      <c r="F6" s="6" t="s">
        <v>50</v>
      </c>
      <c r="G6" s="6" t="s">
        <v>51</v>
      </c>
      <c r="H6" s="6" t="s">
        <v>52</v>
      </c>
      <c r="I6" s="6" t="s">
        <v>53</v>
      </c>
      <c r="J6" s="6" t="s">
        <v>54</v>
      </c>
      <c r="K6" s="6" t="s">
        <v>55</v>
      </c>
      <c r="L6" s="6" t="s">
        <v>56</v>
      </c>
      <c r="M6" s="6" t="s">
        <v>57</v>
      </c>
      <c r="N6" s="6" t="s">
        <v>58</v>
      </c>
      <c r="P6" s="6" t="s">
        <v>49</v>
      </c>
      <c r="Q6" s="6" t="s">
        <v>49</v>
      </c>
      <c r="R6" s="6" t="s">
        <v>49</v>
      </c>
      <c r="S6" s="6" t="s">
        <v>49</v>
      </c>
      <c r="T6" s="6" t="s">
        <v>49</v>
      </c>
      <c r="U6" s="6" t="s">
        <v>49</v>
      </c>
      <c r="V6" s="6" t="s">
        <v>49</v>
      </c>
      <c r="W6" s="6" t="s">
        <v>49</v>
      </c>
      <c r="X6" s="6" t="s">
        <v>49</v>
      </c>
      <c r="Y6" s="6" t="s">
        <v>49</v>
      </c>
      <c r="Z6" s="6" t="s">
        <v>49</v>
      </c>
      <c r="AA6" s="6" t="s">
        <v>49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6" t="s">
        <v>50</v>
      </c>
      <c r="AN6" s="6" t="s">
        <v>51</v>
      </c>
      <c r="AO6" s="6" t="s">
        <v>51</v>
      </c>
      <c r="AP6" s="6" t="s">
        <v>51</v>
      </c>
      <c r="AQ6" s="6" t="s">
        <v>51</v>
      </c>
      <c r="AR6" s="6" t="s">
        <v>51</v>
      </c>
      <c r="AS6" s="6" t="s">
        <v>51</v>
      </c>
      <c r="AT6" s="6" t="s">
        <v>51</v>
      </c>
      <c r="AU6" s="6" t="s">
        <v>51</v>
      </c>
      <c r="AV6" s="6" t="s">
        <v>51</v>
      </c>
      <c r="AW6" s="6" t="s">
        <v>51</v>
      </c>
      <c r="AX6" s="6" t="s">
        <v>51</v>
      </c>
      <c r="AY6" s="6" t="s">
        <v>51</v>
      </c>
      <c r="AZ6" s="6" t="s">
        <v>52</v>
      </c>
      <c r="BA6" s="6" t="s">
        <v>52</v>
      </c>
      <c r="BB6" s="6" t="s">
        <v>52</v>
      </c>
      <c r="BC6" s="6" t="s">
        <v>52</v>
      </c>
      <c r="BD6" s="6" t="s">
        <v>52</v>
      </c>
      <c r="BE6" s="6" t="s">
        <v>52</v>
      </c>
      <c r="BF6" s="6" t="s">
        <v>52</v>
      </c>
      <c r="BG6" s="6" t="s">
        <v>52</v>
      </c>
      <c r="BH6" s="6" t="s">
        <v>52</v>
      </c>
      <c r="BI6" s="6" t="s">
        <v>52</v>
      </c>
      <c r="BJ6" s="6" t="s">
        <v>52</v>
      </c>
      <c r="BK6" s="6" t="s">
        <v>52</v>
      </c>
      <c r="BL6" s="6" t="s">
        <v>53</v>
      </c>
      <c r="BM6" s="6" t="s">
        <v>53</v>
      </c>
      <c r="BN6" s="6" t="s">
        <v>53</v>
      </c>
      <c r="BO6" s="6" t="s">
        <v>53</v>
      </c>
      <c r="BP6" s="6" t="s">
        <v>53</v>
      </c>
      <c r="BQ6" s="6" t="s">
        <v>53</v>
      </c>
      <c r="BR6" s="6" t="s">
        <v>53</v>
      </c>
      <c r="BS6" s="6" t="s">
        <v>53</v>
      </c>
      <c r="BT6" s="6" t="s">
        <v>53</v>
      </c>
      <c r="BU6" s="6" t="s">
        <v>53</v>
      </c>
      <c r="BV6" s="6" t="s">
        <v>53</v>
      </c>
      <c r="BW6" s="6" t="s">
        <v>53</v>
      </c>
      <c r="BX6" s="6" t="s">
        <v>54</v>
      </c>
      <c r="BY6" s="6" t="s">
        <v>54</v>
      </c>
      <c r="BZ6" s="6" t="s">
        <v>54</v>
      </c>
      <c r="CA6" s="6" t="s">
        <v>54</v>
      </c>
      <c r="CB6" s="6" t="s">
        <v>54</v>
      </c>
      <c r="CC6" s="6" t="s">
        <v>54</v>
      </c>
      <c r="CD6" s="6" t="s">
        <v>54</v>
      </c>
      <c r="CE6" s="6" t="s">
        <v>54</v>
      </c>
      <c r="CF6" s="6" t="s">
        <v>54</v>
      </c>
      <c r="CG6" s="6" t="s">
        <v>54</v>
      </c>
      <c r="CH6" s="6" t="s">
        <v>54</v>
      </c>
      <c r="CI6" s="6" t="s">
        <v>54</v>
      </c>
      <c r="CJ6" s="6" t="s">
        <v>55</v>
      </c>
      <c r="CK6" s="6" t="s">
        <v>55</v>
      </c>
      <c r="CL6" s="6" t="s">
        <v>55</v>
      </c>
      <c r="CM6" s="6" t="s">
        <v>55</v>
      </c>
      <c r="CN6" s="6" t="s">
        <v>55</v>
      </c>
      <c r="CO6" s="6" t="s">
        <v>55</v>
      </c>
      <c r="CP6" s="6" t="s">
        <v>55</v>
      </c>
      <c r="CQ6" s="6" t="s">
        <v>55</v>
      </c>
      <c r="CR6" s="6" t="s">
        <v>55</v>
      </c>
      <c r="CS6" s="6" t="s">
        <v>55</v>
      </c>
      <c r="CT6" s="6" t="s">
        <v>55</v>
      </c>
      <c r="CU6" s="6" t="s">
        <v>55</v>
      </c>
      <c r="CV6" s="6" t="s">
        <v>56</v>
      </c>
      <c r="CW6" s="6" t="s">
        <v>56</v>
      </c>
      <c r="CX6" s="6" t="s">
        <v>56</v>
      </c>
      <c r="CY6" s="6" t="s">
        <v>56</v>
      </c>
      <c r="CZ6" s="6" t="s">
        <v>56</v>
      </c>
      <c r="DA6" s="6" t="s">
        <v>56</v>
      </c>
      <c r="DB6" s="6" t="s">
        <v>56</v>
      </c>
      <c r="DC6" s="6" t="s">
        <v>56</v>
      </c>
      <c r="DD6" s="6" t="s">
        <v>56</v>
      </c>
      <c r="DE6" s="6" t="s">
        <v>56</v>
      </c>
      <c r="DF6" s="6" t="s">
        <v>56</v>
      </c>
      <c r="DG6" s="6" t="s">
        <v>56</v>
      </c>
      <c r="DH6" s="6" t="s">
        <v>57</v>
      </c>
      <c r="DI6" s="6" t="s">
        <v>57</v>
      </c>
      <c r="DJ6" s="6" t="s">
        <v>57</v>
      </c>
      <c r="DK6" s="6" t="s">
        <v>57</v>
      </c>
      <c r="DL6" s="6" t="s">
        <v>57</v>
      </c>
      <c r="DM6" s="6" t="s">
        <v>57</v>
      </c>
      <c r="DN6" s="6" t="s">
        <v>57</v>
      </c>
      <c r="DO6" s="6" t="s">
        <v>57</v>
      </c>
      <c r="DP6" s="6" t="s">
        <v>57</v>
      </c>
      <c r="DQ6" s="6" t="s">
        <v>57</v>
      </c>
      <c r="DR6" s="6" t="s">
        <v>57</v>
      </c>
      <c r="DS6" s="6" t="s">
        <v>57</v>
      </c>
      <c r="DT6" s="6" t="s">
        <v>58</v>
      </c>
      <c r="DU6" s="6" t="s">
        <v>58</v>
      </c>
      <c r="DV6" s="6" t="s">
        <v>58</v>
      </c>
      <c r="DW6" s="6" t="s">
        <v>58</v>
      </c>
      <c r="DX6" s="6" t="s">
        <v>58</v>
      </c>
      <c r="DY6" s="6" t="s">
        <v>58</v>
      </c>
      <c r="DZ6" s="6" t="s">
        <v>58</v>
      </c>
      <c r="EA6" s="6" t="s">
        <v>58</v>
      </c>
      <c r="EB6" s="6" t="s">
        <v>58</v>
      </c>
      <c r="EC6" s="6" t="s">
        <v>58</v>
      </c>
      <c r="ED6" s="6" t="s">
        <v>58</v>
      </c>
      <c r="EE6" s="6" t="s">
        <v>58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6" t="s">
        <v>143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19">
        <f>'Unit_IS'!P$38</f>
        <v>0</v>
      </c>
      <c r="Q8" s="19">
        <f>'Unit_IS'!Q$38</f>
        <v>0</v>
      </c>
      <c r="R8" s="19">
        <f>'Unit_IS'!R$38</f>
        <v>0</v>
      </c>
      <c r="S8" s="19">
        <f>'Unit_IS'!S$38</f>
        <v>0</v>
      </c>
      <c r="T8" s="19">
        <f>'Unit_IS'!T$38</f>
        <v>0</v>
      </c>
      <c r="U8" s="19">
        <f>'Unit_IS'!U$38</f>
        <v>0</v>
      </c>
      <c r="V8" s="19">
        <f>'Unit_IS'!V$38</f>
        <v>0</v>
      </c>
      <c r="W8" s="19">
        <f>'Unit_IS'!W$38</f>
        <v>0</v>
      </c>
      <c r="X8" s="19">
        <f>'Unit_IS'!X$38</f>
        <v>0</v>
      </c>
      <c r="Y8" s="19">
        <f>'Unit_IS'!Y$38</f>
        <v>0</v>
      </c>
      <c r="Z8" s="19">
        <f>'Unit_IS'!Z$38</f>
        <v>0</v>
      </c>
      <c r="AA8" s="19">
        <f>'Unit_IS'!AA$38</f>
        <v>0</v>
      </c>
      <c r="AB8" s="19">
        <f>'Unit_IS'!AB$38</f>
        <v>0</v>
      </c>
      <c r="AC8" s="19">
        <f>'Unit_IS'!AC$38</f>
        <v>0</v>
      </c>
      <c r="AD8" s="19">
        <f>'Unit_IS'!AD$38</f>
        <v>0</v>
      </c>
      <c r="AE8" s="19">
        <f>'Unit_IS'!AE$38</f>
        <v>0</v>
      </c>
      <c r="AF8" s="19">
        <f>'Unit_IS'!AF$38</f>
        <v>0</v>
      </c>
      <c r="AG8" s="19">
        <f>'Unit_IS'!AG$38</f>
        <v>0</v>
      </c>
      <c r="AH8" s="19">
        <f>'Unit_IS'!AH$38</f>
        <v>0</v>
      </c>
      <c r="AI8" s="19">
        <f>'Unit_IS'!AI$38</f>
        <v>0</v>
      </c>
      <c r="AJ8" s="19">
        <f>'Unit_IS'!AJ$38</f>
        <v>0</v>
      </c>
      <c r="AK8" s="19">
        <f>'Unit_IS'!AK$38</f>
        <v>0</v>
      </c>
      <c r="AL8" s="19">
        <f>'Unit_IS'!AL$38</f>
        <v>0</v>
      </c>
      <c r="AM8" s="19">
        <f>'Unit_IS'!AM$38</f>
        <v>0</v>
      </c>
      <c r="AN8" s="19">
        <f>'Unit_IS'!AN$38</f>
        <v>0</v>
      </c>
      <c r="AO8" s="19">
        <f>'Unit_IS'!AO$38</f>
        <v>0</v>
      </c>
      <c r="AP8" s="19">
        <f>'Unit_IS'!AP$38</f>
        <v>0</v>
      </c>
      <c r="AQ8" s="19">
        <f>'Unit_IS'!AQ$38</f>
        <v>0</v>
      </c>
      <c r="AR8" s="19">
        <f>'Unit_IS'!AR$38</f>
        <v>0</v>
      </c>
      <c r="AS8" s="19">
        <f>'Unit_IS'!AS$38</f>
        <v>0</v>
      </c>
      <c r="AT8" s="19">
        <f>'Unit_IS'!AT$38</f>
        <v>0</v>
      </c>
      <c r="AU8" s="19">
        <f>'Unit_IS'!AU$38</f>
        <v>0</v>
      </c>
      <c r="AV8" s="19">
        <f>'Unit_IS'!AV$38</f>
        <v>0</v>
      </c>
      <c r="AW8" s="19">
        <f>'Unit_IS'!AW$38</f>
        <v>0</v>
      </c>
      <c r="AX8" s="19">
        <f>'Unit_IS'!AX$38</f>
        <v>0</v>
      </c>
      <c r="AY8" s="19">
        <f>'Unit_IS'!AY$38</f>
        <v>0</v>
      </c>
      <c r="AZ8" s="19">
        <f>'Unit_IS'!AZ$38</f>
        <v>0</v>
      </c>
      <c r="BA8" s="19">
        <f>'Unit_IS'!BA$38</f>
        <v>0</v>
      </c>
      <c r="BB8" s="19">
        <f>'Unit_IS'!BB$38</f>
        <v>0</v>
      </c>
      <c r="BC8" s="19">
        <f>'Unit_IS'!BC$38</f>
        <v>0</v>
      </c>
      <c r="BD8" s="19">
        <f>'Unit_IS'!BD$38</f>
        <v>0</v>
      </c>
      <c r="BE8" s="19">
        <f>'Unit_IS'!BE$38</f>
        <v>0</v>
      </c>
      <c r="BF8" s="19">
        <f>'Unit_IS'!BF$38</f>
        <v>0</v>
      </c>
      <c r="BG8" s="19">
        <f>'Unit_IS'!BG$38</f>
        <v>0</v>
      </c>
      <c r="BH8" s="19">
        <f>'Unit_IS'!BH$38</f>
        <v>0</v>
      </c>
      <c r="BI8" s="19">
        <f>'Unit_IS'!BI$38</f>
        <v>0</v>
      </c>
      <c r="BJ8" s="19">
        <f>'Unit_IS'!BJ$38</f>
        <v>0</v>
      </c>
      <c r="BK8" s="19">
        <f>'Unit_IS'!BK$38</f>
        <v>0</v>
      </c>
      <c r="BL8" s="19">
        <f>'Unit_IS'!BL$38</f>
        <v>0</v>
      </c>
      <c r="BM8" s="19">
        <f>'Unit_IS'!BM$38</f>
        <v>0</v>
      </c>
      <c r="BN8" s="19">
        <f>'Unit_IS'!BN$38</f>
        <v>0</v>
      </c>
      <c r="BO8" s="19">
        <f>'Unit_IS'!BO$38</f>
        <v>0</v>
      </c>
      <c r="BP8" s="19">
        <f>'Unit_IS'!BP$38</f>
        <v>0</v>
      </c>
      <c r="BQ8" s="19">
        <f>'Unit_IS'!BQ$38</f>
        <v>0</v>
      </c>
      <c r="BR8" s="19">
        <f>'Unit_IS'!BR$38</f>
        <v>0</v>
      </c>
      <c r="BS8" s="19">
        <f>'Unit_IS'!BS$38</f>
        <v>0</v>
      </c>
      <c r="BT8" s="19">
        <f>'Unit_IS'!BT$38</f>
        <v>0</v>
      </c>
      <c r="BU8" s="19">
        <f>'Unit_IS'!BU$38</f>
        <v>0</v>
      </c>
      <c r="BV8" s="19">
        <f>'Unit_IS'!BV$38</f>
        <v>0</v>
      </c>
      <c r="BW8" s="19">
        <f>'Unit_IS'!BW$38</f>
        <v>0</v>
      </c>
      <c r="BX8" s="19">
        <f>'Unit_IS'!BX$38</f>
        <v>0</v>
      </c>
      <c r="BY8" s="19">
        <f>'Unit_IS'!BY$38</f>
        <v>0</v>
      </c>
      <c r="BZ8" s="19">
        <f>'Unit_IS'!BZ$38</f>
        <v>0</v>
      </c>
      <c r="CA8" s="19">
        <f>'Unit_IS'!CA$38</f>
        <v>0</v>
      </c>
      <c r="CB8" s="19">
        <f>'Unit_IS'!CB$38</f>
        <v>0</v>
      </c>
      <c r="CC8" s="19">
        <f>'Unit_IS'!CC$38</f>
        <v>0</v>
      </c>
      <c r="CD8" s="19">
        <f>'Unit_IS'!CD$38</f>
        <v>0</v>
      </c>
      <c r="CE8" s="19">
        <f>'Unit_IS'!CE$38</f>
        <v>0</v>
      </c>
      <c r="CF8" s="19">
        <f>'Unit_IS'!CF$38</f>
        <v>0</v>
      </c>
      <c r="CG8" s="19">
        <f>'Unit_IS'!CG$38</f>
        <v>0</v>
      </c>
      <c r="CH8" s="19">
        <f>'Unit_IS'!CH$38</f>
        <v>0</v>
      </c>
      <c r="CI8" s="19">
        <f>'Unit_IS'!CI$38</f>
        <v>0</v>
      </c>
      <c r="CJ8" s="19">
        <f>'Unit_IS'!CJ$38</f>
        <v>0</v>
      </c>
      <c r="CK8" s="19">
        <f>'Unit_IS'!CK$38</f>
        <v>0</v>
      </c>
      <c r="CL8" s="19">
        <f>'Unit_IS'!CL$38</f>
        <v>0</v>
      </c>
      <c r="CM8" s="19">
        <f>'Unit_IS'!CM$38</f>
        <v>0</v>
      </c>
      <c r="CN8" s="19">
        <f>'Unit_IS'!CN$38</f>
        <v>0</v>
      </c>
      <c r="CO8" s="19">
        <f>'Unit_IS'!CO$38</f>
        <v>0</v>
      </c>
      <c r="CP8" s="19">
        <f>'Unit_IS'!CP$38</f>
        <v>0</v>
      </c>
      <c r="CQ8" s="19">
        <f>'Unit_IS'!CQ$38</f>
        <v>0</v>
      </c>
      <c r="CR8" s="19">
        <f>'Unit_IS'!CR$38</f>
        <v>0</v>
      </c>
      <c r="CS8" s="19">
        <f>'Unit_IS'!CS$38</f>
        <v>0</v>
      </c>
      <c r="CT8" s="19">
        <f>'Unit_IS'!CT$38</f>
        <v>0</v>
      </c>
      <c r="CU8" s="19">
        <f>'Unit_IS'!CU$38</f>
        <v>0</v>
      </c>
      <c r="CV8" s="19">
        <f>'Unit_IS'!CV$38</f>
        <v>0</v>
      </c>
      <c r="CW8" s="19">
        <f>'Unit_IS'!CW$38</f>
        <v>0</v>
      </c>
      <c r="CX8" s="19">
        <f>'Unit_IS'!CX$38</f>
        <v>0</v>
      </c>
      <c r="CY8" s="19">
        <f>'Unit_IS'!CY$38</f>
        <v>0</v>
      </c>
      <c r="CZ8" s="19">
        <f>'Unit_IS'!CZ$38</f>
        <v>0</v>
      </c>
      <c r="DA8" s="19">
        <f>'Unit_IS'!DA$38</f>
        <v>0</v>
      </c>
      <c r="DB8" s="19">
        <f>'Unit_IS'!DB$38</f>
        <v>0</v>
      </c>
      <c r="DC8" s="19">
        <f>'Unit_IS'!DC$38</f>
        <v>0</v>
      </c>
      <c r="DD8" s="19">
        <f>'Unit_IS'!DD$38</f>
        <v>0</v>
      </c>
      <c r="DE8" s="19">
        <f>'Unit_IS'!DE$38</f>
        <v>0</v>
      </c>
      <c r="DF8" s="19">
        <f>'Unit_IS'!DF$38</f>
        <v>0</v>
      </c>
      <c r="DG8" s="19">
        <f>'Unit_IS'!DG$38</f>
        <v>0</v>
      </c>
      <c r="DH8" s="19">
        <f>'Unit_IS'!DH$38</f>
        <v>0</v>
      </c>
      <c r="DI8" s="19">
        <f>'Unit_IS'!DI$38</f>
        <v>0</v>
      </c>
      <c r="DJ8" s="19">
        <f>'Unit_IS'!DJ$38</f>
        <v>0</v>
      </c>
      <c r="DK8" s="19">
        <f>'Unit_IS'!DK$38</f>
        <v>0</v>
      </c>
      <c r="DL8" s="19">
        <f>'Unit_IS'!DL$38</f>
        <v>0</v>
      </c>
      <c r="DM8" s="19">
        <f>'Unit_IS'!DM$38</f>
        <v>0</v>
      </c>
      <c r="DN8" s="19">
        <f>'Unit_IS'!DN$38</f>
        <v>0</v>
      </c>
      <c r="DO8" s="19">
        <f>'Unit_IS'!DO$38</f>
        <v>0</v>
      </c>
      <c r="DP8" s="19">
        <f>'Unit_IS'!DP$38</f>
        <v>0</v>
      </c>
      <c r="DQ8" s="19">
        <f>'Unit_IS'!DQ$38</f>
        <v>0</v>
      </c>
      <c r="DR8" s="19">
        <f>'Unit_IS'!DR$38</f>
        <v>0</v>
      </c>
      <c r="DS8" s="19">
        <f>'Unit_IS'!DS$38</f>
        <v>0</v>
      </c>
      <c r="DT8" s="19">
        <f>'Unit_IS'!DT$38</f>
        <v>0</v>
      </c>
      <c r="DU8" s="19">
        <f>'Unit_IS'!DU$38</f>
        <v>0</v>
      </c>
      <c r="DV8" s="19">
        <f>'Unit_IS'!DV$38</f>
        <v>0</v>
      </c>
      <c r="DW8" s="19">
        <f>'Unit_IS'!DW$38</f>
        <v>0</v>
      </c>
      <c r="DX8" s="19">
        <f>'Unit_IS'!DX$38</f>
        <v>0</v>
      </c>
      <c r="DY8" s="19">
        <f>'Unit_IS'!DY$38</f>
        <v>0</v>
      </c>
      <c r="DZ8" s="19">
        <f>'Unit_IS'!DZ$38</f>
        <v>0</v>
      </c>
      <c r="EA8" s="19">
        <f>'Unit_IS'!EA$38</f>
        <v>0</v>
      </c>
      <c r="EB8" s="19">
        <f>'Unit_IS'!EB$38</f>
        <v>0</v>
      </c>
      <c r="EC8" s="19">
        <f>'Unit_IS'!EC$38</f>
        <v>0</v>
      </c>
      <c r="ED8" s="19">
        <f>'Unit_IS'!ED$38</f>
        <v>0</v>
      </c>
      <c r="EE8" s="19">
        <f>'Unit_IS'!EE$38</f>
        <v>0</v>
      </c>
    </row>
    <row r="9" spans="2:135">
      <c r="B9" s="6" t="s">
        <v>139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19">
        <f>'OPEX_CAPEX'!U$31</f>
        <v>0</v>
      </c>
      <c r="Q9" s="19">
        <f>'OPEX_CAPEX'!V$31</f>
        <v>0</v>
      </c>
      <c r="R9" s="19">
        <f>'OPEX_CAPEX'!W$31</f>
        <v>0</v>
      </c>
      <c r="S9" s="19">
        <f>'OPEX_CAPEX'!X$31</f>
        <v>0</v>
      </c>
      <c r="T9" s="19">
        <f>'OPEX_CAPEX'!Y$31</f>
        <v>0</v>
      </c>
      <c r="U9" s="19">
        <f>'OPEX_CAPEX'!Z$31</f>
        <v>0</v>
      </c>
      <c r="V9" s="19">
        <f>'OPEX_CAPEX'!AA$31</f>
        <v>0</v>
      </c>
      <c r="W9" s="19">
        <f>'OPEX_CAPEX'!AB$31</f>
        <v>0</v>
      </c>
      <c r="X9" s="19">
        <f>'OPEX_CAPEX'!AC$31</f>
        <v>0</v>
      </c>
      <c r="Y9" s="19">
        <f>'OPEX_CAPEX'!AD$31</f>
        <v>0</v>
      </c>
      <c r="Z9" s="19">
        <f>'OPEX_CAPEX'!AE$31</f>
        <v>0</v>
      </c>
      <c r="AA9" s="19">
        <f>'OPEX_CAPEX'!AF$31</f>
        <v>0</v>
      </c>
      <c r="AB9" s="19">
        <f>'OPEX_CAPEX'!AG$31</f>
        <v>0</v>
      </c>
      <c r="AC9" s="19">
        <f>'OPEX_CAPEX'!AH$31</f>
        <v>0</v>
      </c>
      <c r="AD9" s="19">
        <f>'OPEX_CAPEX'!AI$31</f>
        <v>0</v>
      </c>
      <c r="AE9" s="19">
        <f>'OPEX_CAPEX'!AJ$31</f>
        <v>0</v>
      </c>
      <c r="AF9" s="19">
        <f>'OPEX_CAPEX'!AK$31</f>
        <v>0</v>
      </c>
      <c r="AG9" s="19">
        <f>'OPEX_CAPEX'!AL$31</f>
        <v>0</v>
      </c>
      <c r="AH9" s="19">
        <f>'OPEX_CAPEX'!AM$31</f>
        <v>0</v>
      </c>
      <c r="AI9" s="19">
        <f>'OPEX_CAPEX'!AN$31</f>
        <v>0</v>
      </c>
      <c r="AJ9" s="19">
        <f>'OPEX_CAPEX'!AO$31</f>
        <v>0</v>
      </c>
      <c r="AK9" s="19">
        <f>'OPEX_CAPEX'!AP$31</f>
        <v>0</v>
      </c>
      <c r="AL9" s="19">
        <f>'OPEX_CAPEX'!AQ$31</f>
        <v>0</v>
      </c>
      <c r="AM9" s="19">
        <f>'OPEX_CAPEX'!AR$31</f>
        <v>0</v>
      </c>
      <c r="AN9" s="19">
        <f>'OPEX_CAPEX'!AS$31</f>
        <v>0</v>
      </c>
      <c r="AO9" s="19">
        <f>'OPEX_CAPEX'!AT$31</f>
        <v>0</v>
      </c>
      <c r="AP9" s="19">
        <f>'OPEX_CAPEX'!AU$31</f>
        <v>0</v>
      </c>
      <c r="AQ9" s="19">
        <f>'OPEX_CAPEX'!AV$31</f>
        <v>0</v>
      </c>
      <c r="AR9" s="19">
        <f>'OPEX_CAPEX'!AW$31</f>
        <v>0</v>
      </c>
      <c r="AS9" s="19">
        <f>'OPEX_CAPEX'!AX$31</f>
        <v>0</v>
      </c>
      <c r="AT9" s="19">
        <f>'OPEX_CAPEX'!AY$31</f>
        <v>0</v>
      </c>
      <c r="AU9" s="19">
        <f>'OPEX_CAPEX'!AZ$31</f>
        <v>0</v>
      </c>
      <c r="AV9" s="19">
        <f>'OPEX_CAPEX'!BA$31</f>
        <v>0</v>
      </c>
      <c r="AW9" s="19">
        <f>'OPEX_CAPEX'!BB$31</f>
        <v>0</v>
      </c>
      <c r="AX9" s="19">
        <f>'OPEX_CAPEX'!BC$31</f>
        <v>0</v>
      </c>
      <c r="AY9" s="19">
        <f>'OPEX_CAPEX'!BD$31</f>
        <v>0</v>
      </c>
      <c r="AZ9" s="19">
        <f>'OPEX_CAPEX'!BE$31</f>
        <v>0</v>
      </c>
      <c r="BA9" s="19">
        <f>'OPEX_CAPEX'!BF$31</f>
        <v>0</v>
      </c>
      <c r="BB9" s="19">
        <f>'OPEX_CAPEX'!BG$31</f>
        <v>0</v>
      </c>
      <c r="BC9" s="19">
        <f>'OPEX_CAPEX'!BH$31</f>
        <v>0</v>
      </c>
      <c r="BD9" s="19">
        <f>'OPEX_CAPEX'!BI$31</f>
        <v>0</v>
      </c>
      <c r="BE9" s="19">
        <f>'OPEX_CAPEX'!BJ$31</f>
        <v>0</v>
      </c>
      <c r="BF9" s="19">
        <f>'OPEX_CAPEX'!BK$31</f>
        <v>0</v>
      </c>
      <c r="BG9" s="19">
        <f>'OPEX_CAPEX'!BL$31</f>
        <v>0</v>
      </c>
      <c r="BH9" s="19">
        <f>'OPEX_CAPEX'!BM$31</f>
        <v>0</v>
      </c>
      <c r="BI9" s="19">
        <f>'OPEX_CAPEX'!BN$31</f>
        <v>0</v>
      </c>
      <c r="BJ9" s="19">
        <f>'OPEX_CAPEX'!BO$31</f>
        <v>0</v>
      </c>
      <c r="BK9" s="19">
        <f>'OPEX_CAPEX'!BP$31</f>
        <v>0</v>
      </c>
      <c r="BL9" s="19">
        <f>'OPEX_CAPEX'!BQ$31</f>
        <v>0</v>
      </c>
      <c r="BM9" s="19">
        <f>'OPEX_CAPEX'!BR$31</f>
        <v>0</v>
      </c>
      <c r="BN9" s="19">
        <f>'OPEX_CAPEX'!BS$31</f>
        <v>0</v>
      </c>
      <c r="BO9" s="19">
        <f>'OPEX_CAPEX'!BT$31</f>
        <v>0</v>
      </c>
      <c r="BP9" s="19">
        <f>'OPEX_CAPEX'!BU$31</f>
        <v>0</v>
      </c>
      <c r="BQ9" s="19">
        <f>'OPEX_CAPEX'!BV$31</f>
        <v>0</v>
      </c>
      <c r="BR9" s="19">
        <f>'OPEX_CAPEX'!BW$31</f>
        <v>0</v>
      </c>
      <c r="BS9" s="19">
        <f>'OPEX_CAPEX'!BX$31</f>
        <v>0</v>
      </c>
      <c r="BT9" s="19">
        <f>'OPEX_CAPEX'!BY$31</f>
        <v>0</v>
      </c>
      <c r="BU9" s="19">
        <f>'OPEX_CAPEX'!BZ$31</f>
        <v>0</v>
      </c>
      <c r="BV9" s="19">
        <f>'OPEX_CAPEX'!CA$31</f>
        <v>0</v>
      </c>
      <c r="BW9" s="19">
        <f>'OPEX_CAPEX'!CB$31</f>
        <v>0</v>
      </c>
      <c r="BX9" s="19">
        <f>'OPEX_CAPEX'!CC$31</f>
        <v>0</v>
      </c>
      <c r="BY9" s="19">
        <f>'OPEX_CAPEX'!CD$31</f>
        <v>0</v>
      </c>
      <c r="BZ9" s="19">
        <f>'OPEX_CAPEX'!CE$31</f>
        <v>0</v>
      </c>
      <c r="CA9" s="19">
        <f>'OPEX_CAPEX'!CF$31</f>
        <v>0</v>
      </c>
      <c r="CB9" s="19">
        <f>'OPEX_CAPEX'!CG$31</f>
        <v>0</v>
      </c>
      <c r="CC9" s="19">
        <f>'OPEX_CAPEX'!CH$31</f>
        <v>0</v>
      </c>
      <c r="CD9" s="19">
        <f>'OPEX_CAPEX'!CI$31</f>
        <v>0</v>
      </c>
      <c r="CE9" s="19">
        <f>'OPEX_CAPEX'!CJ$31</f>
        <v>0</v>
      </c>
      <c r="CF9" s="19">
        <f>'OPEX_CAPEX'!CK$31</f>
        <v>0</v>
      </c>
      <c r="CG9" s="19">
        <f>'OPEX_CAPEX'!CL$31</f>
        <v>0</v>
      </c>
      <c r="CH9" s="19">
        <f>'OPEX_CAPEX'!CM$31</f>
        <v>0</v>
      </c>
      <c r="CI9" s="19">
        <f>'OPEX_CAPEX'!CN$31</f>
        <v>0</v>
      </c>
      <c r="CJ9" s="19">
        <f>'OPEX_CAPEX'!CO$31</f>
        <v>0</v>
      </c>
      <c r="CK9" s="19">
        <f>'OPEX_CAPEX'!CP$31</f>
        <v>0</v>
      </c>
      <c r="CL9" s="19">
        <f>'OPEX_CAPEX'!CQ$31</f>
        <v>0</v>
      </c>
      <c r="CM9" s="19">
        <f>'OPEX_CAPEX'!CR$31</f>
        <v>0</v>
      </c>
      <c r="CN9" s="19">
        <f>'OPEX_CAPEX'!CS$31</f>
        <v>0</v>
      </c>
      <c r="CO9" s="19">
        <f>'OPEX_CAPEX'!CT$31</f>
        <v>0</v>
      </c>
      <c r="CP9" s="19">
        <f>'OPEX_CAPEX'!CU$31</f>
        <v>0</v>
      </c>
      <c r="CQ9" s="19">
        <f>'OPEX_CAPEX'!CV$31</f>
        <v>0</v>
      </c>
      <c r="CR9" s="19">
        <f>'OPEX_CAPEX'!CW$31</f>
        <v>0</v>
      </c>
      <c r="CS9" s="19">
        <f>'OPEX_CAPEX'!CX$31</f>
        <v>0</v>
      </c>
      <c r="CT9" s="19">
        <f>'OPEX_CAPEX'!CY$31</f>
        <v>0</v>
      </c>
      <c r="CU9" s="19">
        <f>'OPEX_CAPEX'!CZ$31</f>
        <v>0</v>
      </c>
      <c r="CV9" s="19">
        <f>'OPEX_CAPEX'!DA$31</f>
        <v>0</v>
      </c>
      <c r="CW9" s="19">
        <f>'OPEX_CAPEX'!DB$31</f>
        <v>0</v>
      </c>
      <c r="CX9" s="19">
        <f>'OPEX_CAPEX'!DC$31</f>
        <v>0</v>
      </c>
      <c r="CY9" s="19">
        <f>'OPEX_CAPEX'!DD$31</f>
        <v>0</v>
      </c>
      <c r="CZ9" s="19">
        <f>'OPEX_CAPEX'!DE$31</f>
        <v>0</v>
      </c>
      <c r="DA9" s="19">
        <f>'OPEX_CAPEX'!DF$31</f>
        <v>0</v>
      </c>
      <c r="DB9" s="19">
        <f>'OPEX_CAPEX'!DG$31</f>
        <v>0</v>
      </c>
      <c r="DC9" s="19">
        <f>'OPEX_CAPEX'!DH$31</f>
        <v>0</v>
      </c>
      <c r="DD9" s="19">
        <f>'OPEX_CAPEX'!DI$31</f>
        <v>0</v>
      </c>
      <c r="DE9" s="19">
        <f>'OPEX_CAPEX'!DJ$31</f>
        <v>0</v>
      </c>
      <c r="DF9" s="19">
        <f>'OPEX_CAPEX'!DK$31</f>
        <v>0</v>
      </c>
      <c r="DG9" s="19">
        <f>'OPEX_CAPEX'!DL$31</f>
        <v>0</v>
      </c>
      <c r="DH9" s="19">
        <f>'OPEX_CAPEX'!DM$31</f>
        <v>0</v>
      </c>
      <c r="DI9" s="19">
        <f>'OPEX_CAPEX'!DN$31</f>
        <v>0</v>
      </c>
      <c r="DJ9" s="19">
        <f>'OPEX_CAPEX'!DO$31</f>
        <v>0</v>
      </c>
      <c r="DK9" s="19">
        <f>'OPEX_CAPEX'!DP$31</f>
        <v>0</v>
      </c>
      <c r="DL9" s="19">
        <f>'OPEX_CAPEX'!DQ$31</f>
        <v>0</v>
      </c>
      <c r="DM9" s="19">
        <f>'OPEX_CAPEX'!DR$31</f>
        <v>0</v>
      </c>
      <c r="DN9" s="19">
        <f>'OPEX_CAPEX'!DS$31</f>
        <v>0</v>
      </c>
      <c r="DO9" s="19">
        <f>'OPEX_CAPEX'!DT$31</f>
        <v>0</v>
      </c>
      <c r="DP9" s="19">
        <f>'OPEX_CAPEX'!DU$31</f>
        <v>0</v>
      </c>
      <c r="DQ9" s="19">
        <f>'OPEX_CAPEX'!DV$31</f>
        <v>0</v>
      </c>
      <c r="DR9" s="19">
        <f>'OPEX_CAPEX'!DW$31</f>
        <v>0</v>
      </c>
      <c r="DS9" s="19">
        <f>'OPEX_CAPEX'!DX$31</f>
        <v>0</v>
      </c>
      <c r="DT9" s="19">
        <f>'OPEX_CAPEX'!DY$31</f>
        <v>0</v>
      </c>
      <c r="DU9" s="19">
        <f>'OPEX_CAPEX'!DZ$31</f>
        <v>0</v>
      </c>
      <c r="DV9" s="19">
        <f>'OPEX_CAPEX'!EA$31</f>
        <v>0</v>
      </c>
      <c r="DW9" s="19">
        <f>'OPEX_CAPEX'!EB$31</f>
        <v>0</v>
      </c>
      <c r="DX9" s="19">
        <f>'OPEX_CAPEX'!EC$31</f>
        <v>0</v>
      </c>
      <c r="DY9" s="19">
        <f>'OPEX_CAPEX'!ED$31</f>
        <v>0</v>
      </c>
      <c r="DZ9" s="19">
        <f>'OPEX_CAPEX'!EE$31</f>
        <v>0</v>
      </c>
      <c r="EA9" s="19">
        <f>'OPEX_CAPEX'!EF$31</f>
        <v>0</v>
      </c>
      <c r="EB9" s="19">
        <f>'OPEX_CAPEX'!EG$31</f>
        <v>0</v>
      </c>
      <c r="EC9" s="19">
        <f>'OPEX_CAPEX'!EH$31</f>
        <v>0</v>
      </c>
      <c r="ED9" s="19">
        <f>'OPEX_CAPEX'!EI$31</f>
        <v>0</v>
      </c>
      <c r="EE9" s="19">
        <f>'OPEX_CAPEX'!EJ$31</f>
        <v>0</v>
      </c>
    </row>
    <row r="10" spans="2:135">
      <c r="B10" s="6" t="s">
        <v>111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19">
        <f>'OPEX_CAPEX'!U$22</f>
        <v>0</v>
      </c>
      <c r="Q10" s="19">
        <f>'OPEX_CAPEX'!V$22</f>
        <v>0</v>
      </c>
      <c r="R10" s="19">
        <f>'OPEX_CAPEX'!W$22</f>
        <v>0</v>
      </c>
      <c r="S10" s="19">
        <f>'OPEX_CAPEX'!X$22</f>
        <v>0</v>
      </c>
      <c r="T10" s="19">
        <f>'OPEX_CAPEX'!Y$22</f>
        <v>0</v>
      </c>
      <c r="U10" s="19">
        <f>'OPEX_CAPEX'!Z$22</f>
        <v>0</v>
      </c>
      <c r="V10" s="19">
        <f>'OPEX_CAPEX'!AA$22</f>
        <v>0</v>
      </c>
      <c r="W10" s="19">
        <f>'OPEX_CAPEX'!AB$22</f>
        <v>0</v>
      </c>
      <c r="X10" s="19">
        <f>'OPEX_CAPEX'!AC$22</f>
        <v>0</v>
      </c>
      <c r="Y10" s="19">
        <f>'OPEX_CAPEX'!AD$22</f>
        <v>0</v>
      </c>
      <c r="Z10" s="19">
        <f>'OPEX_CAPEX'!AE$22</f>
        <v>0</v>
      </c>
      <c r="AA10" s="19">
        <f>'OPEX_CAPEX'!AF$22</f>
        <v>0</v>
      </c>
      <c r="AB10" s="19">
        <f>'OPEX_CAPEX'!AG$22</f>
        <v>0</v>
      </c>
      <c r="AC10" s="19">
        <f>'OPEX_CAPEX'!AH$22</f>
        <v>0</v>
      </c>
      <c r="AD10" s="19">
        <f>'OPEX_CAPEX'!AI$22</f>
        <v>0</v>
      </c>
      <c r="AE10" s="19">
        <f>'OPEX_CAPEX'!AJ$22</f>
        <v>0</v>
      </c>
      <c r="AF10" s="19">
        <f>'OPEX_CAPEX'!AK$22</f>
        <v>0</v>
      </c>
      <c r="AG10" s="19">
        <f>'OPEX_CAPEX'!AL$22</f>
        <v>0</v>
      </c>
      <c r="AH10" s="19">
        <f>'OPEX_CAPEX'!AM$22</f>
        <v>0</v>
      </c>
      <c r="AI10" s="19">
        <f>'OPEX_CAPEX'!AN$22</f>
        <v>0</v>
      </c>
      <c r="AJ10" s="19">
        <f>'OPEX_CAPEX'!AO$22</f>
        <v>0</v>
      </c>
      <c r="AK10" s="19">
        <f>'OPEX_CAPEX'!AP$22</f>
        <v>0</v>
      </c>
      <c r="AL10" s="19">
        <f>'OPEX_CAPEX'!AQ$22</f>
        <v>0</v>
      </c>
      <c r="AM10" s="19">
        <f>'OPEX_CAPEX'!AR$22</f>
        <v>0</v>
      </c>
      <c r="AN10" s="19">
        <f>'OPEX_CAPEX'!AS$22</f>
        <v>0</v>
      </c>
      <c r="AO10" s="19">
        <f>'OPEX_CAPEX'!AT$22</f>
        <v>0</v>
      </c>
      <c r="AP10" s="19">
        <f>'OPEX_CAPEX'!AU$22</f>
        <v>0</v>
      </c>
      <c r="AQ10" s="19">
        <f>'OPEX_CAPEX'!AV$22</f>
        <v>0</v>
      </c>
      <c r="AR10" s="19">
        <f>'OPEX_CAPEX'!AW$22</f>
        <v>0</v>
      </c>
      <c r="AS10" s="19">
        <f>'OPEX_CAPEX'!AX$22</f>
        <v>0</v>
      </c>
      <c r="AT10" s="19">
        <f>'OPEX_CAPEX'!AY$22</f>
        <v>0</v>
      </c>
      <c r="AU10" s="19">
        <f>'OPEX_CAPEX'!AZ$22</f>
        <v>0</v>
      </c>
      <c r="AV10" s="19">
        <f>'OPEX_CAPEX'!BA$22</f>
        <v>0</v>
      </c>
      <c r="AW10" s="19">
        <f>'OPEX_CAPEX'!BB$22</f>
        <v>0</v>
      </c>
      <c r="AX10" s="19">
        <f>'OPEX_CAPEX'!BC$22</f>
        <v>0</v>
      </c>
      <c r="AY10" s="19">
        <f>'OPEX_CAPEX'!BD$22</f>
        <v>0</v>
      </c>
      <c r="AZ10" s="19">
        <f>'OPEX_CAPEX'!BE$22</f>
        <v>0</v>
      </c>
      <c r="BA10" s="19">
        <f>'OPEX_CAPEX'!BF$22</f>
        <v>0</v>
      </c>
      <c r="BB10" s="19">
        <f>'OPEX_CAPEX'!BG$22</f>
        <v>0</v>
      </c>
      <c r="BC10" s="19">
        <f>'OPEX_CAPEX'!BH$22</f>
        <v>0</v>
      </c>
      <c r="BD10" s="19">
        <f>'OPEX_CAPEX'!BI$22</f>
        <v>0</v>
      </c>
      <c r="BE10" s="19">
        <f>'OPEX_CAPEX'!BJ$22</f>
        <v>0</v>
      </c>
      <c r="BF10" s="19">
        <f>'OPEX_CAPEX'!BK$22</f>
        <v>0</v>
      </c>
      <c r="BG10" s="19">
        <f>'OPEX_CAPEX'!BL$22</f>
        <v>0</v>
      </c>
      <c r="BH10" s="19">
        <f>'OPEX_CAPEX'!BM$22</f>
        <v>0</v>
      </c>
      <c r="BI10" s="19">
        <f>'OPEX_CAPEX'!BN$22</f>
        <v>0</v>
      </c>
      <c r="BJ10" s="19">
        <f>'OPEX_CAPEX'!BO$22</f>
        <v>0</v>
      </c>
      <c r="BK10" s="19">
        <f>'OPEX_CAPEX'!BP$22</f>
        <v>0</v>
      </c>
      <c r="BL10" s="19">
        <f>'OPEX_CAPEX'!BQ$22</f>
        <v>0</v>
      </c>
      <c r="BM10" s="19">
        <f>'OPEX_CAPEX'!BR$22</f>
        <v>0</v>
      </c>
      <c r="BN10" s="19">
        <f>'OPEX_CAPEX'!BS$22</f>
        <v>0</v>
      </c>
      <c r="BO10" s="19">
        <f>'OPEX_CAPEX'!BT$22</f>
        <v>0</v>
      </c>
      <c r="BP10" s="19">
        <f>'OPEX_CAPEX'!BU$22</f>
        <v>0</v>
      </c>
      <c r="BQ10" s="19">
        <f>'OPEX_CAPEX'!BV$22</f>
        <v>0</v>
      </c>
      <c r="BR10" s="19">
        <f>'OPEX_CAPEX'!BW$22</f>
        <v>0</v>
      </c>
      <c r="BS10" s="19">
        <f>'OPEX_CAPEX'!BX$22</f>
        <v>0</v>
      </c>
      <c r="BT10" s="19">
        <f>'OPEX_CAPEX'!BY$22</f>
        <v>0</v>
      </c>
      <c r="BU10" s="19">
        <f>'OPEX_CAPEX'!BZ$22</f>
        <v>0</v>
      </c>
      <c r="BV10" s="19">
        <f>'OPEX_CAPEX'!CA$22</f>
        <v>0</v>
      </c>
      <c r="BW10" s="19">
        <f>'OPEX_CAPEX'!CB$22</f>
        <v>0</v>
      </c>
      <c r="BX10" s="19">
        <f>'OPEX_CAPEX'!CC$22</f>
        <v>0</v>
      </c>
      <c r="BY10" s="19">
        <f>'OPEX_CAPEX'!CD$22</f>
        <v>0</v>
      </c>
      <c r="BZ10" s="19">
        <f>'OPEX_CAPEX'!CE$22</f>
        <v>0</v>
      </c>
      <c r="CA10" s="19">
        <f>'OPEX_CAPEX'!CF$22</f>
        <v>0</v>
      </c>
      <c r="CB10" s="19">
        <f>'OPEX_CAPEX'!CG$22</f>
        <v>0</v>
      </c>
      <c r="CC10" s="19">
        <f>'OPEX_CAPEX'!CH$22</f>
        <v>0</v>
      </c>
      <c r="CD10" s="19">
        <f>'OPEX_CAPEX'!CI$22</f>
        <v>0</v>
      </c>
      <c r="CE10" s="19">
        <f>'OPEX_CAPEX'!CJ$22</f>
        <v>0</v>
      </c>
      <c r="CF10" s="19">
        <f>'OPEX_CAPEX'!CK$22</f>
        <v>0</v>
      </c>
      <c r="CG10" s="19">
        <f>'OPEX_CAPEX'!CL$22</f>
        <v>0</v>
      </c>
      <c r="CH10" s="19">
        <f>'OPEX_CAPEX'!CM$22</f>
        <v>0</v>
      </c>
      <c r="CI10" s="19">
        <f>'OPEX_CAPEX'!CN$22</f>
        <v>0</v>
      </c>
      <c r="CJ10" s="19">
        <f>'OPEX_CAPEX'!CO$22</f>
        <v>0</v>
      </c>
      <c r="CK10" s="19">
        <f>'OPEX_CAPEX'!CP$22</f>
        <v>0</v>
      </c>
      <c r="CL10" s="19">
        <f>'OPEX_CAPEX'!CQ$22</f>
        <v>0</v>
      </c>
      <c r="CM10" s="19">
        <f>'OPEX_CAPEX'!CR$22</f>
        <v>0</v>
      </c>
      <c r="CN10" s="19">
        <f>'OPEX_CAPEX'!CS$22</f>
        <v>0</v>
      </c>
      <c r="CO10" s="19">
        <f>'OPEX_CAPEX'!CT$22</f>
        <v>0</v>
      </c>
      <c r="CP10" s="19">
        <f>'OPEX_CAPEX'!CU$22</f>
        <v>0</v>
      </c>
      <c r="CQ10" s="19">
        <f>'OPEX_CAPEX'!CV$22</f>
        <v>0</v>
      </c>
      <c r="CR10" s="19">
        <f>'OPEX_CAPEX'!CW$22</f>
        <v>0</v>
      </c>
      <c r="CS10" s="19">
        <f>'OPEX_CAPEX'!CX$22</f>
        <v>0</v>
      </c>
      <c r="CT10" s="19">
        <f>'OPEX_CAPEX'!CY$22</f>
        <v>0</v>
      </c>
      <c r="CU10" s="19">
        <f>'OPEX_CAPEX'!CZ$22</f>
        <v>0</v>
      </c>
      <c r="CV10" s="19">
        <f>'OPEX_CAPEX'!DA$22</f>
        <v>0</v>
      </c>
      <c r="CW10" s="19">
        <f>'OPEX_CAPEX'!DB$22</f>
        <v>0</v>
      </c>
      <c r="CX10" s="19">
        <f>'OPEX_CAPEX'!DC$22</f>
        <v>0</v>
      </c>
      <c r="CY10" s="19">
        <f>'OPEX_CAPEX'!DD$22</f>
        <v>0</v>
      </c>
      <c r="CZ10" s="19">
        <f>'OPEX_CAPEX'!DE$22</f>
        <v>0</v>
      </c>
      <c r="DA10" s="19">
        <f>'OPEX_CAPEX'!DF$22</f>
        <v>0</v>
      </c>
      <c r="DB10" s="19">
        <f>'OPEX_CAPEX'!DG$22</f>
        <v>0</v>
      </c>
      <c r="DC10" s="19">
        <f>'OPEX_CAPEX'!DH$22</f>
        <v>0</v>
      </c>
      <c r="DD10" s="19">
        <f>'OPEX_CAPEX'!DI$22</f>
        <v>0</v>
      </c>
      <c r="DE10" s="19">
        <f>'OPEX_CAPEX'!DJ$22</f>
        <v>0</v>
      </c>
      <c r="DF10" s="19">
        <f>'OPEX_CAPEX'!DK$22</f>
        <v>0</v>
      </c>
      <c r="DG10" s="19">
        <f>'OPEX_CAPEX'!DL$22</f>
        <v>0</v>
      </c>
      <c r="DH10" s="19">
        <f>'OPEX_CAPEX'!DM$22</f>
        <v>0</v>
      </c>
      <c r="DI10" s="19">
        <f>'OPEX_CAPEX'!DN$22</f>
        <v>0</v>
      </c>
      <c r="DJ10" s="19">
        <f>'OPEX_CAPEX'!DO$22</f>
        <v>0</v>
      </c>
      <c r="DK10" s="19">
        <f>'OPEX_CAPEX'!DP$22</f>
        <v>0</v>
      </c>
      <c r="DL10" s="19">
        <f>'OPEX_CAPEX'!DQ$22</f>
        <v>0</v>
      </c>
      <c r="DM10" s="19">
        <f>'OPEX_CAPEX'!DR$22</f>
        <v>0</v>
      </c>
      <c r="DN10" s="19">
        <f>'OPEX_CAPEX'!DS$22</f>
        <v>0</v>
      </c>
      <c r="DO10" s="19">
        <f>'OPEX_CAPEX'!DT$22</f>
        <v>0</v>
      </c>
      <c r="DP10" s="19">
        <f>'OPEX_CAPEX'!DU$22</f>
        <v>0</v>
      </c>
      <c r="DQ10" s="19">
        <f>'OPEX_CAPEX'!DV$22</f>
        <v>0</v>
      </c>
      <c r="DR10" s="19">
        <f>'OPEX_CAPEX'!DW$22</f>
        <v>0</v>
      </c>
      <c r="DS10" s="19">
        <f>'OPEX_CAPEX'!DX$22</f>
        <v>0</v>
      </c>
      <c r="DT10" s="19">
        <f>'OPEX_CAPEX'!DY$22</f>
        <v>0</v>
      </c>
      <c r="DU10" s="19">
        <f>'OPEX_CAPEX'!DZ$22</f>
        <v>0</v>
      </c>
      <c r="DV10" s="19">
        <f>'OPEX_CAPEX'!EA$22</f>
        <v>0</v>
      </c>
      <c r="DW10" s="19">
        <f>'OPEX_CAPEX'!EB$22</f>
        <v>0</v>
      </c>
      <c r="DX10" s="19">
        <f>'OPEX_CAPEX'!EC$22</f>
        <v>0</v>
      </c>
      <c r="DY10" s="19">
        <f>'OPEX_CAPEX'!ED$22</f>
        <v>0</v>
      </c>
      <c r="DZ10" s="19">
        <f>'OPEX_CAPEX'!EE$22</f>
        <v>0</v>
      </c>
      <c r="EA10" s="19">
        <f>'OPEX_CAPEX'!EF$22</f>
        <v>0</v>
      </c>
      <c r="EB10" s="19">
        <f>'OPEX_CAPEX'!EG$22</f>
        <v>0</v>
      </c>
      <c r="EC10" s="19">
        <f>'OPEX_CAPEX'!EH$22</f>
        <v>0</v>
      </c>
      <c r="ED10" s="19">
        <f>'OPEX_CAPEX'!EI$22</f>
        <v>0</v>
      </c>
      <c r="EE10" s="19">
        <f>'OPEX_CAPEX'!EJ$22</f>
        <v>0</v>
      </c>
    </row>
    <row r="11" spans="2:135">
      <c r="B11" s="6" t="s">
        <v>145</v>
      </c>
    </row>
    <row r="12" spans="2:135">
      <c r="B12" s="6" t="s">
        <v>146</v>
      </c>
    </row>
    <row r="13" spans="2:135">
      <c r="B13" s="6" t="s">
        <v>147</v>
      </c>
    </row>
    <row r="14" spans="2:135">
      <c r="B14" s="6" t="s">
        <v>148</v>
      </c>
    </row>
    <row r="15" spans="2:135">
      <c r="B15" s="6" t="s">
        <v>149</v>
      </c>
    </row>
    <row r="16" spans="2:135">
      <c r="B16" s="6" t="s">
        <v>150</v>
      </c>
    </row>
    <row r="17" spans="2:2">
      <c r="B17" s="6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12"/>
  <sheetViews>
    <sheetView workbookViewId="0"/>
  </sheetViews>
  <sheetFormatPr defaultRowHeight="15"/>
  <cols>
    <col min="1" max="1" width="5.7109375" customWidth="1"/>
    <col min="2" max="2" width="20.7109375" customWidth="1"/>
    <col min="3" max="5" width="25.7109375" customWidth="1"/>
    <col min="6" max="8" width="15.7109375" customWidth="1"/>
    <col min="9" max="9" width="35.7109375" customWidth="1"/>
  </cols>
  <sheetData>
    <row r="2" spans="2:10">
      <c r="B2" s="1" t="s">
        <v>152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 t="s">
        <v>153</v>
      </c>
      <c r="C5" s="3" t="s">
        <v>154</v>
      </c>
      <c r="D5" s="3" t="s">
        <v>155</v>
      </c>
      <c r="E5" s="3" t="s">
        <v>156</v>
      </c>
      <c r="F5" s="3" t="s">
        <v>157</v>
      </c>
      <c r="G5" s="3" t="s">
        <v>158</v>
      </c>
      <c r="H5" s="3" t="s">
        <v>159</v>
      </c>
      <c r="I5" s="3" t="s">
        <v>160</v>
      </c>
      <c r="J5" s="3" t="s">
        <v>161</v>
      </c>
    </row>
    <row r="6" spans="2:10">
      <c r="B6" s="6" t="s">
        <v>162</v>
      </c>
      <c r="C6" s="24" t="s">
        <v>163</v>
      </c>
      <c r="D6" s="24" t="s">
        <v>163</v>
      </c>
      <c r="E6" s="24" t="s">
        <v>164</v>
      </c>
      <c r="F6" s="24" t="s">
        <v>165</v>
      </c>
      <c r="G6" s="24" t="s">
        <v>163</v>
      </c>
      <c r="H6" s="24" t="s">
        <v>166</v>
      </c>
      <c r="I6" s="6" t="s">
        <v>167</v>
      </c>
      <c r="J6" s="6" t="s">
        <v>168</v>
      </c>
    </row>
    <row r="7" spans="2:10">
      <c r="B7" s="6" t="s">
        <v>169</v>
      </c>
      <c r="C7" s="24" t="s">
        <v>163</v>
      </c>
      <c r="D7" s="24" t="s">
        <v>163</v>
      </c>
      <c r="E7" s="24" t="s">
        <v>170</v>
      </c>
      <c r="F7" s="24" t="s">
        <v>171</v>
      </c>
      <c r="G7" s="24" t="s">
        <v>163</v>
      </c>
      <c r="H7" s="24" t="s">
        <v>172</v>
      </c>
      <c r="I7" s="6" t="s">
        <v>167</v>
      </c>
      <c r="J7" s="6" t="s">
        <v>173</v>
      </c>
    </row>
    <row r="8" spans="2:10">
      <c r="B8" s="6" t="s">
        <v>174</v>
      </c>
      <c r="C8" s="24" t="s">
        <v>163</v>
      </c>
      <c r="D8" s="24" t="s">
        <v>163</v>
      </c>
      <c r="E8" s="24" t="s">
        <v>175</v>
      </c>
      <c r="F8" s="24" t="s">
        <v>176</v>
      </c>
      <c r="G8" s="24" t="s">
        <v>163</v>
      </c>
      <c r="H8" s="24" t="s">
        <v>177</v>
      </c>
      <c r="I8" s="6" t="s">
        <v>167</v>
      </c>
      <c r="J8" s="6" t="s">
        <v>178</v>
      </c>
    </row>
    <row r="9" spans="2:10">
      <c r="B9" s="6" t="s">
        <v>179</v>
      </c>
      <c r="C9" s="24" t="s">
        <v>163</v>
      </c>
      <c r="D9" s="24" t="s">
        <v>163</v>
      </c>
      <c r="E9" s="24" t="s">
        <v>180</v>
      </c>
      <c r="F9" s="24" t="s">
        <v>181</v>
      </c>
      <c r="G9" s="24" t="s">
        <v>163</v>
      </c>
      <c r="H9" s="24" t="s">
        <v>182</v>
      </c>
      <c r="I9" s="6" t="s">
        <v>167</v>
      </c>
      <c r="J9" s="6" t="s">
        <v>183</v>
      </c>
    </row>
    <row r="10" spans="2:10">
      <c r="B10" s="6" t="s">
        <v>184</v>
      </c>
      <c r="C10" s="24" t="s">
        <v>163</v>
      </c>
      <c r="D10" s="24" t="s">
        <v>163</v>
      </c>
      <c r="E10" s="24" t="s">
        <v>185</v>
      </c>
      <c r="F10" s="24" t="s">
        <v>186</v>
      </c>
      <c r="G10" s="24" t="s">
        <v>163</v>
      </c>
      <c r="H10" s="24" t="s">
        <v>187</v>
      </c>
      <c r="I10" s="6" t="s">
        <v>167</v>
      </c>
      <c r="J10" s="6" t="s">
        <v>188</v>
      </c>
    </row>
    <row r="11" spans="2:10">
      <c r="B11" s="3" t="s">
        <v>189</v>
      </c>
      <c r="C11" s="14">
        <f>MEDIAN(C6:C10)</f>
        <v>0</v>
      </c>
      <c r="D11" s="14">
        <f>MEDIAN(D6:D10)</f>
        <v>0</v>
      </c>
      <c r="E11" s="14">
        <f>MEDIAN(E6:E10)</f>
        <v>0</v>
      </c>
      <c r="F11" s="14">
        <f>MEDIAN(F6:F10)</f>
        <v>0</v>
      </c>
      <c r="G11" s="14">
        <f>MEDIAN(G6:G10)</f>
        <v>0</v>
      </c>
      <c r="H11" s="14">
        <f>MEDIAN(H6:H10)</f>
        <v>0</v>
      </c>
    </row>
    <row r="12" spans="2:10">
      <c r="B12" s="6" t="s">
        <v>190</v>
      </c>
      <c r="C12" s="24">
        <f>AVERAGE(C7:C11)</f>
        <v>0</v>
      </c>
      <c r="D12" s="24">
        <f>AVERAGE(D7:D11)</f>
        <v>0</v>
      </c>
      <c r="E12" s="24">
        <f>AVERAGE(E7:E11)</f>
        <v>0</v>
      </c>
      <c r="F12" s="24">
        <f>AVERAGE(F7:F11)</f>
        <v>0</v>
      </c>
      <c r="G12" s="24">
        <f>AVERAGE(G7:G11)</f>
        <v>0</v>
      </c>
      <c r="H12" s="24">
        <f>AVERAGE(H7:H11)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D173"/>
  <sheetViews>
    <sheetView workbookViewId="0"/>
  </sheetViews>
  <sheetFormatPr defaultRowHeight="15"/>
  <cols>
    <col min="1" max="1" width="5.7109375" customWidth="1"/>
    <col min="2" max="2" width="15.7109375" customWidth="1"/>
    <col min="4" max="15" width="10.7109375" customWidth="1"/>
    <col min="16" max="16" width="12.7109375" customWidth="1"/>
  </cols>
  <sheetData>
    <row r="2" spans="2:134">
      <c r="B2" s="1" t="s">
        <v>191</v>
      </c>
    </row>
    <row r="3" spans="2:134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</row>
    <row r="5" spans="2:134">
      <c r="E5" s="3" t="s">
        <v>192</v>
      </c>
    </row>
    <row r="6" spans="2:134">
      <c r="E6" s="16">
        <v>44197</v>
      </c>
      <c r="F6" s="16">
        <f>edate(E6,12)</f>
        <v>0</v>
      </c>
      <c r="G6" s="16">
        <f>edate(F6,12)</f>
        <v>0</v>
      </c>
      <c r="H6" s="16">
        <f>edate(G6,12)</f>
        <v>0</v>
      </c>
      <c r="I6" s="16">
        <f>edate(H6,12)</f>
        <v>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</row>
    <row r="8" spans="2:134">
      <c r="B8" s="3" t="s">
        <v>193</v>
      </c>
    </row>
    <row r="9" spans="2:134">
      <c r="B9" s="4" t="s">
        <v>194</v>
      </c>
      <c r="C9" s="4" t="s">
        <v>195</v>
      </c>
    </row>
    <row r="10" spans="2:134">
      <c r="B10" s="6">
        <v>2021</v>
      </c>
      <c r="C10" s="8">
        <v>1</v>
      </c>
    </row>
    <row r="11" spans="2:134">
      <c r="B11" s="6">
        <v>2022</v>
      </c>
      <c r="C11" s="8">
        <v>0</v>
      </c>
    </row>
    <row r="12" spans="2:134">
      <c r="B12" s="6">
        <v>2023</v>
      </c>
      <c r="C12" s="8">
        <v>0</v>
      </c>
    </row>
    <row r="13" spans="2:134">
      <c r="B13" s="6">
        <v>2024</v>
      </c>
      <c r="C13" s="8">
        <v>0</v>
      </c>
    </row>
    <row r="14" spans="2:134">
      <c r="B14" s="6">
        <v>2025</v>
      </c>
      <c r="C14" s="8">
        <v>0</v>
      </c>
    </row>
    <row r="15" spans="2:134">
      <c r="B15" s="6">
        <v>2026</v>
      </c>
      <c r="C15" s="8">
        <v>0</v>
      </c>
    </row>
    <row r="16" spans="2:134">
      <c r="B16" s="6">
        <v>2027</v>
      </c>
      <c r="C16" s="8">
        <v>0</v>
      </c>
    </row>
    <row r="17" spans="2:14">
      <c r="B17" s="6">
        <v>2028</v>
      </c>
      <c r="C17" s="8">
        <v>0</v>
      </c>
    </row>
    <row r="18" spans="2:14">
      <c r="B18" s="6">
        <v>2029</v>
      </c>
      <c r="C18" s="8">
        <v>0</v>
      </c>
    </row>
    <row r="19" spans="2:14">
      <c r="B19" s="6">
        <v>2030</v>
      </c>
      <c r="C19" s="8">
        <v>0</v>
      </c>
    </row>
    <row r="21" spans="2:14">
      <c r="B21" s="3" t="s">
        <v>128</v>
      </c>
      <c r="E21" s="19">
        <f>'Unit_IS'!E$13</f>
        <v>0</v>
      </c>
      <c r="F21" s="19">
        <f>'Unit_IS'!F$13</f>
        <v>0</v>
      </c>
      <c r="G21" s="19">
        <f>'Unit_IS'!G$13</f>
        <v>0</v>
      </c>
      <c r="H21" s="19">
        <f>'Unit_IS'!H$13</f>
        <v>0</v>
      </c>
      <c r="I21" s="19">
        <f>'Unit_IS'!I$13</f>
        <v>0</v>
      </c>
      <c r="J21" s="19">
        <f>'Unit_IS'!J$13</f>
        <v>0</v>
      </c>
      <c r="K21" s="19">
        <f>'Unit_IS'!K$13</f>
        <v>0</v>
      </c>
      <c r="L21" s="19">
        <f>'Unit_IS'!L$13</f>
        <v>0</v>
      </c>
      <c r="M21" s="19">
        <f>'Unit_IS'!M$13</f>
        <v>0</v>
      </c>
      <c r="N21" s="19">
        <f>'Unit_IS'!N$13</f>
        <v>0</v>
      </c>
    </row>
    <row r="23" spans="2:14">
      <c r="B23" s="6">
        <v>2021</v>
      </c>
      <c r="C23" s="6">
        <f>$C10</f>
        <v>0</v>
      </c>
      <c r="E23" s="9">
        <f>E21*C23</f>
        <v>0</v>
      </c>
      <c r="F23" s="9">
        <f>F21*C23</f>
        <v>0</v>
      </c>
      <c r="G23" s="9">
        <f>G21*C23</f>
        <v>0</v>
      </c>
      <c r="H23" s="9">
        <f>H21*C23</f>
        <v>0</v>
      </c>
      <c r="I23" s="9">
        <f>I21*C23</f>
        <v>0</v>
      </c>
      <c r="J23" s="9">
        <f>J21*C23</f>
        <v>0</v>
      </c>
      <c r="K23" s="9">
        <f>K21*C23</f>
        <v>0</v>
      </c>
      <c r="L23" s="9">
        <f>L21*C23</f>
        <v>0</v>
      </c>
      <c r="M23" s="9">
        <f>M21*C23</f>
        <v>0</v>
      </c>
      <c r="N23" s="9">
        <f>N21*C23</f>
        <v>0</v>
      </c>
    </row>
    <row r="24" spans="2:14">
      <c r="B24" s="6">
        <v>2022</v>
      </c>
      <c r="C24" s="6">
        <f>$C11</f>
        <v>0</v>
      </c>
      <c r="F24" s="9">
        <f>F21*C24</f>
        <v>0</v>
      </c>
      <c r="G24" s="9">
        <f>G21*C24</f>
        <v>0</v>
      </c>
      <c r="H24" s="9">
        <f>H21*C24</f>
        <v>0</v>
      </c>
      <c r="I24" s="9">
        <f>I21*C24</f>
        <v>0</v>
      </c>
      <c r="J24" s="9">
        <f>J21*C24</f>
        <v>0</v>
      </c>
      <c r="K24" s="9">
        <f>K21*C24</f>
        <v>0</v>
      </c>
      <c r="L24" s="9">
        <f>L21*C24</f>
        <v>0</v>
      </c>
      <c r="M24" s="9">
        <f>M21*C24</f>
        <v>0</v>
      </c>
      <c r="N24" s="9">
        <f>N21*C24</f>
        <v>0</v>
      </c>
    </row>
    <row r="25" spans="2:14">
      <c r="B25" s="6">
        <v>2023</v>
      </c>
      <c r="C25" s="6">
        <f>$C12</f>
        <v>0</v>
      </c>
      <c r="G25" s="9">
        <f>G21*C25</f>
        <v>0</v>
      </c>
      <c r="H25" s="9">
        <f>H21*C25</f>
        <v>0</v>
      </c>
      <c r="I25" s="9">
        <f>I21*C25</f>
        <v>0</v>
      </c>
      <c r="J25" s="9">
        <f>J21*C25</f>
        <v>0</v>
      </c>
      <c r="K25" s="9">
        <f>K21*C25</f>
        <v>0</v>
      </c>
      <c r="L25" s="9">
        <f>L21*C25</f>
        <v>0</v>
      </c>
      <c r="M25" s="9">
        <f>M21*C25</f>
        <v>0</v>
      </c>
      <c r="N25" s="9">
        <f>N21*C25</f>
        <v>0</v>
      </c>
    </row>
    <row r="26" spans="2:14">
      <c r="B26" s="6">
        <v>2024</v>
      </c>
      <c r="C26" s="6">
        <f>$C13</f>
        <v>0</v>
      </c>
      <c r="H26" s="9">
        <f>H21*C26</f>
        <v>0</v>
      </c>
      <c r="I26" s="9">
        <f>I21*C26</f>
        <v>0</v>
      </c>
      <c r="J26" s="9">
        <f>J21*C26</f>
        <v>0</v>
      </c>
      <c r="K26" s="9">
        <f>K21*C26</f>
        <v>0</v>
      </c>
      <c r="L26" s="9">
        <f>L21*C26</f>
        <v>0</v>
      </c>
      <c r="M26" s="9">
        <f>M21*C26</f>
        <v>0</v>
      </c>
      <c r="N26" s="9">
        <f>N21*C26</f>
        <v>0</v>
      </c>
    </row>
    <row r="27" spans="2:14">
      <c r="B27" s="6">
        <v>2025</v>
      </c>
      <c r="C27" s="6">
        <f>$C14</f>
        <v>0</v>
      </c>
      <c r="I27" s="9">
        <f>I21*C27</f>
        <v>0</v>
      </c>
      <c r="J27" s="9">
        <f>J21*C27</f>
        <v>0</v>
      </c>
      <c r="K27" s="9">
        <f>K21*C27</f>
        <v>0</v>
      </c>
      <c r="L27" s="9">
        <f>L21*C27</f>
        <v>0</v>
      </c>
      <c r="M27" s="9">
        <f>M21*C27</f>
        <v>0</v>
      </c>
      <c r="N27" s="9">
        <f>N21*C27</f>
        <v>0</v>
      </c>
    </row>
    <row r="28" spans="2:14">
      <c r="B28" s="6">
        <v>2026</v>
      </c>
      <c r="C28" s="6">
        <f>$C15</f>
        <v>0</v>
      </c>
      <c r="J28" s="9">
        <f>J21*C28</f>
        <v>0</v>
      </c>
      <c r="K28" s="9">
        <f>K21*C28</f>
        <v>0</v>
      </c>
      <c r="L28" s="9">
        <f>L21*C28</f>
        <v>0</v>
      </c>
      <c r="M28" s="9">
        <f>M21*C28</f>
        <v>0</v>
      </c>
      <c r="N28" s="9">
        <f>N21*C28</f>
        <v>0</v>
      </c>
    </row>
    <row r="29" spans="2:14">
      <c r="B29" s="6">
        <v>2027</v>
      </c>
      <c r="C29" s="6">
        <f>$C16</f>
        <v>0</v>
      </c>
      <c r="K29" s="9">
        <f>K21*C29</f>
        <v>0</v>
      </c>
      <c r="L29" s="9">
        <f>L21*C29</f>
        <v>0</v>
      </c>
      <c r="M29" s="9">
        <f>M21*C29</f>
        <v>0</v>
      </c>
      <c r="N29" s="9">
        <f>N21*C29</f>
        <v>0</v>
      </c>
    </row>
    <row r="30" spans="2:14">
      <c r="B30" s="6">
        <v>2028</v>
      </c>
      <c r="C30" s="6">
        <f>$C17</f>
        <v>0</v>
      </c>
      <c r="L30" s="9">
        <f>L21*C30</f>
        <v>0</v>
      </c>
      <c r="M30" s="9">
        <f>M21*C30</f>
        <v>0</v>
      </c>
      <c r="N30" s="9">
        <f>N21*C30</f>
        <v>0</v>
      </c>
    </row>
    <row r="31" spans="2:14">
      <c r="B31" s="6">
        <v>2029</v>
      </c>
      <c r="C31" s="6">
        <f>$C18</f>
        <v>0</v>
      </c>
      <c r="M31" s="9">
        <f>M21*C31</f>
        <v>0</v>
      </c>
      <c r="N31" s="9">
        <f>N21*C31</f>
        <v>0</v>
      </c>
    </row>
    <row r="32" spans="2:14">
      <c r="B32" s="6">
        <v>2030</v>
      </c>
      <c r="C32" s="6">
        <f>$C19</f>
        <v>0</v>
      </c>
      <c r="N32" s="9">
        <f>N21*C32</f>
        <v>0</v>
      </c>
    </row>
    <row r="33" spans="2:14">
      <c r="E33" s="14">
        <f>SUM(E$23:E$31)</f>
        <v>0</v>
      </c>
      <c r="F33" s="14">
        <f>SUM(F$23:F$31)</f>
        <v>0</v>
      </c>
      <c r="G33" s="14">
        <f>SUM(G$23:G$31)</f>
        <v>0</v>
      </c>
      <c r="H33" s="14">
        <f>SUM(H$23:H$31)</f>
        <v>0</v>
      </c>
      <c r="I33" s="14">
        <f>SUM(I$23:I$31)</f>
        <v>0</v>
      </c>
      <c r="J33" s="14">
        <f>SUM(J$23:J$31)</f>
        <v>0</v>
      </c>
      <c r="K33" s="14">
        <f>SUM(K$23:K$31)</f>
        <v>0</v>
      </c>
      <c r="L33" s="14">
        <f>SUM(L$23:L$31)</f>
        <v>0</v>
      </c>
      <c r="M33" s="14">
        <f>SUM(M$23:M$31)</f>
        <v>0</v>
      </c>
      <c r="N33" s="14">
        <f>SUM(N$23:N$31)</f>
        <v>0</v>
      </c>
    </row>
    <row r="35" spans="2:14">
      <c r="B35" s="3" t="s">
        <v>131</v>
      </c>
      <c r="E35" s="19">
        <f>'Unit_IS'!E$21</f>
        <v>0</v>
      </c>
      <c r="F35" s="19">
        <f>'Unit_IS'!F$21</f>
        <v>0</v>
      </c>
      <c r="G35" s="19">
        <f>'Unit_IS'!G$21</f>
        <v>0</v>
      </c>
      <c r="H35" s="19">
        <f>'Unit_IS'!H$21</f>
        <v>0</v>
      </c>
      <c r="I35" s="19">
        <f>'Unit_IS'!I$21</f>
        <v>0</v>
      </c>
      <c r="J35" s="19">
        <f>'Unit_IS'!J$21</f>
        <v>0</v>
      </c>
      <c r="K35" s="19">
        <f>'Unit_IS'!K$21</f>
        <v>0</v>
      </c>
      <c r="L35" s="19">
        <f>'Unit_IS'!L$21</f>
        <v>0</v>
      </c>
      <c r="M35" s="19">
        <f>'Unit_IS'!M$21</f>
        <v>0</v>
      </c>
      <c r="N35" s="19">
        <f>'Unit_IS'!N$21</f>
        <v>0</v>
      </c>
    </row>
    <row r="37" spans="2:14">
      <c r="B37" s="6">
        <v>2021</v>
      </c>
      <c r="C37" s="6">
        <f>$C10</f>
        <v>0</v>
      </c>
      <c r="E37" s="9">
        <f>E35*C37</f>
        <v>0</v>
      </c>
      <c r="F37" s="9">
        <f>F35*C37</f>
        <v>0</v>
      </c>
      <c r="G37" s="9">
        <f>G35*C37</f>
        <v>0</v>
      </c>
      <c r="H37" s="9">
        <f>H35*C37</f>
        <v>0</v>
      </c>
      <c r="I37" s="9">
        <f>I35*C37</f>
        <v>0</v>
      </c>
      <c r="J37" s="9">
        <f>J35*C37</f>
        <v>0</v>
      </c>
      <c r="K37" s="9">
        <f>K35*C37</f>
        <v>0</v>
      </c>
      <c r="L37" s="9">
        <f>L35*C37</f>
        <v>0</v>
      </c>
      <c r="M37" s="9">
        <f>M35*C37</f>
        <v>0</v>
      </c>
      <c r="N37" s="9">
        <f>N35*C37</f>
        <v>0</v>
      </c>
    </row>
    <row r="38" spans="2:14">
      <c r="B38" s="6">
        <v>2022</v>
      </c>
      <c r="C38" s="6">
        <f>$C11</f>
        <v>0</v>
      </c>
      <c r="F38" s="9">
        <f>F35*C38</f>
        <v>0</v>
      </c>
      <c r="G38" s="9">
        <f>G35*C38</f>
        <v>0</v>
      </c>
      <c r="H38" s="9">
        <f>H35*C38</f>
        <v>0</v>
      </c>
      <c r="I38" s="9">
        <f>I35*C38</f>
        <v>0</v>
      </c>
      <c r="J38" s="9">
        <f>J35*C38</f>
        <v>0</v>
      </c>
      <c r="K38" s="9">
        <f>K35*C38</f>
        <v>0</v>
      </c>
      <c r="L38" s="9">
        <f>L35*C38</f>
        <v>0</v>
      </c>
      <c r="M38" s="9">
        <f>M35*C38</f>
        <v>0</v>
      </c>
      <c r="N38" s="9">
        <f>N35*C38</f>
        <v>0</v>
      </c>
    </row>
    <row r="39" spans="2:14">
      <c r="B39" s="6">
        <v>2023</v>
      </c>
      <c r="C39" s="6">
        <f>$C12</f>
        <v>0</v>
      </c>
      <c r="G39" s="9">
        <f>G35*C39</f>
        <v>0</v>
      </c>
      <c r="H39" s="9">
        <f>H35*C39</f>
        <v>0</v>
      </c>
      <c r="I39" s="9">
        <f>I35*C39</f>
        <v>0</v>
      </c>
      <c r="J39" s="9">
        <f>J35*C39</f>
        <v>0</v>
      </c>
      <c r="K39" s="9">
        <f>K35*C39</f>
        <v>0</v>
      </c>
      <c r="L39" s="9">
        <f>L35*C39</f>
        <v>0</v>
      </c>
      <c r="M39" s="9">
        <f>M35*C39</f>
        <v>0</v>
      </c>
      <c r="N39" s="9">
        <f>N35*C39</f>
        <v>0</v>
      </c>
    </row>
    <row r="40" spans="2:14">
      <c r="B40" s="6">
        <v>2024</v>
      </c>
      <c r="C40" s="6">
        <f>$C13</f>
        <v>0</v>
      </c>
      <c r="H40" s="9">
        <f>H35*C40</f>
        <v>0</v>
      </c>
      <c r="I40" s="9">
        <f>I35*C40</f>
        <v>0</v>
      </c>
      <c r="J40" s="9">
        <f>J35*C40</f>
        <v>0</v>
      </c>
      <c r="K40" s="9">
        <f>K35*C40</f>
        <v>0</v>
      </c>
      <c r="L40" s="9">
        <f>L35*C40</f>
        <v>0</v>
      </c>
      <c r="M40" s="9">
        <f>M35*C40</f>
        <v>0</v>
      </c>
      <c r="N40" s="9">
        <f>N35*C40</f>
        <v>0</v>
      </c>
    </row>
    <row r="41" spans="2:14">
      <c r="B41" s="6">
        <v>2025</v>
      </c>
      <c r="C41" s="6">
        <f>$C14</f>
        <v>0</v>
      </c>
      <c r="I41" s="9">
        <f>I35*C41</f>
        <v>0</v>
      </c>
      <c r="J41" s="9">
        <f>J35*C41</f>
        <v>0</v>
      </c>
      <c r="K41" s="9">
        <f>K35*C41</f>
        <v>0</v>
      </c>
      <c r="L41" s="9">
        <f>L35*C41</f>
        <v>0</v>
      </c>
      <c r="M41" s="9">
        <f>M35*C41</f>
        <v>0</v>
      </c>
      <c r="N41" s="9">
        <f>N35*C41</f>
        <v>0</v>
      </c>
    </row>
    <row r="42" spans="2:14">
      <c r="B42" s="6">
        <v>2026</v>
      </c>
      <c r="C42" s="6">
        <f>$C15</f>
        <v>0</v>
      </c>
      <c r="J42" s="9">
        <f>J35*C42</f>
        <v>0</v>
      </c>
      <c r="K42" s="9">
        <f>K35*C42</f>
        <v>0</v>
      </c>
      <c r="L42" s="9">
        <f>L35*C42</f>
        <v>0</v>
      </c>
      <c r="M42" s="9">
        <f>M35*C42</f>
        <v>0</v>
      </c>
      <c r="N42" s="9">
        <f>N35*C42</f>
        <v>0</v>
      </c>
    </row>
    <row r="43" spans="2:14">
      <c r="B43" s="6">
        <v>2027</v>
      </c>
      <c r="C43" s="6">
        <f>$C16</f>
        <v>0</v>
      </c>
      <c r="K43" s="9">
        <f>K35*C43</f>
        <v>0</v>
      </c>
      <c r="L43" s="9">
        <f>L35*C43</f>
        <v>0</v>
      </c>
      <c r="M43" s="9">
        <f>M35*C43</f>
        <v>0</v>
      </c>
      <c r="N43" s="9">
        <f>N35*C43</f>
        <v>0</v>
      </c>
    </row>
    <row r="44" spans="2:14">
      <c r="B44" s="6">
        <v>2028</v>
      </c>
      <c r="C44" s="6">
        <f>$C17</f>
        <v>0</v>
      </c>
      <c r="L44" s="9">
        <f>L35*C44</f>
        <v>0</v>
      </c>
      <c r="M44" s="9">
        <f>M35*C44</f>
        <v>0</v>
      </c>
      <c r="N44" s="9">
        <f>N35*C44</f>
        <v>0</v>
      </c>
    </row>
    <row r="45" spans="2:14">
      <c r="B45" s="6">
        <v>2029</v>
      </c>
      <c r="C45" s="6">
        <f>$C18</f>
        <v>0</v>
      </c>
      <c r="M45" s="9">
        <f>M35*C45</f>
        <v>0</v>
      </c>
      <c r="N45" s="9">
        <f>N35*C45</f>
        <v>0</v>
      </c>
    </row>
    <row r="46" spans="2:14">
      <c r="B46" s="6">
        <v>2030</v>
      </c>
      <c r="C46" s="6">
        <f>$C19</f>
        <v>0</v>
      </c>
      <c r="N46" s="9">
        <f>N35*C46</f>
        <v>0</v>
      </c>
    </row>
    <row r="47" spans="2:14">
      <c r="E47" s="14">
        <f>SUM(E$37:E$45)</f>
        <v>0</v>
      </c>
      <c r="F47" s="14">
        <f>SUM(F$37:F$45)</f>
        <v>0</v>
      </c>
      <c r="G47" s="14">
        <f>SUM(G$37:G$45)</f>
        <v>0</v>
      </c>
      <c r="H47" s="14">
        <f>SUM(H$37:H$45)</f>
        <v>0</v>
      </c>
      <c r="I47" s="14">
        <f>SUM(I$37:I$45)</f>
        <v>0</v>
      </c>
      <c r="J47" s="14">
        <f>SUM(J$37:J$45)</f>
        <v>0</v>
      </c>
      <c r="K47" s="14">
        <f>SUM(K$37:K$45)</f>
        <v>0</v>
      </c>
      <c r="L47" s="14">
        <f>SUM(L$37:L$45)</f>
        <v>0</v>
      </c>
      <c r="M47" s="14">
        <f>SUM(M$37:M$45)</f>
        <v>0</v>
      </c>
      <c r="N47" s="14">
        <f>SUM(N$37:N$45)</f>
        <v>0</v>
      </c>
    </row>
    <row r="49" spans="2:14">
      <c r="B49" s="3" t="s">
        <v>134</v>
      </c>
      <c r="E49" s="19">
        <f>'Unit_IS'!E$23</f>
        <v>0</v>
      </c>
      <c r="F49" s="19">
        <f>'Unit_IS'!F$23</f>
        <v>0</v>
      </c>
      <c r="G49" s="19">
        <f>'Unit_IS'!G$23</f>
        <v>0</v>
      </c>
      <c r="H49" s="19">
        <f>'Unit_IS'!H$23</f>
        <v>0</v>
      </c>
      <c r="I49" s="19">
        <f>'Unit_IS'!I$23</f>
        <v>0</v>
      </c>
      <c r="J49" s="19">
        <f>'Unit_IS'!J$23</f>
        <v>0</v>
      </c>
      <c r="K49" s="19">
        <f>'Unit_IS'!K$23</f>
        <v>0</v>
      </c>
      <c r="L49" s="19">
        <f>'Unit_IS'!L$23</f>
        <v>0</v>
      </c>
      <c r="M49" s="19">
        <f>'Unit_IS'!M$23</f>
        <v>0</v>
      </c>
      <c r="N49" s="19">
        <f>'Unit_IS'!N$23</f>
        <v>0</v>
      </c>
    </row>
    <row r="51" spans="2:14">
      <c r="B51" s="6">
        <v>2021</v>
      </c>
      <c r="C51" s="6">
        <f>$C10</f>
        <v>0</v>
      </c>
      <c r="E51" s="9">
        <f>E49*C51</f>
        <v>0</v>
      </c>
      <c r="F51" s="9">
        <f>F49*C51</f>
        <v>0</v>
      </c>
      <c r="G51" s="9">
        <f>G49*C51</f>
        <v>0</v>
      </c>
      <c r="H51" s="9">
        <f>H49*C51</f>
        <v>0</v>
      </c>
      <c r="I51" s="9">
        <f>I49*C51</f>
        <v>0</v>
      </c>
      <c r="J51" s="9">
        <f>J49*C51</f>
        <v>0</v>
      </c>
      <c r="K51" s="9">
        <f>K49*C51</f>
        <v>0</v>
      </c>
      <c r="L51" s="9">
        <f>L49*C51</f>
        <v>0</v>
      </c>
      <c r="M51" s="9">
        <f>M49*C51</f>
        <v>0</v>
      </c>
      <c r="N51" s="9">
        <f>N49*C51</f>
        <v>0</v>
      </c>
    </row>
    <row r="52" spans="2:14">
      <c r="B52" s="6">
        <v>2022</v>
      </c>
      <c r="C52" s="6">
        <f>$C11</f>
        <v>0</v>
      </c>
      <c r="F52" s="9">
        <f>F49*C52</f>
        <v>0</v>
      </c>
      <c r="G52" s="9">
        <f>G49*C52</f>
        <v>0</v>
      </c>
      <c r="H52" s="9">
        <f>H49*C52</f>
        <v>0</v>
      </c>
      <c r="I52" s="9">
        <f>I49*C52</f>
        <v>0</v>
      </c>
      <c r="J52" s="9">
        <f>J49*C52</f>
        <v>0</v>
      </c>
      <c r="K52" s="9">
        <f>K49*C52</f>
        <v>0</v>
      </c>
      <c r="L52" s="9">
        <f>L49*C52</f>
        <v>0</v>
      </c>
      <c r="M52" s="9">
        <f>M49*C52</f>
        <v>0</v>
      </c>
      <c r="N52" s="9">
        <f>N49*C52</f>
        <v>0</v>
      </c>
    </row>
    <row r="53" spans="2:14">
      <c r="B53" s="6">
        <v>2023</v>
      </c>
      <c r="C53" s="6">
        <f>$C12</f>
        <v>0</v>
      </c>
      <c r="G53" s="9">
        <f>G49*C53</f>
        <v>0</v>
      </c>
      <c r="H53" s="9">
        <f>H49*C53</f>
        <v>0</v>
      </c>
      <c r="I53" s="9">
        <f>I49*C53</f>
        <v>0</v>
      </c>
      <c r="J53" s="9">
        <f>J49*C53</f>
        <v>0</v>
      </c>
      <c r="K53" s="9">
        <f>K49*C53</f>
        <v>0</v>
      </c>
      <c r="L53" s="9">
        <f>L49*C53</f>
        <v>0</v>
      </c>
      <c r="M53" s="9">
        <f>M49*C53</f>
        <v>0</v>
      </c>
      <c r="N53" s="9">
        <f>N49*C53</f>
        <v>0</v>
      </c>
    </row>
    <row r="54" spans="2:14">
      <c r="B54" s="6">
        <v>2024</v>
      </c>
      <c r="C54" s="6">
        <f>$C13</f>
        <v>0</v>
      </c>
      <c r="H54" s="9">
        <f>H49*C54</f>
        <v>0</v>
      </c>
      <c r="I54" s="9">
        <f>I49*C54</f>
        <v>0</v>
      </c>
      <c r="J54" s="9">
        <f>J49*C54</f>
        <v>0</v>
      </c>
      <c r="K54" s="9">
        <f>K49*C54</f>
        <v>0</v>
      </c>
      <c r="L54" s="9">
        <f>L49*C54</f>
        <v>0</v>
      </c>
      <c r="M54" s="9">
        <f>M49*C54</f>
        <v>0</v>
      </c>
      <c r="N54" s="9">
        <f>N49*C54</f>
        <v>0</v>
      </c>
    </row>
    <row r="55" spans="2:14">
      <c r="B55" s="6">
        <v>2025</v>
      </c>
      <c r="C55" s="6">
        <f>$C14</f>
        <v>0</v>
      </c>
      <c r="I55" s="9">
        <f>I49*C55</f>
        <v>0</v>
      </c>
      <c r="J55" s="9">
        <f>J49*C55</f>
        <v>0</v>
      </c>
      <c r="K55" s="9">
        <f>K49*C55</f>
        <v>0</v>
      </c>
      <c r="L55" s="9">
        <f>L49*C55</f>
        <v>0</v>
      </c>
      <c r="M55" s="9">
        <f>M49*C55</f>
        <v>0</v>
      </c>
      <c r="N55" s="9">
        <f>N49*C55</f>
        <v>0</v>
      </c>
    </row>
    <row r="56" spans="2:14">
      <c r="B56" s="6">
        <v>2026</v>
      </c>
      <c r="C56" s="6">
        <f>$C15</f>
        <v>0</v>
      </c>
      <c r="J56" s="9">
        <f>J49*C56</f>
        <v>0</v>
      </c>
      <c r="K56" s="9">
        <f>K49*C56</f>
        <v>0</v>
      </c>
      <c r="L56" s="9">
        <f>L49*C56</f>
        <v>0</v>
      </c>
      <c r="M56" s="9">
        <f>M49*C56</f>
        <v>0</v>
      </c>
      <c r="N56" s="9">
        <f>N49*C56</f>
        <v>0</v>
      </c>
    </row>
    <row r="57" spans="2:14">
      <c r="B57" s="6">
        <v>2027</v>
      </c>
      <c r="C57" s="6">
        <f>$C16</f>
        <v>0</v>
      </c>
      <c r="K57" s="9">
        <f>K49*C57</f>
        <v>0</v>
      </c>
      <c r="L57" s="9">
        <f>L49*C57</f>
        <v>0</v>
      </c>
      <c r="M57" s="9">
        <f>M49*C57</f>
        <v>0</v>
      </c>
      <c r="N57" s="9">
        <f>N49*C57</f>
        <v>0</v>
      </c>
    </row>
    <row r="58" spans="2:14">
      <c r="B58" s="6">
        <v>2028</v>
      </c>
      <c r="C58" s="6">
        <f>$C17</f>
        <v>0</v>
      </c>
      <c r="L58" s="9">
        <f>L49*C58</f>
        <v>0</v>
      </c>
      <c r="M58" s="9">
        <f>M49*C58</f>
        <v>0</v>
      </c>
      <c r="N58" s="9">
        <f>N49*C58</f>
        <v>0</v>
      </c>
    </row>
    <row r="59" spans="2:14">
      <c r="B59" s="6">
        <v>2029</v>
      </c>
      <c r="C59" s="6">
        <f>$C18</f>
        <v>0</v>
      </c>
      <c r="M59" s="9">
        <f>M49*C59</f>
        <v>0</v>
      </c>
      <c r="N59" s="9">
        <f>N49*C59</f>
        <v>0</v>
      </c>
    </row>
    <row r="60" spans="2:14">
      <c r="B60" s="6">
        <v>2030</v>
      </c>
      <c r="C60" s="6">
        <f>$C19</f>
        <v>0</v>
      </c>
      <c r="N60" s="9">
        <f>N49*C60</f>
        <v>0</v>
      </c>
    </row>
    <row r="61" spans="2:14">
      <c r="E61" s="14">
        <f>SUM(E$51:E$59)</f>
        <v>0</v>
      </c>
      <c r="F61" s="14">
        <f>SUM(F$51:F$59)</f>
        <v>0</v>
      </c>
      <c r="G61" s="14">
        <f>SUM(G$51:G$59)</f>
        <v>0</v>
      </c>
      <c r="H61" s="14">
        <f>SUM(H$51:H$59)</f>
        <v>0</v>
      </c>
      <c r="I61" s="14">
        <f>SUM(I$51:I$59)</f>
        <v>0</v>
      </c>
      <c r="J61" s="14">
        <f>SUM(J$51:J$59)</f>
        <v>0</v>
      </c>
      <c r="K61" s="14">
        <f>SUM(K$51:K$59)</f>
        <v>0</v>
      </c>
      <c r="L61" s="14">
        <f>SUM(L$51:L$59)</f>
        <v>0</v>
      </c>
      <c r="M61" s="14">
        <f>SUM(M$51:M$59)</f>
        <v>0</v>
      </c>
      <c r="N61" s="14">
        <f>SUM(N$51:N$59)</f>
        <v>0</v>
      </c>
    </row>
    <row r="63" spans="2:14">
      <c r="B63" s="3" t="s">
        <v>135</v>
      </c>
      <c r="E63" s="19">
        <f>'Unit_IS'!E$26</f>
        <v>0</v>
      </c>
      <c r="F63" s="19">
        <f>'Unit_IS'!F$26</f>
        <v>0</v>
      </c>
      <c r="G63" s="19">
        <f>'Unit_IS'!G$26</f>
        <v>0</v>
      </c>
      <c r="H63" s="19">
        <f>'Unit_IS'!H$26</f>
        <v>0</v>
      </c>
      <c r="I63" s="19">
        <f>'Unit_IS'!I$26</f>
        <v>0</v>
      </c>
      <c r="J63" s="19">
        <f>'Unit_IS'!J$26</f>
        <v>0</v>
      </c>
      <c r="K63" s="19">
        <f>'Unit_IS'!K$26</f>
        <v>0</v>
      </c>
      <c r="L63" s="19">
        <f>'Unit_IS'!L$26</f>
        <v>0</v>
      </c>
      <c r="M63" s="19">
        <f>'Unit_IS'!M$26</f>
        <v>0</v>
      </c>
      <c r="N63" s="19">
        <f>'Unit_IS'!N$26</f>
        <v>0</v>
      </c>
    </row>
    <row r="65" spans="2:14">
      <c r="B65" s="6">
        <v>2021</v>
      </c>
      <c r="C65" s="6">
        <f>$C10</f>
        <v>0</v>
      </c>
      <c r="E65" s="9">
        <f>E63*C65</f>
        <v>0</v>
      </c>
      <c r="F65" s="9">
        <f>F63*C65</f>
        <v>0</v>
      </c>
      <c r="G65" s="9">
        <f>G63*C65</f>
        <v>0</v>
      </c>
      <c r="H65" s="9">
        <f>H63*C65</f>
        <v>0</v>
      </c>
      <c r="I65" s="9">
        <f>I63*C65</f>
        <v>0</v>
      </c>
      <c r="J65" s="9">
        <f>J63*C65</f>
        <v>0</v>
      </c>
      <c r="K65" s="9">
        <f>K63*C65</f>
        <v>0</v>
      </c>
      <c r="L65" s="9">
        <f>L63*C65</f>
        <v>0</v>
      </c>
      <c r="M65" s="9">
        <f>M63*C65</f>
        <v>0</v>
      </c>
      <c r="N65" s="9">
        <f>N63*C65</f>
        <v>0</v>
      </c>
    </row>
    <row r="66" spans="2:14">
      <c r="B66" s="6">
        <v>2022</v>
      </c>
      <c r="C66" s="6">
        <f>$C11</f>
        <v>0</v>
      </c>
      <c r="F66" s="9">
        <f>F63*C66</f>
        <v>0</v>
      </c>
      <c r="G66" s="9">
        <f>G63*C66</f>
        <v>0</v>
      </c>
      <c r="H66" s="9">
        <f>H63*C66</f>
        <v>0</v>
      </c>
      <c r="I66" s="9">
        <f>I63*C66</f>
        <v>0</v>
      </c>
      <c r="J66" s="9">
        <f>J63*C66</f>
        <v>0</v>
      </c>
      <c r="K66" s="9">
        <f>K63*C66</f>
        <v>0</v>
      </c>
      <c r="L66" s="9">
        <f>L63*C66</f>
        <v>0</v>
      </c>
      <c r="M66" s="9">
        <f>M63*C66</f>
        <v>0</v>
      </c>
      <c r="N66" s="9">
        <f>N63*C66</f>
        <v>0</v>
      </c>
    </row>
    <row r="67" spans="2:14">
      <c r="B67" s="6">
        <v>2023</v>
      </c>
      <c r="C67" s="6">
        <f>$C12</f>
        <v>0</v>
      </c>
      <c r="G67" s="9">
        <f>G63*C67</f>
        <v>0</v>
      </c>
      <c r="H67" s="9">
        <f>H63*C67</f>
        <v>0</v>
      </c>
      <c r="I67" s="9">
        <f>I63*C67</f>
        <v>0</v>
      </c>
      <c r="J67" s="9">
        <f>J63*C67</f>
        <v>0</v>
      </c>
      <c r="K67" s="9">
        <f>K63*C67</f>
        <v>0</v>
      </c>
      <c r="L67" s="9">
        <f>L63*C67</f>
        <v>0</v>
      </c>
      <c r="M67" s="9">
        <f>M63*C67</f>
        <v>0</v>
      </c>
      <c r="N67" s="9">
        <f>N63*C67</f>
        <v>0</v>
      </c>
    </row>
    <row r="68" spans="2:14">
      <c r="B68" s="6">
        <v>2024</v>
      </c>
      <c r="C68" s="6">
        <f>$C13</f>
        <v>0</v>
      </c>
      <c r="H68" s="9">
        <f>H63*C68</f>
        <v>0</v>
      </c>
      <c r="I68" s="9">
        <f>I63*C68</f>
        <v>0</v>
      </c>
      <c r="J68" s="9">
        <f>J63*C68</f>
        <v>0</v>
      </c>
      <c r="K68" s="9">
        <f>K63*C68</f>
        <v>0</v>
      </c>
      <c r="L68" s="9">
        <f>L63*C68</f>
        <v>0</v>
      </c>
      <c r="M68" s="9">
        <f>M63*C68</f>
        <v>0</v>
      </c>
      <c r="N68" s="9">
        <f>N63*C68</f>
        <v>0</v>
      </c>
    </row>
    <row r="69" spans="2:14">
      <c r="B69" s="6">
        <v>2025</v>
      </c>
      <c r="C69" s="6">
        <f>$C14</f>
        <v>0</v>
      </c>
      <c r="I69" s="9">
        <f>I63*C69</f>
        <v>0</v>
      </c>
      <c r="J69" s="9">
        <f>J63*C69</f>
        <v>0</v>
      </c>
      <c r="K69" s="9">
        <f>K63*C69</f>
        <v>0</v>
      </c>
      <c r="L69" s="9">
        <f>L63*C69</f>
        <v>0</v>
      </c>
      <c r="M69" s="9">
        <f>M63*C69</f>
        <v>0</v>
      </c>
      <c r="N69" s="9">
        <f>N63*C69</f>
        <v>0</v>
      </c>
    </row>
    <row r="70" spans="2:14">
      <c r="B70" s="6">
        <v>2026</v>
      </c>
      <c r="C70" s="6">
        <f>$C15</f>
        <v>0</v>
      </c>
      <c r="J70" s="9">
        <f>J63*C70</f>
        <v>0</v>
      </c>
      <c r="K70" s="9">
        <f>K63*C70</f>
        <v>0</v>
      </c>
      <c r="L70" s="9">
        <f>L63*C70</f>
        <v>0</v>
      </c>
      <c r="M70" s="9">
        <f>M63*C70</f>
        <v>0</v>
      </c>
      <c r="N70" s="9">
        <f>N63*C70</f>
        <v>0</v>
      </c>
    </row>
    <row r="71" spans="2:14">
      <c r="B71" s="6">
        <v>2027</v>
      </c>
      <c r="C71" s="6">
        <f>$C16</f>
        <v>0</v>
      </c>
      <c r="K71" s="9">
        <f>K63*C71</f>
        <v>0</v>
      </c>
      <c r="L71" s="9">
        <f>L63*C71</f>
        <v>0</v>
      </c>
      <c r="M71" s="9">
        <f>M63*C71</f>
        <v>0</v>
      </c>
      <c r="N71" s="9">
        <f>N63*C71</f>
        <v>0</v>
      </c>
    </row>
    <row r="72" spans="2:14">
      <c r="B72" s="6">
        <v>2028</v>
      </c>
      <c r="C72" s="6">
        <f>$C17</f>
        <v>0</v>
      </c>
      <c r="L72" s="9">
        <f>L63*C72</f>
        <v>0</v>
      </c>
      <c r="M72" s="9">
        <f>M63*C72</f>
        <v>0</v>
      </c>
      <c r="N72" s="9">
        <f>N63*C72</f>
        <v>0</v>
      </c>
    </row>
    <row r="73" spans="2:14">
      <c r="B73" s="6">
        <v>2029</v>
      </c>
      <c r="C73" s="6">
        <f>$C18</f>
        <v>0</v>
      </c>
      <c r="M73" s="9">
        <f>M63*C73</f>
        <v>0</v>
      </c>
      <c r="N73" s="9">
        <f>N63*C73</f>
        <v>0</v>
      </c>
    </row>
    <row r="74" spans="2:14">
      <c r="B74" s="6">
        <v>2030</v>
      </c>
      <c r="C74" s="6">
        <f>$C19</f>
        <v>0</v>
      </c>
      <c r="N74" s="9">
        <f>N63*C74</f>
        <v>0</v>
      </c>
    </row>
    <row r="75" spans="2:14">
      <c r="E75" s="14">
        <f>SUM(E$65:E$73)</f>
        <v>0</v>
      </c>
      <c r="F75" s="14">
        <f>SUM(F$65:F$73)</f>
        <v>0</v>
      </c>
      <c r="G75" s="14">
        <f>SUM(G$65:G$73)</f>
        <v>0</v>
      </c>
      <c r="H75" s="14">
        <f>SUM(H$65:H$73)</f>
        <v>0</v>
      </c>
      <c r="I75" s="14">
        <f>SUM(I$65:I$73)</f>
        <v>0</v>
      </c>
      <c r="J75" s="14">
        <f>SUM(J$65:J$73)</f>
        <v>0</v>
      </c>
      <c r="K75" s="14">
        <f>SUM(K$65:K$73)</f>
        <v>0</v>
      </c>
      <c r="L75" s="14">
        <f>SUM(L$65:L$73)</f>
        <v>0</v>
      </c>
      <c r="M75" s="14">
        <f>SUM(M$65:M$73)</f>
        <v>0</v>
      </c>
      <c r="N75" s="14">
        <f>SUM(N$65:N$73)</f>
        <v>0</v>
      </c>
    </row>
    <row r="77" spans="2:14">
      <c r="B77" s="3" t="s">
        <v>136</v>
      </c>
      <c r="E77" s="19">
        <f>'Unit_IS'!E$27</f>
        <v>0</v>
      </c>
      <c r="F77" s="19">
        <f>'Unit_IS'!F$27</f>
        <v>0</v>
      </c>
      <c r="G77" s="19">
        <f>'Unit_IS'!G$27</f>
        <v>0</v>
      </c>
      <c r="H77" s="19">
        <f>'Unit_IS'!H$27</f>
        <v>0</v>
      </c>
      <c r="I77" s="19">
        <f>'Unit_IS'!I$27</f>
        <v>0</v>
      </c>
      <c r="J77" s="19">
        <f>'Unit_IS'!J$27</f>
        <v>0</v>
      </c>
      <c r="K77" s="19">
        <f>'Unit_IS'!K$27</f>
        <v>0</v>
      </c>
      <c r="L77" s="19">
        <f>'Unit_IS'!L$27</f>
        <v>0</v>
      </c>
      <c r="M77" s="19">
        <f>'Unit_IS'!M$27</f>
        <v>0</v>
      </c>
      <c r="N77" s="19">
        <f>'Unit_IS'!N$27</f>
        <v>0</v>
      </c>
    </row>
    <row r="79" spans="2:14">
      <c r="B79" s="6">
        <v>2021</v>
      </c>
      <c r="C79" s="6">
        <f>$C10</f>
        <v>0</v>
      </c>
      <c r="E79" s="9">
        <f>E77*C79</f>
        <v>0</v>
      </c>
      <c r="F79" s="9">
        <f>F77*C79</f>
        <v>0</v>
      </c>
      <c r="G79" s="9">
        <f>G77*C79</f>
        <v>0</v>
      </c>
      <c r="H79" s="9">
        <f>H77*C79</f>
        <v>0</v>
      </c>
      <c r="I79" s="9">
        <f>I77*C79</f>
        <v>0</v>
      </c>
      <c r="J79" s="9">
        <f>J77*C79</f>
        <v>0</v>
      </c>
      <c r="K79" s="9">
        <f>K77*C79</f>
        <v>0</v>
      </c>
      <c r="L79" s="9">
        <f>L77*C79</f>
        <v>0</v>
      </c>
      <c r="M79" s="9">
        <f>M77*C79</f>
        <v>0</v>
      </c>
      <c r="N79" s="9">
        <f>N77*C79</f>
        <v>0</v>
      </c>
    </row>
    <row r="80" spans="2:14">
      <c r="B80" s="6">
        <v>2022</v>
      </c>
      <c r="C80" s="6">
        <f>$C11</f>
        <v>0</v>
      </c>
      <c r="F80" s="9">
        <f>F77*C80</f>
        <v>0</v>
      </c>
      <c r="G80" s="9">
        <f>G77*C80</f>
        <v>0</v>
      </c>
      <c r="H80" s="9">
        <f>H77*C80</f>
        <v>0</v>
      </c>
      <c r="I80" s="9">
        <f>I77*C80</f>
        <v>0</v>
      </c>
      <c r="J80" s="9">
        <f>J77*C80</f>
        <v>0</v>
      </c>
      <c r="K80" s="9">
        <f>K77*C80</f>
        <v>0</v>
      </c>
      <c r="L80" s="9">
        <f>L77*C80</f>
        <v>0</v>
      </c>
      <c r="M80" s="9">
        <f>M77*C80</f>
        <v>0</v>
      </c>
      <c r="N80" s="9">
        <f>N77*C80</f>
        <v>0</v>
      </c>
    </row>
    <row r="81" spans="2:14">
      <c r="B81" s="6">
        <v>2023</v>
      </c>
      <c r="C81" s="6">
        <f>$C12</f>
        <v>0</v>
      </c>
      <c r="G81" s="9">
        <f>G77*C81</f>
        <v>0</v>
      </c>
      <c r="H81" s="9">
        <f>H77*C81</f>
        <v>0</v>
      </c>
      <c r="I81" s="9">
        <f>I77*C81</f>
        <v>0</v>
      </c>
      <c r="J81" s="9">
        <f>J77*C81</f>
        <v>0</v>
      </c>
      <c r="K81" s="9">
        <f>K77*C81</f>
        <v>0</v>
      </c>
      <c r="L81" s="9">
        <f>L77*C81</f>
        <v>0</v>
      </c>
      <c r="M81" s="9">
        <f>M77*C81</f>
        <v>0</v>
      </c>
      <c r="N81" s="9">
        <f>N77*C81</f>
        <v>0</v>
      </c>
    </row>
    <row r="82" spans="2:14">
      <c r="B82" s="6">
        <v>2024</v>
      </c>
      <c r="C82" s="6">
        <f>$C13</f>
        <v>0</v>
      </c>
      <c r="H82" s="9">
        <f>H77*C82</f>
        <v>0</v>
      </c>
      <c r="I82" s="9">
        <f>I77*C82</f>
        <v>0</v>
      </c>
      <c r="J82" s="9">
        <f>J77*C82</f>
        <v>0</v>
      </c>
      <c r="K82" s="9">
        <f>K77*C82</f>
        <v>0</v>
      </c>
      <c r="L82" s="9">
        <f>L77*C82</f>
        <v>0</v>
      </c>
      <c r="M82" s="9">
        <f>M77*C82</f>
        <v>0</v>
      </c>
      <c r="N82" s="9">
        <f>N77*C82</f>
        <v>0</v>
      </c>
    </row>
    <row r="83" spans="2:14">
      <c r="B83" s="6">
        <v>2025</v>
      </c>
      <c r="C83" s="6">
        <f>$C14</f>
        <v>0</v>
      </c>
      <c r="I83" s="9">
        <f>I77*C83</f>
        <v>0</v>
      </c>
      <c r="J83" s="9">
        <f>J77*C83</f>
        <v>0</v>
      </c>
      <c r="K83" s="9">
        <f>K77*C83</f>
        <v>0</v>
      </c>
      <c r="L83" s="9">
        <f>L77*C83</f>
        <v>0</v>
      </c>
      <c r="M83" s="9">
        <f>M77*C83</f>
        <v>0</v>
      </c>
      <c r="N83" s="9">
        <f>N77*C83</f>
        <v>0</v>
      </c>
    </row>
    <row r="84" spans="2:14">
      <c r="B84" s="6">
        <v>2026</v>
      </c>
      <c r="C84" s="6">
        <f>$C15</f>
        <v>0</v>
      </c>
      <c r="J84" s="9">
        <f>J77*C84</f>
        <v>0</v>
      </c>
      <c r="K84" s="9">
        <f>K77*C84</f>
        <v>0</v>
      </c>
      <c r="L84" s="9">
        <f>L77*C84</f>
        <v>0</v>
      </c>
      <c r="M84" s="9">
        <f>M77*C84</f>
        <v>0</v>
      </c>
      <c r="N84" s="9">
        <f>N77*C84</f>
        <v>0</v>
      </c>
    </row>
    <row r="85" spans="2:14">
      <c r="B85" s="6">
        <v>2027</v>
      </c>
      <c r="C85" s="6">
        <f>$C16</f>
        <v>0</v>
      </c>
      <c r="K85" s="9">
        <f>K77*C85</f>
        <v>0</v>
      </c>
      <c r="L85" s="9">
        <f>L77*C85</f>
        <v>0</v>
      </c>
      <c r="M85" s="9">
        <f>M77*C85</f>
        <v>0</v>
      </c>
      <c r="N85" s="9">
        <f>N77*C85</f>
        <v>0</v>
      </c>
    </row>
    <row r="86" spans="2:14">
      <c r="B86" s="6">
        <v>2028</v>
      </c>
      <c r="C86" s="6">
        <f>$C17</f>
        <v>0</v>
      </c>
      <c r="L86" s="9">
        <f>L77*C86</f>
        <v>0</v>
      </c>
      <c r="M86" s="9">
        <f>M77*C86</f>
        <v>0</v>
      </c>
      <c r="N86" s="9">
        <f>N77*C86</f>
        <v>0</v>
      </c>
    </row>
    <row r="87" spans="2:14">
      <c r="B87" s="6">
        <v>2029</v>
      </c>
      <c r="C87" s="6">
        <f>$C18</f>
        <v>0</v>
      </c>
      <c r="M87" s="9">
        <f>M77*C87</f>
        <v>0</v>
      </c>
      <c r="N87" s="9">
        <f>N77*C87</f>
        <v>0</v>
      </c>
    </row>
    <row r="88" spans="2:14">
      <c r="B88" s="6">
        <v>2030</v>
      </c>
      <c r="C88" s="6">
        <f>$C19</f>
        <v>0</v>
      </c>
      <c r="N88" s="9">
        <f>N77*C88</f>
        <v>0</v>
      </c>
    </row>
    <row r="89" spans="2:14">
      <c r="E89" s="14">
        <f>SUM(E$79:E$87)</f>
        <v>0</v>
      </c>
      <c r="F89" s="14">
        <f>SUM(F$79:F$87)</f>
        <v>0</v>
      </c>
      <c r="G89" s="14">
        <f>SUM(G$79:G$87)</f>
        <v>0</v>
      </c>
      <c r="H89" s="14">
        <f>SUM(H$79:H$87)</f>
        <v>0</v>
      </c>
      <c r="I89" s="14">
        <f>SUM(I$79:I$87)</f>
        <v>0</v>
      </c>
      <c r="J89" s="14">
        <f>SUM(J$79:J$87)</f>
        <v>0</v>
      </c>
      <c r="K89" s="14">
        <f>SUM(K$79:K$87)</f>
        <v>0</v>
      </c>
      <c r="L89" s="14">
        <f>SUM(L$79:L$87)</f>
        <v>0</v>
      </c>
      <c r="M89" s="14">
        <f>SUM(M$79:M$87)</f>
        <v>0</v>
      </c>
      <c r="N89" s="14">
        <f>SUM(N$79:N$87)</f>
        <v>0</v>
      </c>
    </row>
    <row r="91" spans="2:14">
      <c r="B91" s="3" t="s">
        <v>137</v>
      </c>
      <c r="E91" s="19">
        <f>'Unit_IS'!E$28</f>
        <v>0</v>
      </c>
      <c r="F91" s="19">
        <f>'Unit_IS'!F$28</f>
        <v>0</v>
      </c>
      <c r="G91" s="19">
        <f>'Unit_IS'!G$28</f>
        <v>0</v>
      </c>
      <c r="H91" s="19">
        <f>'Unit_IS'!H$28</f>
        <v>0</v>
      </c>
      <c r="I91" s="19">
        <f>'Unit_IS'!I$28</f>
        <v>0</v>
      </c>
      <c r="J91" s="19">
        <f>'Unit_IS'!J$28</f>
        <v>0</v>
      </c>
      <c r="K91" s="19">
        <f>'Unit_IS'!K$28</f>
        <v>0</v>
      </c>
      <c r="L91" s="19">
        <f>'Unit_IS'!L$28</f>
        <v>0</v>
      </c>
      <c r="M91" s="19">
        <f>'Unit_IS'!M$28</f>
        <v>0</v>
      </c>
      <c r="N91" s="19">
        <f>'Unit_IS'!N$28</f>
        <v>0</v>
      </c>
    </row>
    <row r="93" spans="2:14">
      <c r="B93" s="6">
        <v>2021</v>
      </c>
      <c r="C93" s="6">
        <f>$C10</f>
        <v>0</v>
      </c>
      <c r="E93" s="9">
        <f>E91*C93</f>
        <v>0</v>
      </c>
      <c r="F93" s="9">
        <f>F91*C93</f>
        <v>0</v>
      </c>
      <c r="G93" s="9">
        <f>G91*C93</f>
        <v>0</v>
      </c>
      <c r="H93" s="9">
        <f>H91*C93</f>
        <v>0</v>
      </c>
      <c r="I93" s="9">
        <f>I91*C93</f>
        <v>0</v>
      </c>
      <c r="J93" s="9">
        <f>J91*C93</f>
        <v>0</v>
      </c>
      <c r="K93" s="9">
        <f>K91*C93</f>
        <v>0</v>
      </c>
      <c r="L93" s="9">
        <f>L91*C93</f>
        <v>0</v>
      </c>
      <c r="M93" s="9">
        <f>M91*C93</f>
        <v>0</v>
      </c>
      <c r="N93" s="9">
        <f>N91*C93</f>
        <v>0</v>
      </c>
    </row>
    <row r="94" spans="2:14">
      <c r="B94" s="6">
        <v>2022</v>
      </c>
      <c r="C94" s="6">
        <f>$C11</f>
        <v>0</v>
      </c>
      <c r="F94" s="9">
        <f>F91*C94</f>
        <v>0</v>
      </c>
      <c r="G94" s="9">
        <f>G91*C94</f>
        <v>0</v>
      </c>
      <c r="H94" s="9">
        <f>H91*C94</f>
        <v>0</v>
      </c>
      <c r="I94" s="9">
        <f>I91*C94</f>
        <v>0</v>
      </c>
      <c r="J94" s="9">
        <f>J91*C94</f>
        <v>0</v>
      </c>
      <c r="K94" s="9">
        <f>K91*C94</f>
        <v>0</v>
      </c>
      <c r="L94" s="9">
        <f>L91*C94</f>
        <v>0</v>
      </c>
      <c r="M94" s="9">
        <f>M91*C94</f>
        <v>0</v>
      </c>
      <c r="N94" s="9">
        <f>N91*C94</f>
        <v>0</v>
      </c>
    </row>
    <row r="95" spans="2:14">
      <c r="B95" s="6">
        <v>2023</v>
      </c>
      <c r="C95" s="6">
        <f>$C12</f>
        <v>0</v>
      </c>
      <c r="G95" s="9">
        <f>G91*C95</f>
        <v>0</v>
      </c>
      <c r="H95" s="9">
        <f>H91*C95</f>
        <v>0</v>
      </c>
      <c r="I95" s="9">
        <f>I91*C95</f>
        <v>0</v>
      </c>
      <c r="J95" s="9">
        <f>J91*C95</f>
        <v>0</v>
      </c>
      <c r="K95" s="9">
        <f>K91*C95</f>
        <v>0</v>
      </c>
      <c r="L95" s="9">
        <f>L91*C95</f>
        <v>0</v>
      </c>
      <c r="M95" s="9">
        <f>M91*C95</f>
        <v>0</v>
      </c>
      <c r="N95" s="9">
        <f>N91*C95</f>
        <v>0</v>
      </c>
    </row>
    <row r="96" spans="2:14">
      <c r="B96" s="6">
        <v>2024</v>
      </c>
      <c r="C96" s="6">
        <f>$C13</f>
        <v>0</v>
      </c>
      <c r="H96" s="9">
        <f>H91*C96</f>
        <v>0</v>
      </c>
      <c r="I96" s="9">
        <f>I91*C96</f>
        <v>0</v>
      </c>
      <c r="J96" s="9">
        <f>J91*C96</f>
        <v>0</v>
      </c>
      <c r="K96" s="9">
        <f>K91*C96</f>
        <v>0</v>
      </c>
      <c r="L96" s="9">
        <f>L91*C96</f>
        <v>0</v>
      </c>
      <c r="M96" s="9">
        <f>M91*C96</f>
        <v>0</v>
      </c>
      <c r="N96" s="9">
        <f>N91*C96</f>
        <v>0</v>
      </c>
    </row>
    <row r="97" spans="2:14">
      <c r="B97" s="6">
        <v>2025</v>
      </c>
      <c r="C97" s="6">
        <f>$C14</f>
        <v>0</v>
      </c>
      <c r="I97" s="9">
        <f>I91*C97</f>
        <v>0</v>
      </c>
      <c r="J97" s="9">
        <f>J91*C97</f>
        <v>0</v>
      </c>
      <c r="K97" s="9">
        <f>K91*C97</f>
        <v>0</v>
      </c>
      <c r="L97" s="9">
        <f>L91*C97</f>
        <v>0</v>
      </c>
      <c r="M97" s="9">
        <f>M91*C97</f>
        <v>0</v>
      </c>
      <c r="N97" s="9">
        <f>N91*C97</f>
        <v>0</v>
      </c>
    </row>
    <row r="98" spans="2:14">
      <c r="B98" s="6">
        <v>2026</v>
      </c>
      <c r="C98" s="6">
        <f>$C15</f>
        <v>0</v>
      </c>
      <c r="J98" s="9">
        <f>J91*C98</f>
        <v>0</v>
      </c>
      <c r="K98" s="9">
        <f>K91*C98</f>
        <v>0</v>
      </c>
      <c r="L98" s="9">
        <f>L91*C98</f>
        <v>0</v>
      </c>
      <c r="M98" s="9">
        <f>M91*C98</f>
        <v>0</v>
      </c>
      <c r="N98" s="9">
        <f>N91*C98</f>
        <v>0</v>
      </c>
    </row>
    <row r="99" spans="2:14">
      <c r="B99" s="6">
        <v>2027</v>
      </c>
      <c r="C99" s="6">
        <f>$C16</f>
        <v>0</v>
      </c>
      <c r="K99" s="9">
        <f>K91*C99</f>
        <v>0</v>
      </c>
      <c r="L99" s="9">
        <f>L91*C99</f>
        <v>0</v>
      </c>
      <c r="M99" s="9">
        <f>M91*C99</f>
        <v>0</v>
      </c>
      <c r="N99" s="9">
        <f>N91*C99</f>
        <v>0</v>
      </c>
    </row>
    <row r="100" spans="2:14">
      <c r="B100" s="6">
        <v>2028</v>
      </c>
      <c r="C100" s="6">
        <f>$C17</f>
        <v>0</v>
      </c>
      <c r="L100" s="9">
        <f>L91*C100</f>
        <v>0</v>
      </c>
      <c r="M100" s="9">
        <f>M91*C100</f>
        <v>0</v>
      </c>
      <c r="N100" s="9">
        <f>N91*C100</f>
        <v>0</v>
      </c>
    </row>
    <row r="101" spans="2:14">
      <c r="B101" s="6">
        <v>2029</v>
      </c>
      <c r="C101" s="6">
        <f>$C18</f>
        <v>0</v>
      </c>
      <c r="M101" s="9">
        <f>M91*C101</f>
        <v>0</v>
      </c>
      <c r="N101" s="9">
        <f>N91*C101</f>
        <v>0</v>
      </c>
    </row>
    <row r="102" spans="2:14">
      <c r="B102" s="6">
        <v>2030</v>
      </c>
      <c r="C102" s="6">
        <f>$C19</f>
        <v>0</v>
      </c>
      <c r="N102" s="9">
        <f>N91*C102</f>
        <v>0</v>
      </c>
    </row>
    <row r="103" spans="2:14">
      <c r="E103" s="14">
        <f>SUM(E$93:E$101)</f>
        <v>0</v>
      </c>
      <c r="F103" s="14">
        <f>SUM(F$93:F$101)</f>
        <v>0</v>
      </c>
      <c r="G103" s="14">
        <f>SUM(G$93:G$101)</f>
        <v>0</v>
      </c>
      <c r="H103" s="14">
        <f>SUM(H$93:H$101)</f>
        <v>0</v>
      </c>
      <c r="I103" s="14">
        <f>SUM(I$93:I$101)</f>
        <v>0</v>
      </c>
      <c r="J103" s="14">
        <f>SUM(J$93:J$101)</f>
        <v>0</v>
      </c>
      <c r="K103" s="14">
        <f>SUM(K$93:K$101)</f>
        <v>0</v>
      </c>
      <c r="L103" s="14">
        <f>SUM(L$93:L$101)</f>
        <v>0</v>
      </c>
      <c r="M103" s="14">
        <f>SUM(M$93:M$101)</f>
        <v>0</v>
      </c>
      <c r="N103" s="14">
        <f>SUM(N$93:N$101)</f>
        <v>0</v>
      </c>
    </row>
    <row r="105" spans="2:14">
      <c r="B105" s="3" t="s">
        <v>138</v>
      </c>
      <c r="E105" s="19">
        <f>'Unit_IS'!E$29</f>
        <v>0</v>
      </c>
      <c r="F105" s="19">
        <f>'Unit_IS'!F$29</f>
        <v>0</v>
      </c>
      <c r="G105" s="19">
        <f>'Unit_IS'!G$29</f>
        <v>0</v>
      </c>
      <c r="H105" s="19">
        <f>'Unit_IS'!H$29</f>
        <v>0</v>
      </c>
      <c r="I105" s="19">
        <f>'Unit_IS'!I$29</f>
        <v>0</v>
      </c>
      <c r="J105" s="19">
        <f>'Unit_IS'!J$29</f>
        <v>0</v>
      </c>
      <c r="K105" s="19">
        <f>'Unit_IS'!K$29</f>
        <v>0</v>
      </c>
      <c r="L105" s="19">
        <f>'Unit_IS'!L$29</f>
        <v>0</v>
      </c>
      <c r="M105" s="19">
        <f>'Unit_IS'!M$29</f>
        <v>0</v>
      </c>
      <c r="N105" s="19">
        <f>'Unit_IS'!N$29</f>
        <v>0</v>
      </c>
    </row>
    <row r="107" spans="2:14">
      <c r="B107" s="6">
        <v>2021</v>
      </c>
      <c r="C107" s="6">
        <f>$C10</f>
        <v>0</v>
      </c>
      <c r="E107" s="9">
        <f>E105*C107</f>
        <v>0</v>
      </c>
      <c r="F107" s="9">
        <f>F105*C107</f>
        <v>0</v>
      </c>
      <c r="G107" s="9">
        <f>G105*C107</f>
        <v>0</v>
      </c>
      <c r="H107" s="9">
        <f>H105*C107</f>
        <v>0</v>
      </c>
      <c r="I107" s="9">
        <f>I105*C107</f>
        <v>0</v>
      </c>
      <c r="J107" s="9">
        <f>J105*C107</f>
        <v>0</v>
      </c>
      <c r="K107" s="9">
        <f>K105*C107</f>
        <v>0</v>
      </c>
      <c r="L107" s="9">
        <f>L105*C107</f>
        <v>0</v>
      </c>
      <c r="M107" s="9">
        <f>M105*C107</f>
        <v>0</v>
      </c>
      <c r="N107" s="9">
        <f>N105*C107</f>
        <v>0</v>
      </c>
    </row>
    <row r="108" spans="2:14">
      <c r="B108" s="6">
        <v>2022</v>
      </c>
      <c r="C108" s="6">
        <f>$C11</f>
        <v>0</v>
      </c>
      <c r="F108" s="9">
        <f>F105*C108</f>
        <v>0</v>
      </c>
      <c r="G108" s="9">
        <f>G105*C108</f>
        <v>0</v>
      </c>
      <c r="H108" s="9">
        <f>H105*C108</f>
        <v>0</v>
      </c>
      <c r="I108" s="9">
        <f>I105*C108</f>
        <v>0</v>
      </c>
      <c r="J108" s="9">
        <f>J105*C108</f>
        <v>0</v>
      </c>
      <c r="K108" s="9">
        <f>K105*C108</f>
        <v>0</v>
      </c>
      <c r="L108" s="9">
        <f>L105*C108</f>
        <v>0</v>
      </c>
      <c r="M108" s="9">
        <f>M105*C108</f>
        <v>0</v>
      </c>
      <c r="N108" s="9">
        <f>N105*C108</f>
        <v>0</v>
      </c>
    </row>
    <row r="109" spans="2:14">
      <c r="B109" s="6">
        <v>2023</v>
      </c>
      <c r="C109" s="6">
        <f>$C12</f>
        <v>0</v>
      </c>
      <c r="G109" s="9">
        <f>G105*C109</f>
        <v>0</v>
      </c>
      <c r="H109" s="9">
        <f>H105*C109</f>
        <v>0</v>
      </c>
      <c r="I109" s="9">
        <f>I105*C109</f>
        <v>0</v>
      </c>
      <c r="J109" s="9">
        <f>J105*C109</f>
        <v>0</v>
      </c>
      <c r="K109" s="9">
        <f>K105*C109</f>
        <v>0</v>
      </c>
      <c r="L109" s="9">
        <f>L105*C109</f>
        <v>0</v>
      </c>
      <c r="M109" s="9">
        <f>M105*C109</f>
        <v>0</v>
      </c>
      <c r="N109" s="9">
        <f>N105*C109</f>
        <v>0</v>
      </c>
    </row>
    <row r="110" spans="2:14">
      <c r="B110" s="6">
        <v>2024</v>
      </c>
      <c r="C110" s="6">
        <f>$C13</f>
        <v>0</v>
      </c>
      <c r="H110" s="9">
        <f>H105*C110</f>
        <v>0</v>
      </c>
      <c r="I110" s="9">
        <f>I105*C110</f>
        <v>0</v>
      </c>
      <c r="J110" s="9">
        <f>J105*C110</f>
        <v>0</v>
      </c>
      <c r="K110" s="9">
        <f>K105*C110</f>
        <v>0</v>
      </c>
      <c r="L110" s="9">
        <f>L105*C110</f>
        <v>0</v>
      </c>
      <c r="M110" s="9">
        <f>M105*C110</f>
        <v>0</v>
      </c>
      <c r="N110" s="9">
        <f>N105*C110</f>
        <v>0</v>
      </c>
    </row>
    <row r="111" spans="2:14">
      <c r="B111" s="6">
        <v>2025</v>
      </c>
      <c r="C111" s="6">
        <f>$C14</f>
        <v>0</v>
      </c>
      <c r="I111" s="9">
        <f>I105*C111</f>
        <v>0</v>
      </c>
      <c r="J111" s="9">
        <f>J105*C111</f>
        <v>0</v>
      </c>
      <c r="K111" s="9">
        <f>K105*C111</f>
        <v>0</v>
      </c>
      <c r="L111" s="9">
        <f>L105*C111</f>
        <v>0</v>
      </c>
      <c r="M111" s="9">
        <f>M105*C111</f>
        <v>0</v>
      </c>
      <c r="N111" s="9">
        <f>N105*C111</f>
        <v>0</v>
      </c>
    </row>
    <row r="112" spans="2:14">
      <c r="B112" s="6">
        <v>2026</v>
      </c>
      <c r="C112" s="6">
        <f>$C15</f>
        <v>0</v>
      </c>
      <c r="J112" s="9">
        <f>J105*C112</f>
        <v>0</v>
      </c>
      <c r="K112" s="9">
        <f>K105*C112</f>
        <v>0</v>
      </c>
      <c r="L112" s="9">
        <f>L105*C112</f>
        <v>0</v>
      </c>
      <c r="M112" s="9">
        <f>M105*C112</f>
        <v>0</v>
      </c>
      <c r="N112" s="9">
        <f>N105*C112</f>
        <v>0</v>
      </c>
    </row>
    <row r="113" spans="2:14">
      <c r="B113" s="6">
        <v>2027</v>
      </c>
      <c r="C113" s="6">
        <f>$C16</f>
        <v>0</v>
      </c>
      <c r="K113" s="9">
        <f>K105*C113</f>
        <v>0</v>
      </c>
      <c r="L113" s="9">
        <f>L105*C113</f>
        <v>0</v>
      </c>
      <c r="M113" s="9">
        <f>M105*C113</f>
        <v>0</v>
      </c>
      <c r="N113" s="9">
        <f>N105*C113</f>
        <v>0</v>
      </c>
    </row>
    <row r="114" spans="2:14">
      <c r="B114" s="6">
        <v>2028</v>
      </c>
      <c r="C114" s="6">
        <f>$C17</f>
        <v>0</v>
      </c>
      <c r="L114" s="9">
        <f>L105*C114</f>
        <v>0</v>
      </c>
      <c r="M114" s="9">
        <f>M105*C114</f>
        <v>0</v>
      </c>
      <c r="N114" s="9">
        <f>N105*C114</f>
        <v>0</v>
      </c>
    </row>
    <row r="115" spans="2:14">
      <c r="B115" s="6">
        <v>2029</v>
      </c>
      <c r="C115" s="6">
        <f>$C18</f>
        <v>0</v>
      </c>
      <c r="M115" s="9">
        <f>M105*C115</f>
        <v>0</v>
      </c>
      <c r="N115" s="9">
        <f>N105*C115</f>
        <v>0</v>
      </c>
    </row>
    <row r="116" spans="2:14">
      <c r="B116" s="6">
        <v>2030</v>
      </c>
      <c r="C116" s="6">
        <f>$C19</f>
        <v>0</v>
      </c>
      <c r="N116" s="9">
        <f>N105*C116</f>
        <v>0</v>
      </c>
    </row>
    <row r="117" spans="2:14">
      <c r="E117" s="14">
        <f>SUM(E$107:E$115)</f>
        <v>0</v>
      </c>
      <c r="F117" s="14">
        <f>SUM(F$107:F$115)</f>
        <v>0</v>
      </c>
      <c r="G117" s="14">
        <f>SUM(G$107:G$115)</f>
        <v>0</v>
      </c>
      <c r="H117" s="14">
        <f>SUM(H$107:H$115)</f>
        <v>0</v>
      </c>
      <c r="I117" s="14">
        <f>SUM(I$107:I$115)</f>
        <v>0</v>
      </c>
      <c r="J117" s="14">
        <f>SUM(J$107:J$115)</f>
        <v>0</v>
      </c>
      <c r="K117" s="14">
        <f>SUM(K$107:K$115)</f>
        <v>0</v>
      </c>
      <c r="L117" s="14">
        <f>SUM(L$107:L$115)</f>
        <v>0</v>
      </c>
      <c r="M117" s="14">
        <f>SUM(M$107:M$115)</f>
        <v>0</v>
      </c>
      <c r="N117" s="14">
        <f>SUM(N$107:N$115)</f>
        <v>0</v>
      </c>
    </row>
    <row r="119" spans="2:14">
      <c r="B119" s="3" t="s">
        <v>139</v>
      </c>
      <c r="E119" s="19">
        <f>'Unit_IS'!E$32</f>
        <v>0</v>
      </c>
      <c r="F119" s="19">
        <f>'Unit_IS'!F$32</f>
        <v>0</v>
      </c>
      <c r="G119" s="19">
        <f>'Unit_IS'!G$32</f>
        <v>0</v>
      </c>
      <c r="H119" s="19">
        <f>'Unit_IS'!H$32</f>
        <v>0</v>
      </c>
      <c r="I119" s="19">
        <f>'Unit_IS'!I$32</f>
        <v>0</v>
      </c>
      <c r="J119" s="19">
        <f>'Unit_IS'!J$32</f>
        <v>0</v>
      </c>
      <c r="K119" s="19">
        <f>'Unit_IS'!K$32</f>
        <v>0</v>
      </c>
      <c r="L119" s="19">
        <f>'Unit_IS'!L$32</f>
        <v>0</v>
      </c>
      <c r="M119" s="19">
        <f>'Unit_IS'!M$32</f>
        <v>0</v>
      </c>
      <c r="N119" s="19">
        <f>'Unit_IS'!N$32</f>
        <v>0</v>
      </c>
    </row>
    <row r="121" spans="2:14">
      <c r="B121" s="6">
        <v>2021</v>
      </c>
      <c r="C121" s="6">
        <f>$C10</f>
        <v>0</v>
      </c>
      <c r="E121" s="9">
        <f>E119*C121</f>
        <v>0</v>
      </c>
      <c r="F121" s="9">
        <f>F119*C121</f>
        <v>0</v>
      </c>
      <c r="G121" s="9">
        <f>G119*C121</f>
        <v>0</v>
      </c>
      <c r="H121" s="9">
        <f>H119*C121</f>
        <v>0</v>
      </c>
      <c r="I121" s="9">
        <f>I119*C121</f>
        <v>0</v>
      </c>
      <c r="J121" s="9">
        <f>J119*C121</f>
        <v>0</v>
      </c>
      <c r="K121" s="9">
        <f>K119*C121</f>
        <v>0</v>
      </c>
      <c r="L121" s="9">
        <f>L119*C121</f>
        <v>0</v>
      </c>
      <c r="M121" s="9">
        <f>M119*C121</f>
        <v>0</v>
      </c>
      <c r="N121" s="9">
        <f>N119*C121</f>
        <v>0</v>
      </c>
    </row>
    <row r="122" spans="2:14">
      <c r="B122" s="6">
        <v>2022</v>
      </c>
      <c r="C122" s="6">
        <f>$C11</f>
        <v>0</v>
      </c>
      <c r="F122" s="9">
        <f>F119*C122</f>
        <v>0</v>
      </c>
      <c r="G122" s="9">
        <f>G119*C122</f>
        <v>0</v>
      </c>
      <c r="H122" s="9">
        <f>H119*C122</f>
        <v>0</v>
      </c>
      <c r="I122" s="9">
        <f>I119*C122</f>
        <v>0</v>
      </c>
      <c r="J122" s="9">
        <f>J119*C122</f>
        <v>0</v>
      </c>
      <c r="K122" s="9">
        <f>K119*C122</f>
        <v>0</v>
      </c>
      <c r="L122" s="9">
        <f>L119*C122</f>
        <v>0</v>
      </c>
      <c r="M122" s="9">
        <f>M119*C122</f>
        <v>0</v>
      </c>
      <c r="N122" s="9">
        <f>N119*C122</f>
        <v>0</v>
      </c>
    </row>
    <row r="123" spans="2:14">
      <c r="B123" s="6">
        <v>2023</v>
      </c>
      <c r="C123" s="6">
        <f>$C12</f>
        <v>0</v>
      </c>
      <c r="G123" s="9">
        <f>G119*C123</f>
        <v>0</v>
      </c>
      <c r="H123" s="9">
        <f>H119*C123</f>
        <v>0</v>
      </c>
      <c r="I123" s="9">
        <f>I119*C123</f>
        <v>0</v>
      </c>
      <c r="J123" s="9">
        <f>J119*C123</f>
        <v>0</v>
      </c>
      <c r="K123" s="9">
        <f>K119*C123</f>
        <v>0</v>
      </c>
      <c r="L123" s="9">
        <f>L119*C123</f>
        <v>0</v>
      </c>
      <c r="M123" s="9">
        <f>M119*C123</f>
        <v>0</v>
      </c>
      <c r="N123" s="9">
        <f>N119*C123</f>
        <v>0</v>
      </c>
    </row>
    <row r="124" spans="2:14">
      <c r="B124" s="6">
        <v>2024</v>
      </c>
      <c r="C124" s="6">
        <f>$C13</f>
        <v>0</v>
      </c>
      <c r="H124" s="9">
        <f>H119*C124</f>
        <v>0</v>
      </c>
      <c r="I124" s="9">
        <f>I119*C124</f>
        <v>0</v>
      </c>
      <c r="J124" s="9">
        <f>J119*C124</f>
        <v>0</v>
      </c>
      <c r="K124" s="9">
        <f>K119*C124</f>
        <v>0</v>
      </c>
      <c r="L124" s="9">
        <f>L119*C124</f>
        <v>0</v>
      </c>
      <c r="M124" s="9">
        <f>M119*C124</f>
        <v>0</v>
      </c>
      <c r="N124" s="9">
        <f>N119*C124</f>
        <v>0</v>
      </c>
    </row>
    <row r="125" spans="2:14">
      <c r="B125" s="6">
        <v>2025</v>
      </c>
      <c r="C125" s="6">
        <f>$C14</f>
        <v>0</v>
      </c>
      <c r="I125" s="9">
        <f>I119*C125</f>
        <v>0</v>
      </c>
      <c r="J125" s="9">
        <f>J119*C125</f>
        <v>0</v>
      </c>
      <c r="K125" s="9">
        <f>K119*C125</f>
        <v>0</v>
      </c>
      <c r="L125" s="9">
        <f>L119*C125</f>
        <v>0</v>
      </c>
      <c r="M125" s="9">
        <f>M119*C125</f>
        <v>0</v>
      </c>
      <c r="N125" s="9">
        <f>N119*C125</f>
        <v>0</v>
      </c>
    </row>
    <row r="126" spans="2:14">
      <c r="B126" s="6">
        <v>2026</v>
      </c>
      <c r="C126" s="6">
        <f>$C15</f>
        <v>0</v>
      </c>
      <c r="J126" s="9">
        <f>J119*C126</f>
        <v>0</v>
      </c>
      <c r="K126" s="9">
        <f>K119*C126</f>
        <v>0</v>
      </c>
      <c r="L126" s="9">
        <f>L119*C126</f>
        <v>0</v>
      </c>
      <c r="M126" s="9">
        <f>M119*C126</f>
        <v>0</v>
      </c>
      <c r="N126" s="9">
        <f>N119*C126</f>
        <v>0</v>
      </c>
    </row>
    <row r="127" spans="2:14">
      <c r="B127" s="6">
        <v>2027</v>
      </c>
      <c r="C127" s="6">
        <f>$C16</f>
        <v>0</v>
      </c>
      <c r="K127" s="9">
        <f>K119*C127</f>
        <v>0</v>
      </c>
      <c r="L127" s="9">
        <f>L119*C127</f>
        <v>0</v>
      </c>
      <c r="M127" s="9">
        <f>M119*C127</f>
        <v>0</v>
      </c>
      <c r="N127" s="9">
        <f>N119*C127</f>
        <v>0</v>
      </c>
    </row>
    <row r="128" spans="2:14">
      <c r="B128" s="6">
        <v>2028</v>
      </c>
      <c r="C128" s="6">
        <f>$C17</f>
        <v>0</v>
      </c>
      <c r="L128" s="9">
        <f>L119*C128</f>
        <v>0</v>
      </c>
      <c r="M128" s="9">
        <f>M119*C128</f>
        <v>0</v>
      </c>
      <c r="N128" s="9">
        <f>N119*C128</f>
        <v>0</v>
      </c>
    </row>
    <row r="129" spans="2:14">
      <c r="B129" s="6">
        <v>2029</v>
      </c>
      <c r="C129" s="6">
        <f>$C18</f>
        <v>0</v>
      </c>
      <c r="M129" s="9">
        <f>M119*C129</f>
        <v>0</v>
      </c>
      <c r="N129" s="9">
        <f>N119*C129</f>
        <v>0</v>
      </c>
    </row>
    <row r="130" spans="2:14">
      <c r="B130" s="6">
        <v>2030</v>
      </c>
      <c r="C130" s="6">
        <f>$C19</f>
        <v>0</v>
      </c>
      <c r="N130" s="9">
        <f>N119*C130</f>
        <v>0</v>
      </c>
    </row>
    <row r="131" spans="2:14">
      <c r="E131" s="14">
        <f>SUM(E$121:E$129)</f>
        <v>0</v>
      </c>
      <c r="F131" s="14">
        <f>SUM(F$121:F$129)</f>
        <v>0</v>
      </c>
      <c r="G131" s="14">
        <f>SUM(G$121:G$129)</f>
        <v>0</v>
      </c>
      <c r="H131" s="14">
        <f>SUM(H$121:H$129)</f>
        <v>0</v>
      </c>
      <c r="I131" s="14">
        <f>SUM(I$121:I$129)</f>
        <v>0</v>
      </c>
      <c r="J131" s="14">
        <f>SUM(J$121:J$129)</f>
        <v>0</v>
      </c>
      <c r="K131" s="14">
        <f>SUM(K$121:K$129)</f>
        <v>0</v>
      </c>
      <c r="L131" s="14">
        <f>SUM(L$121:L$129)</f>
        <v>0</v>
      </c>
      <c r="M131" s="14">
        <f>SUM(M$121:M$129)</f>
        <v>0</v>
      </c>
      <c r="N131" s="14">
        <f>SUM(N$121:N$129)</f>
        <v>0</v>
      </c>
    </row>
    <row r="133" spans="2:14">
      <c r="B133" s="3" t="s">
        <v>140</v>
      </c>
      <c r="E133" s="19">
        <f>'Unit_IS'!E$33</f>
        <v>0</v>
      </c>
      <c r="F133" s="19">
        <f>'Unit_IS'!F$33</f>
        <v>0</v>
      </c>
      <c r="G133" s="19">
        <f>'Unit_IS'!G$33</f>
        <v>0</v>
      </c>
      <c r="H133" s="19">
        <f>'Unit_IS'!H$33</f>
        <v>0</v>
      </c>
      <c r="I133" s="19">
        <f>'Unit_IS'!I$33</f>
        <v>0</v>
      </c>
      <c r="J133" s="19">
        <f>'Unit_IS'!J$33</f>
        <v>0</v>
      </c>
      <c r="K133" s="19">
        <f>'Unit_IS'!K$33</f>
        <v>0</v>
      </c>
      <c r="L133" s="19">
        <f>'Unit_IS'!L$33</f>
        <v>0</v>
      </c>
      <c r="M133" s="19">
        <f>'Unit_IS'!M$33</f>
        <v>0</v>
      </c>
      <c r="N133" s="19">
        <f>'Unit_IS'!N$33</f>
        <v>0</v>
      </c>
    </row>
    <row r="135" spans="2:14">
      <c r="B135" s="6">
        <v>2021</v>
      </c>
      <c r="C135" s="6">
        <f>$C10</f>
        <v>0</v>
      </c>
      <c r="E135" s="9">
        <f>E133*C135</f>
        <v>0</v>
      </c>
      <c r="F135" s="9">
        <f>F133*C135</f>
        <v>0</v>
      </c>
      <c r="G135" s="9">
        <f>G133*C135</f>
        <v>0</v>
      </c>
      <c r="H135" s="9">
        <f>H133*C135</f>
        <v>0</v>
      </c>
      <c r="I135" s="9">
        <f>I133*C135</f>
        <v>0</v>
      </c>
      <c r="J135" s="9">
        <f>J133*C135</f>
        <v>0</v>
      </c>
      <c r="K135" s="9">
        <f>K133*C135</f>
        <v>0</v>
      </c>
      <c r="L135" s="9">
        <f>L133*C135</f>
        <v>0</v>
      </c>
      <c r="M135" s="9">
        <f>M133*C135</f>
        <v>0</v>
      </c>
      <c r="N135" s="9">
        <f>N133*C135</f>
        <v>0</v>
      </c>
    </row>
    <row r="136" spans="2:14">
      <c r="B136" s="6">
        <v>2022</v>
      </c>
      <c r="C136" s="6">
        <f>$C11</f>
        <v>0</v>
      </c>
      <c r="F136" s="9">
        <f>F133*C136</f>
        <v>0</v>
      </c>
      <c r="G136" s="9">
        <f>G133*C136</f>
        <v>0</v>
      </c>
      <c r="H136" s="9">
        <f>H133*C136</f>
        <v>0</v>
      </c>
      <c r="I136" s="9">
        <f>I133*C136</f>
        <v>0</v>
      </c>
      <c r="J136" s="9">
        <f>J133*C136</f>
        <v>0</v>
      </c>
      <c r="K136" s="9">
        <f>K133*C136</f>
        <v>0</v>
      </c>
      <c r="L136" s="9">
        <f>L133*C136</f>
        <v>0</v>
      </c>
      <c r="M136" s="9">
        <f>M133*C136</f>
        <v>0</v>
      </c>
      <c r="N136" s="9">
        <f>N133*C136</f>
        <v>0</v>
      </c>
    </row>
    <row r="137" spans="2:14">
      <c r="B137" s="6">
        <v>2023</v>
      </c>
      <c r="C137" s="6">
        <f>$C12</f>
        <v>0</v>
      </c>
      <c r="G137" s="9">
        <f>G133*C137</f>
        <v>0</v>
      </c>
      <c r="H137" s="9">
        <f>H133*C137</f>
        <v>0</v>
      </c>
      <c r="I137" s="9">
        <f>I133*C137</f>
        <v>0</v>
      </c>
      <c r="J137" s="9">
        <f>J133*C137</f>
        <v>0</v>
      </c>
      <c r="K137" s="9">
        <f>K133*C137</f>
        <v>0</v>
      </c>
      <c r="L137" s="9">
        <f>L133*C137</f>
        <v>0</v>
      </c>
      <c r="M137" s="9">
        <f>M133*C137</f>
        <v>0</v>
      </c>
      <c r="N137" s="9">
        <f>N133*C137</f>
        <v>0</v>
      </c>
    </row>
    <row r="138" spans="2:14">
      <c r="B138" s="6">
        <v>2024</v>
      </c>
      <c r="C138" s="6">
        <f>$C13</f>
        <v>0</v>
      </c>
      <c r="H138" s="9">
        <f>H133*C138</f>
        <v>0</v>
      </c>
      <c r="I138" s="9">
        <f>I133*C138</f>
        <v>0</v>
      </c>
      <c r="J138" s="9">
        <f>J133*C138</f>
        <v>0</v>
      </c>
      <c r="K138" s="9">
        <f>K133*C138</f>
        <v>0</v>
      </c>
      <c r="L138" s="9">
        <f>L133*C138</f>
        <v>0</v>
      </c>
      <c r="M138" s="9">
        <f>M133*C138</f>
        <v>0</v>
      </c>
      <c r="N138" s="9">
        <f>N133*C138</f>
        <v>0</v>
      </c>
    </row>
    <row r="139" spans="2:14">
      <c r="B139" s="6">
        <v>2025</v>
      </c>
      <c r="C139" s="6">
        <f>$C14</f>
        <v>0</v>
      </c>
      <c r="I139" s="9">
        <f>I133*C139</f>
        <v>0</v>
      </c>
      <c r="J139" s="9">
        <f>J133*C139</f>
        <v>0</v>
      </c>
      <c r="K139" s="9">
        <f>K133*C139</f>
        <v>0</v>
      </c>
      <c r="L139" s="9">
        <f>L133*C139</f>
        <v>0</v>
      </c>
      <c r="M139" s="9">
        <f>M133*C139</f>
        <v>0</v>
      </c>
      <c r="N139" s="9">
        <f>N133*C139</f>
        <v>0</v>
      </c>
    </row>
    <row r="140" spans="2:14">
      <c r="B140" s="6">
        <v>2026</v>
      </c>
      <c r="C140" s="6">
        <f>$C15</f>
        <v>0</v>
      </c>
      <c r="J140" s="9">
        <f>J133*C140</f>
        <v>0</v>
      </c>
      <c r="K140" s="9">
        <f>K133*C140</f>
        <v>0</v>
      </c>
      <c r="L140" s="9">
        <f>L133*C140</f>
        <v>0</v>
      </c>
      <c r="M140" s="9">
        <f>M133*C140</f>
        <v>0</v>
      </c>
      <c r="N140" s="9">
        <f>N133*C140</f>
        <v>0</v>
      </c>
    </row>
    <row r="141" spans="2:14">
      <c r="B141" s="6">
        <v>2027</v>
      </c>
      <c r="C141" s="6">
        <f>$C16</f>
        <v>0</v>
      </c>
      <c r="K141" s="9">
        <f>K133*C141</f>
        <v>0</v>
      </c>
      <c r="L141" s="9">
        <f>L133*C141</f>
        <v>0</v>
      </c>
      <c r="M141" s="9">
        <f>M133*C141</f>
        <v>0</v>
      </c>
      <c r="N141" s="9">
        <f>N133*C141</f>
        <v>0</v>
      </c>
    </row>
    <row r="142" spans="2:14">
      <c r="B142" s="6">
        <v>2028</v>
      </c>
      <c r="C142" s="6">
        <f>$C17</f>
        <v>0</v>
      </c>
      <c r="L142" s="9">
        <f>L133*C142</f>
        <v>0</v>
      </c>
      <c r="M142" s="9">
        <f>M133*C142</f>
        <v>0</v>
      </c>
      <c r="N142" s="9">
        <f>N133*C142</f>
        <v>0</v>
      </c>
    </row>
    <row r="143" spans="2:14">
      <c r="B143" s="6">
        <v>2029</v>
      </c>
      <c r="C143" s="6">
        <f>$C18</f>
        <v>0</v>
      </c>
      <c r="M143" s="9">
        <f>M133*C143</f>
        <v>0</v>
      </c>
      <c r="N143" s="9">
        <f>N133*C143</f>
        <v>0</v>
      </c>
    </row>
    <row r="144" spans="2:14">
      <c r="B144" s="6">
        <v>2030</v>
      </c>
      <c r="C144" s="6">
        <f>$C19</f>
        <v>0</v>
      </c>
      <c r="N144" s="9">
        <f>N133*C144</f>
        <v>0</v>
      </c>
    </row>
    <row r="145" spans="2:14">
      <c r="E145" s="14">
        <f>SUM(E$135:E$143)</f>
        <v>0</v>
      </c>
      <c r="F145" s="14">
        <f>SUM(F$135:F$143)</f>
        <v>0</v>
      </c>
      <c r="G145" s="14">
        <f>SUM(G$135:G$143)</f>
        <v>0</v>
      </c>
      <c r="H145" s="14">
        <f>SUM(H$135:H$143)</f>
        <v>0</v>
      </c>
      <c r="I145" s="14">
        <f>SUM(I$135:I$143)</f>
        <v>0</v>
      </c>
      <c r="J145" s="14">
        <f>SUM(J$135:J$143)</f>
        <v>0</v>
      </c>
      <c r="K145" s="14">
        <f>SUM(K$135:K$143)</f>
        <v>0</v>
      </c>
      <c r="L145" s="14">
        <f>SUM(L$135:L$143)</f>
        <v>0</v>
      </c>
      <c r="M145" s="14">
        <f>SUM(M$135:M$143)</f>
        <v>0</v>
      </c>
      <c r="N145" s="14">
        <f>SUM(N$135:N$143)</f>
        <v>0</v>
      </c>
    </row>
    <row r="147" spans="2:14">
      <c r="B147" s="3" t="s">
        <v>141</v>
      </c>
      <c r="E147" s="19">
        <f>'Unit_IS'!E$36</f>
        <v>0</v>
      </c>
      <c r="F147" s="19">
        <f>'Unit_IS'!F$36</f>
        <v>0</v>
      </c>
      <c r="G147" s="19">
        <f>'Unit_IS'!G$36</f>
        <v>0</v>
      </c>
      <c r="H147" s="19">
        <f>'Unit_IS'!H$36</f>
        <v>0</v>
      </c>
      <c r="I147" s="19">
        <f>'Unit_IS'!I$36</f>
        <v>0</v>
      </c>
      <c r="J147" s="19">
        <f>'Unit_IS'!J$36</f>
        <v>0</v>
      </c>
      <c r="K147" s="19">
        <f>'Unit_IS'!K$36</f>
        <v>0</v>
      </c>
      <c r="L147" s="19">
        <f>'Unit_IS'!L$36</f>
        <v>0</v>
      </c>
      <c r="M147" s="19">
        <f>'Unit_IS'!M$36</f>
        <v>0</v>
      </c>
      <c r="N147" s="19">
        <f>'Unit_IS'!N$36</f>
        <v>0</v>
      </c>
    </row>
    <row r="149" spans="2:14">
      <c r="B149" s="6">
        <v>2021</v>
      </c>
      <c r="C149" s="6">
        <f>$C10</f>
        <v>0</v>
      </c>
      <c r="E149" s="9">
        <f>E147*C149</f>
        <v>0</v>
      </c>
      <c r="F149" s="9">
        <f>F147*C149</f>
        <v>0</v>
      </c>
      <c r="G149" s="9">
        <f>G147*C149</f>
        <v>0</v>
      </c>
      <c r="H149" s="9">
        <f>H147*C149</f>
        <v>0</v>
      </c>
      <c r="I149" s="9">
        <f>I147*C149</f>
        <v>0</v>
      </c>
      <c r="J149" s="9">
        <f>J147*C149</f>
        <v>0</v>
      </c>
      <c r="K149" s="9">
        <f>K147*C149</f>
        <v>0</v>
      </c>
      <c r="L149" s="9">
        <f>L147*C149</f>
        <v>0</v>
      </c>
      <c r="M149" s="9">
        <f>M147*C149</f>
        <v>0</v>
      </c>
      <c r="N149" s="9">
        <f>N147*C149</f>
        <v>0</v>
      </c>
    </row>
    <row r="150" spans="2:14">
      <c r="B150" s="6">
        <v>2022</v>
      </c>
      <c r="C150" s="6">
        <f>$C11</f>
        <v>0</v>
      </c>
      <c r="F150" s="9">
        <f>F147*C150</f>
        <v>0</v>
      </c>
      <c r="G150" s="9">
        <f>G147*C150</f>
        <v>0</v>
      </c>
      <c r="H150" s="9">
        <f>H147*C150</f>
        <v>0</v>
      </c>
      <c r="I150" s="9">
        <f>I147*C150</f>
        <v>0</v>
      </c>
      <c r="J150" s="9">
        <f>J147*C150</f>
        <v>0</v>
      </c>
      <c r="K150" s="9">
        <f>K147*C150</f>
        <v>0</v>
      </c>
      <c r="L150" s="9">
        <f>L147*C150</f>
        <v>0</v>
      </c>
      <c r="M150" s="9">
        <f>M147*C150</f>
        <v>0</v>
      </c>
      <c r="N150" s="9">
        <f>N147*C150</f>
        <v>0</v>
      </c>
    </row>
    <row r="151" spans="2:14">
      <c r="B151" s="6">
        <v>2023</v>
      </c>
      <c r="C151" s="6">
        <f>$C12</f>
        <v>0</v>
      </c>
      <c r="G151" s="9">
        <f>G147*C151</f>
        <v>0</v>
      </c>
      <c r="H151" s="9">
        <f>H147*C151</f>
        <v>0</v>
      </c>
      <c r="I151" s="9">
        <f>I147*C151</f>
        <v>0</v>
      </c>
      <c r="J151" s="9">
        <f>J147*C151</f>
        <v>0</v>
      </c>
      <c r="K151" s="9">
        <f>K147*C151</f>
        <v>0</v>
      </c>
      <c r="L151" s="9">
        <f>L147*C151</f>
        <v>0</v>
      </c>
      <c r="M151" s="9">
        <f>M147*C151</f>
        <v>0</v>
      </c>
      <c r="N151" s="9">
        <f>N147*C151</f>
        <v>0</v>
      </c>
    </row>
    <row r="152" spans="2:14">
      <c r="B152" s="6">
        <v>2024</v>
      </c>
      <c r="C152" s="6">
        <f>$C13</f>
        <v>0</v>
      </c>
      <c r="H152" s="9">
        <f>H147*C152</f>
        <v>0</v>
      </c>
      <c r="I152" s="9">
        <f>I147*C152</f>
        <v>0</v>
      </c>
      <c r="J152" s="9">
        <f>J147*C152</f>
        <v>0</v>
      </c>
      <c r="K152" s="9">
        <f>K147*C152</f>
        <v>0</v>
      </c>
      <c r="L152" s="9">
        <f>L147*C152</f>
        <v>0</v>
      </c>
      <c r="M152" s="9">
        <f>M147*C152</f>
        <v>0</v>
      </c>
      <c r="N152" s="9">
        <f>N147*C152</f>
        <v>0</v>
      </c>
    </row>
    <row r="153" spans="2:14">
      <c r="B153" s="6">
        <v>2025</v>
      </c>
      <c r="C153" s="6">
        <f>$C14</f>
        <v>0</v>
      </c>
      <c r="I153" s="9">
        <f>I147*C153</f>
        <v>0</v>
      </c>
      <c r="J153" s="9">
        <f>J147*C153</f>
        <v>0</v>
      </c>
      <c r="K153" s="9">
        <f>K147*C153</f>
        <v>0</v>
      </c>
      <c r="L153" s="9">
        <f>L147*C153</f>
        <v>0</v>
      </c>
      <c r="M153" s="9">
        <f>M147*C153</f>
        <v>0</v>
      </c>
      <c r="N153" s="9">
        <f>N147*C153</f>
        <v>0</v>
      </c>
    </row>
    <row r="154" spans="2:14">
      <c r="B154" s="6">
        <v>2026</v>
      </c>
      <c r="C154" s="6">
        <f>$C15</f>
        <v>0</v>
      </c>
      <c r="J154" s="9">
        <f>J147*C154</f>
        <v>0</v>
      </c>
      <c r="K154" s="9">
        <f>K147*C154</f>
        <v>0</v>
      </c>
      <c r="L154" s="9">
        <f>L147*C154</f>
        <v>0</v>
      </c>
      <c r="M154" s="9">
        <f>M147*C154</f>
        <v>0</v>
      </c>
      <c r="N154" s="9">
        <f>N147*C154</f>
        <v>0</v>
      </c>
    </row>
    <row r="155" spans="2:14">
      <c r="B155" s="6">
        <v>2027</v>
      </c>
      <c r="C155" s="6">
        <f>$C16</f>
        <v>0</v>
      </c>
      <c r="K155" s="9">
        <f>K147*C155</f>
        <v>0</v>
      </c>
      <c r="L155" s="9">
        <f>L147*C155</f>
        <v>0</v>
      </c>
      <c r="M155" s="9">
        <f>M147*C155</f>
        <v>0</v>
      </c>
      <c r="N155" s="9">
        <f>N147*C155</f>
        <v>0</v>
      </c>
    </row>
    <row r="156" spans="2:14">
      <c r="B156" s="6">
        <v>2028</v>
      </c>
      <c r="C156" s="6">
        <f>$C17</f>
        <v>0</v>
      </c>
      <c r="L156" s="9">
        <f>L147*C156</f>
        <v>0</v>
      </c>
      <c r="M156" s="9">
        <f>M147*C156</f>
        <v>0</v>
      </c>
      <c r="N156" s="9">
        <f>N147*C156</f>
        <v>0</v>
      </c>
    </row>
    <row r="157" spans="2:14">
      <c r="B157" s="6">
        <v>2029</v>
      </c>
      <c r="C157" s="6">
        <f>$C18</f>
        <v>0</v>
      </c>
      <c r="M157" s="9">
        <f>M147*C157</f>
        <v>0</v>
      </c>
      <c r="N157" s="9">
        <f>N147*C157</f>
        <v>0</v>
      </c>
    </row>
    <row r="158" spans="2:14">
      <c r="B158" s="6">
        <v>2030</v>
      </c>
      <c r="C158" s="6">
        <f>$C19</f>
        <v>0</v>
      </c>
      <c r="N158" s="9">
        <f>N147*C158</f>
        <v>0</v>
      </c>
    </row>
    <row r="159" spans="2:14">
      <c r="E159" s="14">
        <f>SUM(E$149:E$157)</f>
        <v>0</v>
      </c>
      <c r="F159" s="14">
        <f>SUM(F$149:F$157)</f>
        <v>0</v>
      </c>
      <c r="G159" s="14">
        <f>SUM(G$149:G$157)</f>
        <v>0</v>
      </c>
      <c r="H159" s="14">
        <f>SUM(H$149:H$157)</f>
        <v>0</v>
      </c>
      <c r="I159" s="14">
        <f>SUM(I$149:I$157)</f>
        <v>0</v>
      </c>
      <c r="J159" s="14">
        <f>SUM(J$149:J$157)</f>
        <v>0</v>
      </c>
      <c r="K159" s="14">
        <f>SUM(K$149:K$157)</f>
        <v>0</v>
      </c>
      <c r="L159" s="14">
        <f>SUM(L$149:L$157)</f>
        <v>0</v>
      </c>
      <c r="M159" s="14">
        <f>SUM(M$149:M$157)</f>
        <v>0</v>
      </c>
      <c r="N159" s="14">
        <f>SUM(N$149:N$157)</f>
        <v>0</v>
      </c>
    </row>
    <row r="161" spans="2:14">
      <c r="B161" s="3" t="s">
        <v>143</v>
      </c>
      <c r="E161" s="19">
        <f>'Unit_IS'!P$38</f>
        <v>0</v>
      </c>
      <c r="F161" s="19">
        <f>'Unit_IS'!Q$38</f>
        <v>0</v>
      </c>
      <c r="G161" s="19">
        <f>'Unit_IS'!R$38</f>
        <v>0</v>
      </c>
      <c r="H161" s="19">
        <f>'Unit_IS'!S$38</f>
        <v>0</v>
      </c>
      <c r="I161" s="19">
        <f>'Unit_IS'!T$38</f>
        <v>0</v>
      </c>
      <c r="J161" s="19">
        <f>'Unit_IS'!U$38</f>
        <v>0</v>
      </c>
      <c r="K161" s="19">
        <f>'Unit_IS'!V$38</f>
        <v>0</v>
      </c>
      <c r="L161" s="19">
        <f>'Unit_IS'!W$38</f>
        <v>0</v>
      </c>
      <c r="M161" s="19">
        <f>'Unit_IS'!X$38</f>
        <v>0</v>
      </c>
      <c r="N161" s="19">
        <f>'Unit_IS'!Y$38</f>
        <v>0</v>
      </c>
    </row>
    <row r="163" spans="2:14">
      <c r="B163" s="6">
        <v>2021</v>
      </c>
      <c r="C163" s="6">
        <f>$C10</f>
        <v>0</v>
      </c>
      <c r="E163" s="9">
        <f>E161*C163</f>
        <v>0</v>
      </c>
      <c r="F163" s="9">
        <f>F161*C163</f>
        <v>0</v>
      </c>
      <c r="G163" s="9">
        <f>G161*C163</f>
        <v>0</v>
      </c>
      <c r="H163" s="9">
        <f>H161*C163</f>
        <v>0</v>
      </c>
      <c r="I163" s="9">
        <f>I161*C163</f>
        <v>0</v>
      </c>
      <c r="J163" s="9">
        <f>J161*C163</f>
        <v>0</v>
      </c>
      <c r="K163" s="9">
        <f>K161*C163</f>
        <v>0</v>
      </c>
      <c r="L163" s="9">
        <f>L161*C163</f>
        <v>0</v>
      </c>
      <c r="M163" s="9">
        <f>M161*C163</f>
        <v>0</v>
      </c>
      <c r="N163" s="9">
        <f>N161*C163</f>
        <v>0</v>
      </c>
    </row>
    <row r="164" spans="2:14">
      <c r="B164" s="6">
        <v>2022</v>
      </c>
      <c r="C164" s="6">
        <f>$C11</f>
        <v>0</v>
      </c>
      <c r="F164" s="9">
        <f>F161*C164</f>
        <v>0</v>
      </c>
      <c r="G164" s="9">
        <f>G161*C164</f>
        <v>0</v>
      </c>
      <c r="H164" s="9">
        <f>H161*C164</f>
        <v>0</v>
      </c>
      <c r="I164" s="9">
        <f>I161*C164</f>
        <v>0</v>
      </c>
      <c r="J164" s="9">
        <f>J161*C164</f>
        <v>0</v>
      </c>
      <c r="K164" s="9">
        <f>K161*C164</f>
        <v>0</v>
      </c>
      <c r="L164" s="9">
        <f>L161*C164</f>
        <v>0</v>
      </c>
      <c r="M164" s="9">
        <f>M161*C164</f>
        <v>0</v>
      </c>
      <c r="N164" s="9">
        <f>N161*C164</f>
        <v>0</v>
      </c>
    </row>
    <row r="165" spans="2:14">
      <c r="B165" s="6">
        <v>2023</v>
      </c>
      <c r="C165" s="6">
        <f>$C12</f>
        <v>0</v>
      </c>
      <c r="G165" s="9">
        <f>G161*C165</f>
        <v>0</v>
      </c>
      <c r="H165" s="9">
        <f>H161*C165</f>
        <v>0</v>
      </c>
      <c r="I165" s="9">
        <f>I161*C165</f>
        <v>0</v>
      </c>
      <c r="J165" s="9">
        <f>J161*C165</f>
        <v>0</v>
      </c>
      <c r="K165" s="9">
        <f>K161*C165</f>
        <v>0</v>
      </c>
      <c r="L165" s="9">
        <f>L161*C165</f>
        <v>0</v>
      </c>
      <c r="M165" s="9">
        <f>M161*C165</f>
        <v>0</v>
      </c>
      <c r="N165" s="9">
        <f>N161*C165</f>
        <v>0</v>
      </c>
    </row>
    <row r="166" spans="2:14">
      <c r="B166" s="6">
        <v>2024</v>
      </c>
      <c r="C166" s="6">
        <f>$C13</f>
        <v>0</v>
      </c>
      <c r="H166" s="9">
        <f>H161*C166</f>
        <v>0</v>
      </c>
      <c r="I166" s="9">
        <f>I161*C166</f>
        <v>0</v>
      </c>
      <c r="J166" s="9">
        <f>J161*C166</f>
        <v>0</v>
      </c>
      <c r="K166" s="9">
        <f>K161*C166</f>
        <v>0</v>
      </c>
      <c r="L166" s="9">
        <f>L161*C166</f>
        <v>0</v>
      </c>
      <c r="M166" s="9">
        <f>M161*C166</f>
        <v>0</v>
      </c>
      <c r="N166" s="9">
        <f>N161*C166</f>
        <v>0</v>
      </c>
    </row>
    <row r="167" spans="2:14">
      <c r="B167" s="6">
        <v>2025</v>
      </c>
      <c r="C167" s="6">
        <f>$C14</f>
        <v>0</v>
      </c>
      <c r="I167" s="9">
        <f>I161*C167</f>
        <v>0</v>
      </c>
      <c r="J167" s="9">
        <f>J161*C167</f>
        <v>0</v>
      </c>
      <c r="K167" s="9">
        <f>K161*C167</f>
        <v>0</v>
      </c>
      <c r="L167" s="9">
        <f>L161*C167</f>
        <v>0</v>
      </c>
      <c r="M167" s="9">
        <f>M161*C167</f>
        <v>0</v>
      </c>
      <c r="N167" s="9">
        <f>N161*C167</f>
        <v>0</v>
      </c>
    </row>
    <row r="168" spans="2:14">
      <c r="B168" s="6">
        <v>2026</v>
      </c>
      <c r="C168" s="6">
        <f>$C15</f>
        <v>0</v>
      </c>
      <c r="J168" s="9">
        <f>J161*C168</f>
        <v>0</v>
      </c>
      <c r="K168" s="9">
        <f>K161*C168</f>
        <v>0</v>
      </c>
      <c r="L168" s="9">
        <f>L161*C168</f>
        <v>0</v>
      </c>
      <c r="M168" s="9">
        <f>M161*C168</f>
        <v>0</v>
      </c>
      <c r="N168" s="9">
        <f>N161*C168</f>
        <v>0</v>
      </c>
    </row>
    <row r="169" spans="2:14">
      <c r="B169" s="6">
        <v>2027</v>
      </c>
      <c r="C169" s="6">
        <f>$C16</f>
        <v>0</v>
      </c>
      <c r="K169" s="9">
        <f>K161*C169</f>
        <v>0</v>
      </c>
      <c r="L169" s="9">
        <f>L161*C169</f>
        <v>0</v>
      </c>
      <c r="M169" s="9">
        <f>M161*C169</f>
        <v>0</v>
      </c>
      <c r="N169" s="9">
        <f>N161*C169</f>
        <v>0</v>
      </c>
    </row>
    <row r="170" spans="2:14">
      <c r="B170" s="6">
        <v>2028</v>
      </c>
      <c r="C170" s="6">
        <f>$C17</f>
        <v>0</v>
      </c>
      <c r="L170" s="9">
        <f>L161*C170</f>
        <v>0</v>
      </c>
      <c r="M170" s="9">
        <f>M161*C170</f>
        <v>0</v>
      </c>
      <c r="N170" s="9">
        <f>N161*C170</f>
        <v>0</v>
      </c>
    </row>
    <row r="171" spans="2:14">
      <c r="B171" s="6">
        <v>2029</v>
      </c>
      <c r="C171" s="6">
        <f>$C18</f>
        <v>0</v>
      </c>
      <c r="M171" s="9">
        <f>M161*C171</f>
        <v>0</v>
      </c>
      <c r="N171" s="9">
        <f>N161*C171</f>
        <v>0</v>
      </c>
    </row>
    <row r="172" spans="2:14">
      <c r="B172" s="6">
        <v>2030</v>
      </c>
      <c r="C172" s="6">
        <f>$C19</f>
        <v>0</v>
      </c>
      <c r="N172" s="9">
        <f>N161*C172</f>
        <v>0</v>
      </c>
    </row>
    <row r="173" spans="2:14">
      <c r="E173" s="14">
        <f>SUM(E$163:E$171)</f>
        <v>0</v>
      </c>
      <c r="F173" s="14">
        <f>SUM(F$163:F$171)</f>
        <v>0</v>
      </c>
      <c r="G173" s="14">
        <f>SUM(G$163:G$171)</f>
        <v>0</v>
      </c>
      <c r="H173" s="14">
        <f>SUM(H$163:H$171)</f>
        <v>0</v>
      </c>
      <c r="I173" s="14">
        <f>SUM(I$163:I$171)</f>
        <v>0</v>
      </c>
      <c r="J173" s="14">
        <f>SUM(J$163:J$171)</f>
        <v>0</v>
      </c>
      <c r="K173" s="14">
        <f>SUM(K$163:K$171)</f>
        <v>0</v>
      </c>
      <c r="L173" s="14">
        <f>SUM(L$163:L$171)</f>
        <v>0</v>
      </c>
      <c r="M173" s="14">
        <f>SUM(M$163:M$171)</f>
        <v>0</v>
      </c>
      <c r="N173" s="14">
        <f>SUM(N$163:N$171)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O26"/>
  <sheetViews>
    <sheetView workbookViewId="0"/>
  </sheetViews>
  <sheetFormatPr defaultRowHeight="15"/>
  <cols>
    <col min="1" max="1" width="5.7109375" customWidth="1"/>
    <col min="2" max="2" width="15.7109375" customWidth="1"/>
    <col min="4" max="16" width="10.7109375" customWidth="1"/>
  </cols>
  <sheetData>
    <row r="2" spans="2:15">
      <c r="B2" s="1" t="s">
        <v>196</v>
      </c>
    </row>
    <row r="3" spans="2:1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2:15">
      <c r="E5" s="3" t="s">
        <v>197</v>
      </c>
      <c r="F5" s="3" t="s">
        <v>93</v>
      </c>
    </row>
    <row r="6" spans="2:15">
      <c r="F6" s="16">
        <v>44197</v>
      </c>
      <c r="G6" s="16">
        <f>edate(F6,12)</f>
        <v>0</v>
      </c>
      <c r="H6" s="16">
        <f>edate(G6,12)</f>
        <v>0</v>
      </c>
      <c r="I6" s="16">
        <f>edate(H6,12)</f>
        <v>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O6" s="16">
        <f>edate(N6,12)</f>
        <v>0</v>
      </c>
    </row>
    <row r="8" spans="2:15">
      <c r="B8" s="6" t="s">
        <v>128</v>
      </c>
      <c r="F8" s="19">
        <f>'Roll Out'!E$33</f>
        <v>0</v>
      </c>
      <c r="G8" s="19">
        <f>'Roll Out'!F$33</f>
        <v>0</v>
      </c>
      <c r="H8" s="19">
        <f>'Roll Out'!G$33</f>
        <v>0</v>
      </c>
      <c r="I8" s="19">
        <f>'Roll Out'!H$33</f>
        <v>0</v>
      </c>
      <c r="J8" s="19">
        <f>'Roll Out'!I$33</f>
        <v>0</v>
      </c>
      <c r="K8" s="19">
        <f>'Roll Out'!J$33</f>
        <v>0</v>
      </c>
      <c r="L8" s="19">
        <f>'Roll Out'!K$33</f>
        <v>0</v>
      </c>
      <c r="M8" s="19">
        <f>'Roll Out'!L$33</f>
        <v>0</v>
      </c>
      <c r="N8" s="19">
        <f>'Roll Out'!M$33</f>
        <v>0</v>
      </c>
      <c r="O8" s="19">
        <f>'Roll Out'!N$33</f>
        <v>0</v>
      </c>
    </row>
    <row r="9" spans="2:15">
      <c r="B9" s="6" t="s">
        <v>131</v>
      </c>
      <c r="F9" s="19">
        <f>'Roll Out'!E$47</f>
        <v>0</v>
      </c>
      <c r="G9" s="19">
        <f>'Roll Out'!F$47</f>
        <v>0</v>
      </c>
      <c r="H9" s="19">
        <f>'Roll Out'!G$47</f>
        <v>0</v>
      </c>
      <c r="I9" s="19">
        <f>'Roll Out'!H$47</f>
        <v>0</v>
      </c>
      <c r="J9" s="19">
        <f>'Roll Out'!I$47</f>
        <v>0</v>
      </c>
      <c r="K9" s="19">
        <f>'Roll Out'!J$47</f>
        <v>0</v>
      </c>
      <c r="L9" s="19">
        <f>'Roll Out'!K$47</f>
        <v>0</v>
      </c>
      <c r="M9" s="19">
        <f>'Roll Out'!L$47</f>
        <v>0</v>
      </c>
      <c r="N9" s="19">
        <f>'Roll Out'!M$47</f>
        <v>0</v>
      </c>
      <c r="O9" s="19">
        <f>'Roll Out'!N$47</f>
        <v>0</v>
      </c>
    </row>
    <row r="10" spans="2:15">
      <c r="B10" s="3" t="s">
        <v>134</v>
      </c>
      <c r="F10" s="14">
        <f>+F$8-F$9</f>
        <v>0</v>
      </c>
      <c r="G10" s="14">
        <f>+G$8-G$9</f>
        <v>0</v>
      </c>
      <c r="H10" s="14">
        <f>+H$8-H$9</f>
        <v>0</v>
      </c>
      <c r="I10" s="14">
        <f>+I$8-I$9</f>
        <v>0</v>
      </c>
      <c r="J10" s="14">
        <f>+J$8-J$9</f>
        <v>0</v>
      </c>
      <c r="K10" s="14">
        <f>+K$8-K$9</f>
        <v>0</v>
      </c>
      <c r="L10" s="14">
        <f>+L$8-L$9</f>
        <v>0</v>
      </c>
      <c r="M10" s="14">
        <f>+M$8-M$9</f>
        <v>0</v>
      </c>
      <c r="N10" s="14">
        <f>+N$8-N$9</f>
        <v>0</v>
      </c>
      <c r="O10" s="14">
        <f>+O$8-O$9</f>
        <v>0</v>
      </c>
    </row>
    <row r="11" spans="2:15">
      <c r="C11" s="22" t="s">
        <v>133</v>
      </c>
      <c r="F11" s="21">
        <f>F10/F$8</f>
        <v>0</v>
      </c>
      <c r="G11" s="21">
        <f>G10/G$8</f>
        <v>0</v>
      </c>
      <c r="H11" s="21">
        <f>H10/H$8</f>
        <v>0</v>
      </c>
      <c r="I11" s="21">
        <f>I10/I$8</f>
        <v>0</v>
      </c>
      <c r="J11" s="21">
        <f>J10/J$8</f>
        <v>0</v>
      </c>
      <c r="K11" s="21">
        <f>K10/K$8</f>
        <v>0</v>
      </c>
      <c r="L11" s="21">
        <f>L10/L$8</f>
        <v>0</v>
      </c>
      <c r="M11" s="21">
        <f>M10/M$8</f>
        <v>0</v>
      </c>
      <c r="N11" s="21">
        <f>N10/N$8</f>
        <v>0</v>
      </c>
      <c r="O11" s="21">
        <f>O10/O$8</f>
        <v>0</v>
      </c>
    </row>
    <row r="13" spans="2:15">
      <c r="B13" s="6" t="s">
        <v>135</v>
      </c>
      <c r="F13" s="19">
        <f>'Roll Out'!E$75</f>
        <v>0</v>
      </c>
      <c r="G13" s="19">
        <f>'Roll Out'!F$75</f>
        <v>0</v>
      </c>
      <c r="H13" s="19">
        <f>'Roll Out'!G$75</f>
        <v>0</v>
      </c>
      <c r="I13" s="19">
        <f>'Roll Out'!H$75</f>
        <v>0</v>
      </c>
      <c r="J13" s="19">
        <f>'Roll Out'!I$75</f>
        <v>0</v>
      </c>
      <c r="K13" s="19">
        <f>'Roll Out'!J$75</f>
        <v>0</v>
      </c>
      <c r="L13" s="19">
        <f>'Roll Out'!K$75</f>
        <v>0</v>
      </c>
      <c r="M13" s="19">
        <f>'Roll Out'!L$75</f>
        <v>0</v>
      </c>
      <c r="N13" s="19">
        <f>'Roll Out'!M$75</f>
        <v>0</v>
      </c>
      <c r="O13" s="19">
        <f>'Roll Out'!N$75</f>
        <v>0</v>
      </c>
    </row>
    <row r="14" spans="2:15">
      <c r="B14" s="6" t="s">
        <v>136</v>
      </c>
      <c r="F14" s="19">
        <f>'Roll Out'!E$89</f>
        <v>0</v>
      </c>
      <c r="G14" s="19">
        <f>'Roll Out'!F$89</f>
        <v>0</v>
      </c>
      <c r="H14" s="19">
        <f>'Roll Out'!G$89</f>
        <v>0</v>
      </c>
      <c r="I14" s="19">
        <f>'Roll Out'!H$89</f>
        <v>0</v>
      </c>
      <c r="J14" s="19">
        <f>'Roll Out'!I$89</f>
        <v>0</v>
      </c>
      <c r="K14" s="19">
        <f>'Roll Out'!J$89</f>
        <v>0</v>
      </c>
      <c r="L14" s="19">
        <f>'Roll Out'!K$89</f>
        <v>0</v>
      </c>
      <c r="M14" s="19">
        <f>'Roll Out'!L$89</f>
        <v>0</v>
      </c>
      <c r="N14" s="19">
        <f>'Roll Out'!M$89</f>
        <v>0</v>
      </c>
      <c r="O14" s="19">
        <f>'Roll Out'!N$89</f>
        <v>0</v>
      </c>
    </row>
    <row r="15" spans="2:15">
      <c r="B15" s="6" t="s">
        <v>137</v>
      </c>
    </row>
    <row r="16" spans="2:15">
      <c r="B16" s="3" t="s">
        <v>138</v>
      </c>
      <c r="F16" s="14">
        <f>+F$10-F$13-F$14</f>
        <v>0</v>
      </c>
      <c r="G16" s="14">
        <f>+G$10-G$13-G$14</f>
        <v>0</v>
      </c>
      <c r="H16" s="14">
        <f>+H$10-H$13-H$14</f>
        <v>0</v>
      </c>
      <c r="I16" s="14">
        <f>+I$10-I$13-I$14</f>
        <v>0</v>
      </c>
      <c r="J16" s="14">
        <f>+J$10-J$13-J$14</f>
        <v>0</v>
      </c>
      <c r="K16" s="14">
        <f>+K$10-K$13-K$14</f>
        <v>0</v>
      </c>
      <c r="L16" s="14">
        <f>+L$10-L$13-L$14</f>
        <v>0</v>
      </c>
      <c r="M16" s="14">
        <f>+M$10-M$13-M$14</f>
        <v>0</v>
      </c>
      <c r="N16" s="14">
        <f>+N$10-N$13-N$14</f>
        <v>0</v>
      </c>
      <c r="O16" s="14">
        <f>+O$10-O$13-O$14</f>
        <v>0</v>
      </c>
    </row>
    <row r="17" spans="2:15">
      <c r="C17" s="22" t="s">
        <v>133</v>
      </c>
      <c r="F17" s="21">
        <f>F16/F$8</f>
        <v>0</v>
      </c>
      <c r="G17" s="21">
        <f>G16/G$8</f>
        <v>0</v>
      </c>
      <c r="H17" s="21">
        <f>H16/H$8</f>
        <v>0</v>
      </c>
      <c r="I17" s="21">
        <f>I16/I$8</f>
        <v>0</v>
      </c>
      <c r="J17" s="21">
        <f>J16/J$8</f>
        <v>0</v>
      </c>
      <c r="K17" s="21">
        <f>K16/K$8</f>
        <v>0</v>
      </c>
      <c r="L17" s="21">
        <f>L16/L$8</f>
        <v>0</v>
      </c>
      <c r="M17" s="21">
        <f>M16/M$8</f>
        <v>0</v>
      </c>
      <c r="N17" s="21">
        <f>N16/N$8</f>
        <v>0</v>
      </c>
      <c r="O17" s="21">
        <f>O16/O$8</f>
        <v>0</v>
      </c>
    </row>
    <row r="19" spans="2:15">
      <c r="B19" s="6" t="s">
        <v>139</v>
      </c>
      <c r="F19" s="19">
        <f>'Roll Out'!E$131</f>
        <v>0</v>
      </c>
      <c r="G19" s="19">
        <f>'Roll Out'!F$131</f>
        <v>0</v>
      </c>
      <c r="H19" s="19">
        <f>'Roll Out'!G$131</f>
        <v>0</v>
      </c>
      <c r="I19" s="19">
        <f>'Roll Out'!H$131</f>
        <v>0</v>
      </c>
      <c r="J19" s="19">
        <f>'Roll Out'!I$131</f>
        <v>0</v>
      </c>
      <c r="K19" s="19">
        <f>'Roll Out'!J$131</f>
        <v>0</v>
      </c>
      <c r="L19" s="19">
        <f>'Roll Out'!K$131</f>
        <v>0</v>
      </c>
      <c r="M19" s="19">
        <f>'Roll Out'!L$131</f>
        <v>0</v>
      </c>
      <c r="N19" s="19">
        <f>'Roll Out'!M$131</f>
        <v>0</v>
      </c>
      <c r="O19" s="19">
        <f>'Roll Out'!N$131</f>
        <v>0</v>
      </c>
    </row>
    <row r="20" spans="2:15">
      <c r="B20" s="3" t="s">
        <v>140</v>
      </c>
      <c r="F20" s="14">
        <f>+F$16-F$19</f>
        <v>0</v>
      </c>
      <c r="G20" s="14">
        <f>+G$16-G$19</f>
        <v>0</v>
      </c>
      <c r="H20" s="14">
        <f>+H$16-H$19</f>
        <v>0</v>
      </c>
      <c r="I20" s="14">
        <f>+I$16-I$19</f>
        <v>0</v>
      </c>
      <c r="J20" s="14">
        <f>+J$16-J$19</f>
        <v>0</v>
      </c>
      <c r="K20" s="14">
        <f>+K$16-K$19</f>
        <v>0</v>
      </c>
      <c r="L20" s="14">
        <f>+L$16-L$19</f>
        <v>0</v>
      </c>
      <c r="M20" s="14">
        <f>+M$16-M$19</f>
        <v>0</v>
      </c>
      <c r="N20" s="14">
        <f>+N$16-N$19</f>
        <v>0</v>
      </c>
      <c r="O20" s="14">
        <f>+O$16-O$19</f>
        <v>0</v>
      </c>
    </row>
    <row r="21" spans="2:15">
      <c r="C21" s="22" t="s">
        <v>133</v>
      </c>
      <c r="F21" s="21">
        <f>F20/F$8</f>
        <v>0</v>
      </c>
      <c r="G21" s="21">
        <f>G20/G$8</f>
        <v>0</v>
      </c>
      <c r="H21" s="21">
        <f>H20/H$8</f>
        <v>0</v>
      </c>
      <c r="I21" s="21">
        <f>I20/I$8</f>
        <v>0</v>
      </c>
      <c r="J21" s="21">
        <f>J20/J$8</f>
        <v>0</v>
      </c>
      <c r="K21" s="21">
        <f>K20/K$8</f>
        <v>0</v>
      </c>
      <c r="L21" s="21">
        <f>L20/L$8</f>
        <v>0</v>
      </c>
      <c r="M21" s="21">
        <f>M20/M$8</f>
        <v>0</v>
      </c>
      <c r="N21" s="21">
        <f>N20/N$8</f>
        <v>0</v>
      </c>
      <c r="O21" s="21">
        <f>O20/O$8</f>
        <v>0</v>
      </c>
    </row>
    <row r="23" spans="2:15">
      <c r="B23" s="6" t="s">
        <v>141</v>
      </c>
      <c r="F23" s="19">
        <f>'Roll Out'!E$159</f>
        <v>0</v>
      </c>
      <c r="G23" s="19">
        <f>'Roll Out'!F$159</f>
        <v>0</v>
      </c>
      <c r="H23" s="19">
        <f>'Roll Out'!G$159</f>
        <v>0</v>
      </c>
      <c r="I23" s="19">
        <f>'Roll Out'!H$159</f>
        <v>0</v>
      </c>
      <c r="J23" s="19">
        <f>'Roll Out'!I$159</f>
        <v>0</v>
      </c>
      <c r="K23" s="19">
        <f>'Roll Out'!J$159</f>
        <v>0</v>
      </c>
      <c r="L23" s="19">
        <f>'Roll Out'!K$159</f>
        <v>0</v>
      </c>
      <c r="M23" s="19">
        <f>'Roll Out'!L$159</f>
        <v>0</v>
      </c>
      <c r="N23" s="19">
        <f>'Roll Out'!M$159</f>
        <v>0</v>
      </c>
      <c r="O23" s="19">
        <f>'Roll Out'!N$159</f>
        <v>0</v>
      </c>
    </row>
    <row r="24" spans="2:15">
      <c r="B24" s="6" t="s">
        <v>142</v>
      </c>
      <c r="C24" s="23">
        <v>0.21</v>
      </c>
      <c r="F24" s="9">
        <f>$C$24*F16</f>
        <v>0</v>
      </c>
      <c r="G24" s="9">
        <f>$C$24*G16</f>
        <v>0</v>
      </c>
      <c r="H24" s="9">
        <f>$C$24*H16</f>
        <v>0</v>
      </c>
      <c r="I24" s="9">
        <f>$C$24*I16</f>
        <v>0</v>
      </c>
      <c r="J24" s="9">
        <f>$C$24*J16</f>
        <v>0</v>
      </c>
      <c r="K24" s="9">
        <f>$C$24*K16</f>
        <v>0</v>
      </c>
      <c r="L24" s="9">
        <f>$C$24*L16</f>
        <v>0</v>
      </c>
      <c r="M24" s="9">
        <f>$C$24*M16</f>
        <v>0</v>
      </c>
      <c r="N24" s="9">
        <f>$C$24*N16</f>
        <v>0</v>
      </c>
      <c r="O24" s="9">
        <f>$C$24*O16</f>
        <v>0</v>
      </c>
    </row>
    <row r="25" spans="2:15">
      <c r="B25" s="3" t="s">
        <v>143</v>
      </c>
      <c r="F25" s="14">
        <f>+F$20-F$23-F$24</f>
        <v>0</v>
      </c>
      <c r="G25" s="14">
        <f>+G$20-G$23-G$24</f>
        <v>0</v>
      </c>
      <c r="H25" s="14">
        <f>+H$20-H$23-H$24</f>
        <v>0</v>
      </c>
      <c r="I25" s="14">
        <f>+I$20-I$23-I$24</f>
        <v>0</v>
      </c>
      <c r="J25" s="14">
        <f>+J$20-J$23-J$24</f>
        <v>0</v>
      </c>
      <c r="K25" s="14">
        <f>+K$20-K$23-K$24</f>
        <v>0</v>
      </c>
      <c r="L25" s="14">
        <f>+L$20-L$23-L$24</f>
        <v>0</v>
      </c>
      <c r="M25" s="14">
        <f>+M$20-M$23-M$24</f>
        <v>0</v>
      </c>
      <c r="N25" s="14">
        <f>+N$20-N$23-N$24</f>
        <v>0</v>
      </c>
      <c r="O25" s="14">
        <f>+O$20-O$23-O$24</f>
        <v>0</v>
      </c>
    </row>
    <row r="26" spans="2:15">
      <c r="C26" s="22" t="s">
        <v>133</v>
      </c>
      <c r="F26" s="21">
        <f>F25/F$8</f>
        <v>0</v>
      </c>
      <c r="G26" s="21">
        <f>G25/G$8</f>
        <v>0</v>
      </c>
      <c r="H26" s="21">
        <f>H25/H$8</f>
        <v>0</v>
      </c>
      <c r="I26" s="21">
        <f>I25/I$8</f>
        <v>0</v>
      </c>
      <c r="J26" s="21">
        <f>J25/J$8</f>
        <v>0</v>
      </c>
      <c r="K26" s="21">
        <f>K25/K$8</f>
        <v>0</v>
      </c>
      <c r="L26" s="21">
        <f>L25/L$8</f>
        <v>0</v>
      </c>
      <c r="M26" s="21">
        <f>M25/M$8</f>
        <v>0</v>
      </c>
      <c r="N26" s="21">
        <f>N25/N$8</f>
        <v>0</v>
      </c>
      <c r="O26" s="21">
        <f>O25/O$8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144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47</v>
      </c>
      <c r="P5" s="3" t="s">
        <v>48</v>
      </c>
    </row>
    <row r="6" spans="2:135">
      <c r="E6" s="6" t="s">
        <v>49</v>
      </c>
      <c r="F6" s="6" t="s">
        <v>50</v>
      </c>
      <c r="G6" s="6" t="s">
        <v>51</v>
      </c>
      <c r="H6" s="6" t="s">
        <v>52</v>
      </c>
      <c r="I6" s="6" t="s">
        <v>53</v>
      </c>
      <c r="J6" s="6" t="s">
        <v>54</v>
      </c>
      <c r="K6" s="6" t="s">
        <v>55</v>
      </c>
      <c r="L6" s="6" t="s">
        <v>56</v>
      </c>
      <c r="M6" s="6" t="s">
        <v>57</v>
      </c>
      <c r="N6" s="6" t="s">
        <v>58</v>
      </c>
      <c r="P6" s="6" t="s">
        <v>49</v>
      </c>
      <c r="Q6" s="6" t="s">
        <v>49</v>
      </c>
      <c r="R6" s="6" t="s">
        <v>49</v>
      </c>
      <c r="S6" s="6" t="s">
        <v>49</v>
      </c>
      <c r="T6" s="6" t="s">
        <v>49</v>
      </c>
      <c r="U6" s="6" t="s">
        <v>49</v>
      </c>
      <c r="V6" s="6" t="s">
        <v>49</v>
      </c>
      <c r="W6" s="6" t="s">
        <v>49</v>
      </c>
      <c r="X6" s="6" t="s">
        <v>49</v>
      </c>
      <c r="Y6" s="6" t="s">
        <v>49</v>
      </c>
      <c r="Z6" s="6" t="s">
        <v>49</v>
      </c>
      <c r="AA6" s="6" t="s">
        <v>49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6" t="s">
        <v>50</v>
      </c>
      <c r="AN6" s="6" t="s">
        <v>51</v>
      </c>
      <c r="AO6" s="6" t="s">
        <v>51</v>
      </c>
      <c r="AP6" s="6" t="s">
        <v>51</v>
      </c>
      <c r="AQ6" s="6" t="s">
        <v>51</v>
      </c>
      <c r="AR6" s="6" t="s">
        <v>51</v>
      </c>
      <c r="AS6" s="6" t="s">
        <v>51</v>
      </c>
      <c r="AT6" s="6" t="s">
        <v>51</v>
      </c>
      <c r="AU6" s="6" t="s">
        <v>51</v>
      </c>
      <c r="AV6" s="6" t="s">
        <v>51</v>
      </c>
      <c r="AW6" s="6" t="s">
        <v>51</v>
      </c>
      <c r="AX6" s="6" t="s">
        <v>51</v>
      </c>
      <c r="AY6" s="6" t="s">
        <v>51</v>
      </c>
      <c r="AZ6" s="6" t="s">
        <v>52</v>
      </c>
      <c r="BA6" s="6" t="s">
        <v>52</v>
      </c>
      <c r="BB6" s="6" t="s">
        <v>52</v>
      </c>
      <c r="BC6" s="6" t="s">
        <v>52</v>
      </c>
      <c r="BD6" s="6" t="s">
        <v>52</v>
      </c>
      <c r="BE6" s="6" t="s">
        <v>52</v>
      </c>
      <c r="BF6" s="6" t="s">
        <v>52</v>
      </c>
      <c r="BG6" s="6" t="s">
        <v>52</v>
      </c>
      <c r="BH6" s="6" t="s">
        <v>52</v>
      </c>
      <c r="BI6" s="6" t="s">
        <v>52</v>
      </c>
      <c r="BJ6" s="6" t="s">
        <v>52</v>
      </c>
      <c r="BK6" s="6" t="s">
        <v>52</v>
      </c>
      <c r="BL6" s="6" t="s">
        <v>53</v>
      </c>
      <c r="BM6" s="6" t="s">
        <v>53</v>
      </c>
      <c r="BN6" s="6" t="s">
        <v>53</v>
      </c>
      <c r="BO6" s="6" t="s">
        <v>53</v>
      </c>
      <c r="BP6" s="6" t="s">
        <v>53</v>
      </c>
      <c r="BQ6" s="6" t="s">
        <v>53</v>
      </c>
      <c r="BR6" s="6" t="s">
        <v>53</v>
      </c>
      <c r="BS6" s="6" t="s">
        <v>53</v>
      </c>
      <c r="BT6" s="6" t="s">
        <v>53</v>
      </c>
      <c r="BU6" s="6" t="s">
        <v>53</v>
      </c>
      <c r="BV6" s="6" t="s">
        <v>53</v>
      </c>
      <c r="BW6" s="6" t="s">
        <v>53</v>
      </c>
      <c r="BX6" s="6" t="s">
        <v>54</v>
      </c>
      <c r="BY6" s="6" t="s">
        <v>54</v>
      </c>
      <c r="BZ6" s="6" t="s">
        <v>54</v>
      </c>
      <c r="CA6" s="6" t="s">
        <v>54</v>
      </c>
      <c r="CB6" s="6" t="s">
        <v>54</v>
      </c>
      <c r="CC6" s="6" t="s">
        <v>54</v>
      </c>
      <c r="CD6" s="6" t="s">
        <v>54</v>
      </c>
      <c r="CE6" s="6" t="s">
        <v>54</v>
      </c>
      <c r="CF6" s="6" t="s">
        <v>54</v>
      </c>
      <c r="CG6" s="6" t="s">
        <v>54</v>
      </c>
      <c r="CH6" s="6" t="s">
        <v>54</v>
      </c>
      <c r="CI6" s="6" t="s">
        <v>54</v>
      </c>
      <c r="CJ6" s="6" t="s">
        <v>55</v>
      </c>
      <c r="CK6" s="6" t="s">
        <v>55</v>
      </c>
      <c r="CL6" s="6" t="s">
        <v>55</v>
      </c>
      <c r="CM6" s="6" t="s">
        <v>55</v>
      </c>
      <c r="CN6" s="6" t="s">
        <v>55</v>
      </c>
      <c r="CO6" s="6" t="s">
        <v>55</v>
      </c>
      <c r="CP6" s="6" t="s">
        <v>55</v>
      </c>
      <c r="CQ6" s="6" t="s">
        <v>55</v>
      </c>
      <c r="CR6" s="6" t="s">
        <v>55</v>
      </c>
      <c r="CS6" s="6" t="s">
        <v>55</v>
      </c>
      <c r="CT6" s="6" t="s">
        <v>55</v>
      </c>
      <c r="CU6" s="6" t="s">
        <v>55</v>
      </c>
      <c r="CV6" s="6" t="s">
        <v>56</v>
      </c>
      <c r="CW6" s="6" t="s">
        <v>56</v>
      </c>
      <c r="CX6" s="6" t="s">
        <v>56</v>
      </c>
      <c r="CY6" s="6" t="s">
        <v>56</v>
      </c>
      <c r="CZ6" s="6" t="s">
        <v>56</v>
      </c>
      <c r="DA6" s="6" t="s">
        <v>56</v>
      </c>
      <c r="DB6" s="6" t="s">
        <v>56</v>
      </c>
      <c r="DC6" s="6" t="s">
        <v>56</v>
      </c>
      <c r="DD6" s="6" t="s">
        <v>56</v>
      </c>
      <c r="DE6" s="6" t="s">
        <v>56</v>
      </c>
      <c r="DF6" s="6" t="s">
        <v>56</v>
      </c>
      <c r="DG6" s="6" t="s">
        <v>56</v>
      </c>
      <c r="DH6" s="6" t="s">
        <v>57</v>
      </c>
      <c r="DI6" s="6" t="s">
        <v>57</v>
      </c>
      <c r="DJ6" s="6" t="s">
        <v>57</v>
      </c>
      <c r="DK6" s="6" t="s">
        <v>57</v>
      </c>
      <c r="DL6" s="6" t="s">
        <v>57</v>
      </c>
      <c r="DM6" s="6" t="s">
        <v>57</v>
      </c>
      <c r="DN6" s="6" t="s">
        <v>57</v>
      </c>
      <c r="DO6" s="6" t="s">
        <v>57</v>
      </c>
      <c r="DP6" s="6" t="s">
        <v>57</v>
      </c>
      <c r="DQ6" s="6" t="s">
        <v>57</v>
      </c>
      <c r="DR6" s="6" t="s">
        <v>57</v>
      </c>
      <c r="DS6" s="6" t="s">
        <v>57</v>
      </c>
      <c r="DT6" s="6" t="s">
        <v>58</v>
      </c>
      <c r="DU6" s="6" t="s">
        <v>58</v>
      </c>
      <c r="DV6" s="6" t="s">
        <v>58</v>
      </c>
      <c r="DW6" s="6" t="s">
        <v>58</v>
      </c>
      <c r="DX6" s="6" t="s">
        <v>58</v>
      </c>
      <c r="DY6" s="6" t="s">
        <v>58</v>
      </c>
      <c r="DZ6" s="6" t="s">
        <v>58</v>
      </c>
      <c r="EA6" s="6" t="s">
        <v>58</v>
      </c>
      <c r="EB6" s="6" t="s">
        <v>58</v>
      </c>
      <c r="EC6" s="6" t="s">
        <v>58</v>
      </c>
      <c r="ED6" s="6" t="s">
        <v>58</v>
      </c>
      <c r="EE6" s="6" t="s">
        <v>58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6" t="s">
        <v>143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19">
        <f>'Consolidated_IS'!F$25</f>
        <v>0</v>
      </c>
      <c r="Q8" s="19">
        <f>'Consolidated_IS'!G$25</f>
        <v>0</v>
      </c>
      <c r="R8" s="19">
        <f>'Consolidated_IS'!H$25</f>
        <v>0</v>
      </c>
      <c r="S8" s="19">
        <f>'Consolidated_IS'!I$25</f>
        <v>0</v>
      </c>
      <c r="T8" s="19">
        <f>'Consolidated_IS'!J$25</f>
        <v>0</v>
      </c>
      <c r="U8" s="19">
        <f>'Consolidated_IS'!K$25</f>
        <v>0</v>
      </c>
      <c r="V8" s="19">
        <f>'Consolidated_IS'!L$25</f>
        <v>0</v>
      </c>
      <c r="W8" s="19">
        <f>'Consolidated_IS'!M$25</f>
        <v>0</v>
      </c>
      <c r="X8" s="19">
        <f>'Consolidated_IS'!N$25</f>
        <v>0</v>
      </c>
      <c r="Y8" s="19">
        <f>'Consolidated_IS'!O$25</f>
        <v>0</v>
      </c>
      <c r="Z8" s="19">
        <f>'Consolidated_IS'!P$25</f>
        <v>0</v>
      </c>
      <c r="AA8" s="19">
        <f>'Consolidated_IS'!Q$25</f>
        <v>0</v>
      </c>
      <c r="AB8" s="19">
        <f>'Consolidated_IS'!R$25</f>
        <v>0</v>
      </c>
      <c r="AC8" s="19">
        <f>'Consolidated_IS'!S$25</f>
        <v>0</v>
      </c>
      <c r="AD8" s="19">
        <f>'Consolidated_IS'!T$25</f>
        <v>0</v>
      </c>
      <c r="AE8" s="19">
        <f>'Consolidated_IS'!U$25</f>
        <v>0</v>
      </c>
      <c r="AF8" s="19">
        <f>'Consolidated_IS'!V$25</f>
        <v>0</v>
      </c>
      <c r="AG8" s="19">
        <f>'Consolidated_IS'!W$25</f>
        <v>0</v>
      </c>
      <c r="AH8" s="19">
        <f>'Consolidated_IS'!X$25</f>
        <v>0</v>
      </c>
      <c r="AI8" s="19">
        <f>'Consolidated_IS'!Y$25</f>
        <v>0</v>
      </c>
      <c r="AJ8" s="19">
        <f>'Consolidated_IS'!Z$25</f>
        <v>0</v>
      </c>
      <c r="AK8" s="19">
        <f>'Consolidated_IS'!AA$25</f>
        <v>0</v>
      </c>
      <c r="AL8" s="19">
        <f>'Consolidated_IS'!AB$25</f>
        <v>0</v>
      </c>
      <c r="AM8" s="19">
        <f>'Consolidated_IS'!AC$25</f>
        <v>0</v>
      </c>
      <c r="AN8" s="19">
        <f>'Consolidated_IS'!AD$25</f>
        <v>0</v>
      </c>
      <c r="AO8" s="19">
        <f>'Consolidated_IS'!AE$25</f>
        <v>0</v>
      </c>
      <c r="AP8" s="19">
        <f>'Consolidated_IS'!AF$25</f>
        <v>0</v>
      </c>
      <c r="AQ8" s="19">
        <f>'Consolidated_IS'!AG$25</f>
        <v>0</v>
      </c>
      <c r="AR8" s="19">
        <f>'Consolidated_IS'!AH$25</f>
        <v>0</v>
      </c>
      <c r="AS8" s="19">
        <f>'Consolidated_IS'!AI$25</f>
        <v>0</v>
      </c>
      <c r="AT8" s="19">
        <f>'Consolidated_IS'!AJ$25</f>
        <v>0</v>
      </c>
      <c r="AU8" s="19">
        <f>'Consolidated_IS'!AK$25</f>
        <v>0</v>
      </c>
      <c r="AV8" s="19">
        <f>'Consolidated_IS'!AL$25</f>
        <v>0</v>
      </c>
      <c r="AW8" s="19">
        <f>'Consolidated_IS'!AM$25</f>
        <v>0</v>
      </c>
      <c r="AX8" s="19">
        <f>'Consolidated_IS'!AN$25</f>
        <v>0</v>
      </c>
      <c r="AY8" s="19">
        <f>'Consolidated_IS'!AO$25</f>
        <v>0</v>
      </c>
      <c r="AZ8" s="19">
        <f>'Consolidated_IS'!AP$25</f>
        <v>0</v>
      </c>
      <c r="BA8" s="19">
        <f>'Consolidated_IS'!AQ$25</f>
        <v>0</v>
      </c>
      <c r="BB8" s="19">
        <f>'Consolidated_IS'!AR$25</f>
        <v>0</v>
      </c>
      <c r="BC8" s="19">
        <f>'Consolidated_IS'!AS$25</f>
        <v>0</v>
      </c>
      <c r="BD8" s="19">
        <f>'Consolidated_IS'!AT$25</f>
        <v>0</v>
      </c>
      <c r="BE8" s="19">
        <f>'Consolidated_IS'!AU$25</f>
        <v>0</v>
      </c>
      <c r="BF8" s="19">
        <f>'Consolidated_IS'!AV$25</f>
        <v>0</v>
      </c>
      <c r="BG8" s="19">
        <f>'Consolidated_IS'!AW$25</f>
        <v>0</v>
      </c>
      <c r="BH8" s="19">
        <f>'Consolidated_IS'!AX$25</f>
        <v>0</v>
      </c>
      <c r="BI8" s="19">
        <f>'Consolidated_IS'!AY$25</f>
        <v>0</v>
      </c>
      <c r="BJ8" s="19">
        <f>'Consolidated_IS'!AZ$25</f>
        <v>0</v>
      </c>
      <c r="BK8" s="19">
        <f>'Consolidated_IS'!BA$25</f>
        <v>0</v>
      </c>
      <c r="BL8" s="19">
        <f>'Consolidated_IS'!BB$25</f>
        <v>0</v>
      </c>
      <c r="BM8" s="19">
        <f>'Consolidated_IS'!BC$25</f>
        <v>0</v>
      </c>
      <c r="BN8" s="19">
        <f>'Consolidated_IS'!BD$25</f>
        <v>0</v>
      </c>
      <c r="BO8" s="19">
        <f>'Consolidated_IS'!BE$25</f>
        <v>0</v>
      </c>
      <c r="BP8" s="19">
        <f>'Consolidated_IS'!BF$25</f>
        <v>0</v>
      </c>
      <c r="BQ8" s="19">
        <f>'Consolidated_IS'!BG$25</f>
        <v>0</v>
      </c>
      <c r="BR8" s="19">
        <f>'Consolidated_IS'!BH$25</f>
        <v>0</v>
      </c>
      <c r="BS8" s="19">
        <f>'Consolidated_IS'!BI$25</f>
        <v>0</v>
      </c>
      <c r="BT8" s="19">
        <f>'Consolidated_IS'!BJ$25</f>
        <v>0</v>
      </c>
      <c r="BU8" s="19">
        <f>'Consolidated_IS'!BK$25</f>
        <v>0</v>
      </c>
      <c r="BV8" s="19">
        <f>'Consolidated_IS'!BL$25</f>
        <v>0</v>
      </c>
      <c r="BW8" s="19">
        <f>'Consolidated_IS'!BM$25</f>
        <v>0</v>
      </c>
      <c r="BX8" s="19">
        <f>'Consolidated_IS'!BN$25</f>
        <v>0</v>
      </c>
      <c r="BY8" s="19">
        <f>'Consolidated_IS'!BO$25</f>
        <v>0</v>
      </c>
      <c r="BZ8" s="19">
        <f>'Consolidated_IS'!BP$25</f>
        <v>0</v>
      </c>
      <c r="CA8" s="19">
        <f>'Consolidated_IS'!BQ$25</f>
        <v>0</v>
      </c>
      <c r="CB8" s="19">
        <f>'Consolidated_IS'!BR$25</f>
        <v>0</v>
      </c>
      <c r="CC8" s="19">
        <f>'Consolidated_IS'!BS$25</f>
        <v>0</v>
      </c>
      <c r="CD8" s="19">
        <f>'Consolidated_IS'!BT$25</f>
        <v>0</v>
      </c>
      <c r="CE8" s="19">
        <f>'Consolidated_IS'!BU$25</f>
        <v>0</v>
      </c>
      <c r="CF8" s="19">
        <f>'Consolidated_IS'!BV$25</f>
        <v>0</v>
      </c>
      <c r="CG8" s="19">
        <f>'Consolidated_IS'!BW$25</f>
        <v>0</v>
      </c>
      <c r="CH8" s="19">
        <f>'Consolidated_IS'!BX$25</f>
        <v>0</v>
      </c>
      <c r="CI8" s="19">
        <f>'Consolidated_IS'!BY$25</f>
        <v>0</v>
      </c>
      <c r="CJ8" s="19">
        <f>'Consolidated_IS'!BZ$25</f>
        <v>0</v>
      </c>
      <c r="CK8" s="19">
        <f>'Consolidated_IS'!CA$25</f>
        <v>0</v>
      </c>
      <c r="CL8" s="19">
        <f>'Consolidated_IS'!CB$25</f>
        <v>0</v>
      </c>
      <c r="CM8" s="19">
        <f>'Consolidated_IS'!CC$25</f>
        <v>0</v>
      </c>
      <c r="CN8" s="19">
        <f>'Consolidated_IS'!CD$25</f>
        <v>0</v>
      </c>
      <c r="CO8" s="19">
        <f>'Consolidated_IS'!CE$25</f>
        <v>0</v>
      </c>
      <c r="CP8" s="19">
        <f>'Consolidated_IS'!CF$25</f>
        <v>0</v>
      </c>
      <c r="CQ8" s="19">
        <f>'Consolidated_IS'!CG$25</f>
        <v>0</v>
      </c>
      <c r="CR8" s="19">
        <f>'Consolidated_IS'!CH$25</f>
        <v>0</v>
      </c>
      <c r="CS8" s="19">
        <f>'Consolidated_IS'!CI$25</f>
        <v>0</v>
      </c>
      <c r="CT8" s="19">
        <f>'Consolidated_IS'!CJ$25</f>
        <v>0</v>
      </c>
      <c r="CU8" s="19">
        <f>'Consolidated_IS'!CK$25</f>
        <v>0</v>
      </c>
      <c r="CV8" s="19">
        <f>'Consolidated_IS'!CL$25</f>
        <v>0</v>
      </c>
      <c r="CW8" s="19">
        <f>'Consolidated_IS'!CM$25</f>
        <v>0</v>
      </c>
      <c r="CX8" s="19">
        <f>'Consolidated_IS'!CN$25</f>
        <v>0</v>
      </c>
      <c r="CY8" s="19">
        <f>'Consolidated_IS'!CO$25</f>
        <v>0</v>
      </c>
      <c r="CZ8" s="19">
        <f>'Consolidated_IS'!CP$25</f>
        <v>0</v>
      </c>
      <c r="DA8" s="19">
        <f>'Consolidated_IS'!CQ$25</f>
        <v>0</v>
      </c>
      <c r="DB8" s="19">
        <f>'Consolidated_IS'!CR$25</f>
        <v>0</v>
      </c>
      <c r="DC8" s="19">
        <f>'Consolidated_IS'!CS$25</f>
        <v>0</v>
      </c>
      <c r="DD8" s="19">
        <f>'Consolidated_IS'!CT$25</f>
        <v>0</v>
      </c>
      <c r="DE8" s="19">
        <f>'Consolidated_IS'!CU$25</f>
        <v>0</v>
      </c>
      <c r="DF8" s="19">
        <f>'Consolidated_IS'!CV$25</f>
        <v>0</v>
      </c>
      <c r="DG8" s="19">
        <f>'Consolidated_IS'!CW$25</f>
        <v>0</v>
      </c>
      <c r="DH8" s="19">
        <f>'Consolidated_IS'!CX$25</f>
        <v>0</v>
      </c>
      <c r="DI8" s="19">
        <f>'Consolidated_IS'!CY$25</f>
        <v>0</v>
      </c>
      <c r="DJ8" s="19">
        <f>'Consolidated_IS'!CZ$25</f>
        <v>0</v>
      </c>
      <c r="DK8" s="19">
        <f>'Consolidated_IS'!DA$25</f>
        <v>0</v>
      </c>
      <c r="DL8" s="19">
        <f>'Consolidated_IS'!DB$25</f>
        <v>0</v>
      </c>
      <c r="DM8" s="19">
        <f>'Consolidated_IS'!DC$25</f>
        <v>0</v>
      </c>
      <c r="DN8" s="19">
        <f>'Consolidated_IS'!DD$25</f>
        <v>0</v>
      </c>
      <c r="DO8" s="19">
        <f>'Consolidated_IS'!DE$25</f>
        <v>0</v>
      </c>
      <c r="DP8" s="19">
        <f>'Consolidated_IS'!DF$25</f>
        <v>0</v>
      </c>
      <c r="DQ8" s="19">
        <f>'Consolidated_IS'!DG$25</f>
        <v>0</v>
      </c>
      <c r="DR8" s="19">
        <f>'Consolidated_IS'!DH$25</f>
        <v>0</v>
      </c>
      <c r="DS8" s="19">
        <f>'Consolidated_IS'!DI$25</f>
        <v>0</v>
      </c>
      <c r="DT8" s="19">
        <f>'Consolidated_IS'!DJ$25</f>
        <v>0</v>
      </c>
      <c r="DU8" s="19">
        <f>'Consolidated_IS'!DK$25</f>
        <v>0</v>
      </c>
      <c r="DV8" s="19">
        <f>'Consolidated_IS'!DL$25</f>
        <v>0</v>
      </c>
      <c r="DW8" s="19">
        <f>'Consolidated_IS'!DM$25</f>
        <v>0</v>
      </c>
      <c r="DX8" s="19">
        <f>'Consolidated_IS'!DN$25</f>
        <v>0</v>
      </c>
      <c r="DY8" s="19">
        <f>'Consolidated_IS'!DO$25</f>
        <v>0</v>
      </c>
      <c r="DZ8" s="19">
        <f>'Consolidated_IS'!DP$25</f>
        <v>0</v>
      </c>
      <c r="EA8" s="19">
        <f>'Consolidated_IS'!DQ$25</f>
        <v>0</v>
      </c>
      <c r="EB8" s="19">
        <f>'Consolidated_IS'!DR$25</f>
        <v>0</v>
      </c>
      <c r="EC8" s="19">
        <f>'Consolidated_IS'!DS$25</f>
        <v>0</v>
      </c>
      <c r="ED8" s="19">
        <f>'Consolidated_IS'!DT$25</f>
        <v>0</v>
      </c>
      <c r="EE8" s="19">
        <f>'Consolidated_IS'!DU$25</f>
        <v>0</v>
      </c>
    </row>
    <row r="9" spans="2:135">
      <c r="B9" s="6" t="s">
        <v>139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19">
        <f>'OPEX_CAPEX'!U$31</f>
        <v>0</v>
      </c>
      <c r="Q9" s="19">
        <f>'OPEX_CAPEX'!V$31</f>
        <v>0</v>
      </c>
      <c r="R9" s="19">
        <f>'OPEX_CAPEX'!W$31</f>
        <v>0</v>
      </c>
      <c r="S9" s="19">
        <f>'OPEX_CAPEX'!X$31</f>
        <v>0</v>
      </c>
      <c r="T9" s="19">
        <f>'OPEX_CAPEX'!Y$31</f>
        <v>0</v>
      </c>
      <c r="U9" s="19">
        <f>'OPEX_CAPEX'!Z$31</f>
        <v>0</v>
      </c>
      <c r="V9" s="19">
        <f>'OPEX_CAPEX'!AA$31</f>
        <v>0</v>
      </c>
      <c r="W9" s="19">
        <f>'OPEX_CAPEX'!AB$31</f>
        <v>0</v>
      </c>
      <c r="X9" s="19">
        <f>'OPEX_CAPEX'!AC$31</f>
        <v>0</v>
      </c>
      <c r="Y9" s="19">
        <f>'OPEX_CAPEX'!AD$31</f>
        <v>0</v>
      </c>
      <c r="Z9" s="19">
        <f>'OPEX_CAPEX'!AE$31</f>
        <v>0</v>
      </c>
      <c r="AA9" s="19">
        <f>'OPEX_CAPEX'!AF$31</f>
        <v>0</v>
      </c>
      <c r="AB9" s="19">
        <f>'OPEX_CAPEX'!AG$31</f>
        <v>0</v>
      </c>
      <c r="AC9" s="19">
        <f>'OPEX_CAPEX'!AH$31</f>
        <v>0</v>
      </c>
      <c r="AD9" s="19">
        <f>'OPEX_CAPEX'!AI$31</f>
        <v>0</v>
      </c>
      <c r="AE9" s="19">
        <f>'OPEX_CAPEX'!AJ$31</f>
        <v>0</v>
      </c>
      <c r="AF9" s="19">
        <f>'OPEX_CAPEX'!AK$31</f>
        <v>0</v>
      </c>
      <c r="AG9" s="19">
        <f>'OPEX_CAPEX'!AL$31</f>
        <v>0</v>
      </c>
      <c r="AH9" s="19">
        <f>'OPEX_CAPEX'!AM$31</f>
        <v>0</v>
      </c>
      <c r="AI9" s="19">
        <f>'OPEX_CAPEX'!AN$31</f>
        <v>0</v>
      </c>
      <c r="AJ9" s="19">
        <f>'OPEX_CAPEX'!AO$31</f>
        <v>0</v>
      </c>
      <c r="AK9" s="19">
        <f>'OPEX_CAPEX'!AP$31</f>
        <v>0</v>
      </c>
      <c r="AL9" s="19">
        <f>'OPEX_CAPEX'!AQ$31</f>
        <v>0</v>
      </c>
      <c r="AM9" s="19">
        <f>'OPEX_CAPEX'!AR$31</f>
        <v>0</v>
      </c>
      <c r="AN9" s="19">
        <f>'OPEX_CAPEX'!AS$31</f>
        <v>0</v>
      </c>
      <c r="AO9" s="19">
        <f>'OPEX_CAPEX'!AT$31</f>
        <v>0</v>
      </c>
      <c r="AP9" s="19">
        <f>'OPEX_CAPEX'!AU$31</f>
        <v>0</v>
      </c>
      <c r="AQ9" s="19">
        <f>'OPEX_CAPEX'!AV$31</f>
        <v>0</v>
      </c>
      <c r="AR9" s="19">
        <f>'OPEX_CAPEX'!AW$31</f>
        <v>0</v>
      </c>
      <c r="AS9" s="19">
        <f>'OPEX_CAPEX'!AX$31</f>
        <v>0</v>
      </c>
      <c r="AT9" s="19">
        <f>'OPEX_CAPEX'!AY$31</f>
        <v>0</v>
      </c>
      <c r="AU9" s="19">
        <f>'OPEX_CAPEX'!AZ$31</f>
        <v>0</v>
      </c>
      <c r="AV9" s="19">
        <f>'OPEX_CAPEX'!BA$31</f>
        <v>0</v>
      </c>
      <c r="AW9" s="19">
        <f>'OPEX_CAPEX'!BB$31</f>
        <v>0</v>
      </c>
      <c r="AX9" s="19">
        <f>'OPEX_CAPEX'!BC$31</f>
        <v>0</v>
      </c>
      <c r="AY9" s="19">
        <f>'OPEX_CAPEX'!BD$31</f>
        <v>0</v>
      </c>
      <c r="AZ9" s="19">
        <f>'OPEX_CAPEX'!BE$31</f>
        <v>0</v>
      </c>
      <c r="BA9" s="19">
        <f>'OPEX_CAPEX'!BF$31</f>
        <v>0</v>
      </c>
      <c r="BB9" s="19">
        <f>'OPEX_CAPEX'!BG$31</f>
        <v>0</v>
      </c>
      <c r="BC9" s="19">
        <f>'OPEX_CAPEX'!BH$31</f>
        <v>0</v>
      </c>
      <c r="BD9" s="19">
        <f>'OPEX_CAPEX'!BI$31</f>
        <v>0</v>
      </c>
      <c r="BE9" s="19">
        <f>'OPEX_CAPEX'!BJ$31</f>
        <v>0</v>
      </c>
      <c r="BF9" s="19">
        <f>'OPEX_CAPEX'!BK$31</f>
        <v>0</v>
      </c>
      <c r="BG9" s="19">
        <f>'OPEX_CAPEX'!BL$31</f>
        <v>0</v>
      </c>
      <c r="BH9" s="19">
        <f>'OPEX_CAPEX'!BM$31</f>
        <v>0</v>
      </c>
      <c r="BI9" s="19">
        <f>'OPEX_CAPEX'!BN$31</f>
        <v>0</v>
      </c>
      <c r="BJ9" s="19">
        <f>'OPEX_CAPEX'!BO$31</f>
        <v>0</v>
      </c>
      <c r="BK9" s="19">
        <f>'OPEX_CAPEX'!BP$31</f>
        <v>0</v>
      </c>
      <c r="BL9" s="19">
        <f>'OPEX_CAPEX'!BQ$31</f>
        <v>0</v>
      </c>
      <c r="BM9" s="19">
        <f>'OPEX_CAPEX'!BR$31</f>
        <v>0</v>
      </c>
      <c r="BN9" s="19">
        <f>'OPEX_CAPEX'!BS$31</f>
        <v>0</v>
      </c>
      <c r="BO9" s="19">
        <f>'OPEX_CAPEX'!BT$31</f>
        <v>0</v>
      </c>
      <c r="BP9" s="19">
        <f>'OPEX_CAPEX'!BU$31</f>
        <v>0</v>
      </c>
      <c r="BQ9" s="19">
        <f>'OPEX_CAPEX'!BV$31</f>
        <v>0</v>
      </c>
      <c r="BR9" s="19">
        <f>'OPEX_CAPEX'!BW$31</f>
        <v>0</v>
      </c>
      <c r="BS9" s="19">
        <f>'OPEX_CAPEX'!BX$31</f>
        <v>0</v>
      </c>
      <c r="BT9" s="19">
        <f>'OPEX_CAPEX'!BY$31</f>
        <v>0</v>
      </c>
      <c r="BU9" s="19">
        <f>'OPEX_CAPEX'!BZ$31</f>
        <v>0</v>
      </c>
      <c r="BV9" s="19">
        <f>'OPEX_CAPEX'!CA$31</f>
        <v>0</v>
      </c>
      <c r="BW9" s="19">
        <f>'OPEX_CAPEX'!CB$31</f>
        <v>0</v>
      </c>
      <c r="BX9" s="19">
        <f>'OPEX_CAPEX'!CC$31</f>
        <v>0</v>
      </c>
      <c r="BY9" s="19">
        <f>'OPEX_CAPEX'!CD$31</f>
        <v>0</v>
      </c>
      <c r="BZ9" s="19">
        <f>'OPEX_CAPEX'!CE$31</f>
        <v>0</v>
      </c>
      <c r="CA9" s="19">
        <f>'OPEX_CAPEX'!CF$31</f>
        <v>0</v>
      </c>
      <c r="CB9" s="19">
        <f>'OPEX_CAPEX'!CG$31</f>
        <v>0</v>
      </c>
      <c r="CC9" s="19">
        <f>'OPEX_CAPEX'!CH$31</f>
        <v>0</v>
      </c>
      <c r="CD9" s="19">
        <f>'OPEX_CAPEX'!CI$31</f>
        <v>0</v>
      </c>
      <c r="CE9" s="19">
        <f>'OPEX_CAPEX'!CJ$31</f>
        <v>0</v>
      </c>
      <c r="CF9" s="19">
        <f>'OPEX_CAPEX'!CK$31</f>
        <v>0</v>
      </c>
      <c r="CG9" s="19">
        <f>'OPEX_CAPEX'!CL$31</f>
        <v>0</v>
      </c>
      <c r="CH9" s="19">
        <f>'OPEX_CAPEX'!CM$31</f>
        <v>0</v>
      </c>
      <c r="CI9" s="19">
        <f>'OPEX_CAPEX'!CN$31</f>
        <v>0</v>
      </c>
      <c r="CJ9" s="19">
        <f>'OPEX_CAPEX'!CO$31</f>
        <v>0</v>
      </c>
      <c r="CK9" s="19">
        <f>'OPEX_CAPEX'!CP$31</f>
        <v>0</v>
      </c>
      <c r="CL9" s="19">
        <f>'OPEX_CAPEX'!CQ$31</f>
        <v>0</v>
      </c>
      <c r="CM9" s="19">
        <f>'OPEX_CAPEX'!CR$31</f>
        <v>0</v>
      </c>
      <c r="CN9" s="19">
        <f>'OPEX_CAPEX'!CS$31</f>
        <v>0</v>
      </c>
      <c r="CO9" s="19">
        <f>'OPEX_CAPEX'!CT$31</f>
        <v>0</v>
      </c>
      <c r="CP9" s="19">
        <f>'OPEX_CAPEX'!CU$31</f>
        <v>0</v>
      </c>
      <c r="CQ9" s="19">
        <f>'OPEX_CAPEX'!CV$31</f>
        <v>0</v>
      </c>
      <c r="CR9" s="19">
        <f>'OPEX_CAPEX'!CW$31</f>
        <v>0</v>
      </c>
      <c r="CS9" s="19">
        <f>'OPEX_CAPEX'!CX$31</f>
        <v>0</v>
      </c>
      <c r="CT9" s="19">
        <f>'OPEX_CAPEX'!CY$31</f>
        <v>0</v>
      </c>
      <c r="CU9" s="19">
        <f>'OPEX_CAPEX'!CZ$31</f>
        <v>0</v>
      </c>
      <c r="CV9" s="19">
        <f>'OPEX_CAPEX'!DA$31</f>
        <v>0</v>
      </c>
      <c r="CW9" s="19">
        <f>'OPEX_CAPEX'!DB$31</f>
        <v>0</v>
      </c>
      <c r="CX9" s="19">
        <f>'OPEX_CAPEX'!DC$31</f>
        <v>0</v>
      </c>
      <c r="CY9" s="19">
        <f>'OPEX_CAPEX'!DD$31</f>
        <v>0</v>
      </c>
      <c r="CZ9" s="19">
        <f>'OPEX_CAPEX'!DE$31</f>
        <v>0</v>
      </c>
      <c r="DA9" s="19">
        <f>'OPEX_CAPEX'!DF$31</f>
        <v>0</v>
      </c>
      <c r="DB9" s="19">
        <f>'OPEX_CAPEX'!DG$31</f>
        <v>0</v>
      </c>
      <c r="DC9" s="19">
        <f>'OPEX_CAPEX'!DH$31</f>
        <v>0</v>
      </c>
      <c r="DD9" s="19">
        <f>'OPEX_CAPEX'!DI$31</f>
        <v>0</v>
      </c>
      <c r="DE9" s="19">
        <f>'OPEX_CAPEX'!DJ$31</f>
        <v>0</v>
      </c>
      <c r="DF9" s="19">
        <f>'OPEX_CAPEX'!DK$31</f>
        <v>0</v>
      </c>
      <c r="DG9" s="19">
        <f>'OPEX_CAPEX'!DL$31</f>
        <v>0</v>
      </c>
      <c r="DH9" s="19">
        <f>'OPEX_CAPEX'!DM$31</f>
        <v>0</v>
      </c>
      <c r="DI9" s="19">
        <f>'OPEX_CAPEX'!DN$31</f>
        <v>0</v>
      </c>
      <c r="DJ9" s="19">
        <f>'OPEX_CAPEX'!DO$31</f>
        <v>0</v>
      </c>
      <c r="DK9" s="19">
        <f>'OPEX_CAPEX'!DP$31</f>
        <v>0</v>
      </c>
      <c r="DL9" s="19">
        <f>'OPEX_CAPEX'!DQ$31</f>
        <v>0</v>
      </c>
      <c r="DM9" s="19">
        <f>'OPEX_CAPEX'!DR$31</f>
        <v>0</v>
      </c>
      <c r="DN9" s="19">
        <f>'OPEX_CAPEX'!DS$31</f>
        <v>0</v>
      </c>
      <c r="DO9" s="19">
        <f>'OPEX_CAPEX'!DT$31</f>
        <v>0</v>
      </c>
      <c r="DP9" s="19">
        <f>'OPEX_CAPEX'!DU$31</f>
        <v>0</v>
      </c>
      <c r="DQ9" s="19">
        <f>'OPEX_CAPEX'!DV$31</f>
        <v>0</v>
      </c>
      <c r="DR9" s="19">
        <f>'OPEX_CAPEX'!DW$31</f>
        <v>0</v>
      </c>
      <c r="DS9" s="19">
        <f>'OPEX_CAPEX'!DX$31</f>
        <v>0</v>
      </c>
      <c r="DT9" s="19">
        <f>'OPEX_CAPEX'!DY$31</f>
        <v>0</v>
      </c>
      <c r="DU9" s="19">
        <f>'OPEX_CAPEX'!DZ$31</f>
        <v>0</v>
      </c>
      <c r="DV9" s="19">
        <f>'OPEX_CAPEX'!EA$31</f>
        <v>0</v>
      </c>
      <c r="DW9" s="19">
        <f>'OPEX_CAPEX'!EB$31</f>
        <v>0</v>
      </c>
      <c r="DX9" s="19">
        <f>'OPEX_CAPEX'!EC$31</f>
        <v>0</v>
      </c>
      <c r="DY9" s="19">
        <f>'OPEX_CAPEX'!ED$31</f>
        <v>0</v>
      </c>
      <c r="DZ9" s="19">
        <f>'OPEX_CAPEX'!EE$31</f>
        <v>0</v>
      </c>
      <c r="EA9" s="19">
        <f>'OPEX_CAPEX'!EF$31</f>
        <v>0</v>
      </c>
      <c r="EB9" s="19">
        <f>'OPEX_CAPEX'!EG$31</f>
        <v>0</v>
      </c>
      <c r="EC9" s="19">
        <f>'OPEX_CAPEX'!EH$31</f>
        <v>0</v>
      </c>
      <c r="ED9" s="19">
        <f>'OPEX_CAPEX'!EI$31</f>
        <v>0</v>
      </c>
      <c r="EE9" s="19">
        <f>'OPEX_CAPEX'!EJ$31</f>
        <v>0</v>
      </c>
    </row>
    <row r="10" spans="2:135">
      <c r="B10" s="6" t="s">
        <v>111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19">
        <f>'OPEX_CAPEX'!U$22</f>
        <v>0</v>
      </c>
      <c r="Q10" s="19">
        <f>'OPEX_CAPEX'!V$22</f>
        <v>0</v>
      </c>
      <c r="R10" s="19">
        <f>'OPEX_CAPEX'!W$22</f>
        <v>0</v>
      </c>
      <c r="S10" s="19">
        <f>'OPEX_CAPEX'!X$22</f>
        <v>0</v>
      </c>
      <c r="T10" s="19">
        <f>'OPEX_CAPEX'!Y$22</f>
        <v>0</v>
      </c>
      <c r="U10" s="19">
        <f>'OPEX_CAPEX'!Z$22</f>
        <v>0</v>
      </c>
      <c r="V10" s="19">
        <f>'OPEX_CAPEX'!AA$22</f>
        <v>0</v>
      </c>
      <c r="W10" s="19">
        <f>'OPEX_CAPEX'!AB$22</f>
        <v>0</v>
      </c>
      <c r="X10" s="19">
        <f>'OPEX_CAPEX'!AC$22</f>
        <v>0</v>
      </c>
      <c r="Y10" s="19">
        <f>'OPEX_CAPEX'!AD$22</f>
        <v>0</v>
      </c>
      <c r="Z10" s="19">
        <f>'OPEX_CAPEX'!AE$22</f>
        <v>0</v>
      </c>
      <c r="AA10" s="19">
        <f>'OPEX_CAPEX'!AF$22</f>
        <v>0</v>
      </c>
      <c r="AB10" s="19">
        <f>'OPEX_CAPEX'!AG$22</f>
        <v>0</v>
      </c>
      <c r="AC10" s="19">
        <f>'OPEX_CAPEX'!AH$22</f>
        <v>0</v>
      </c>
      <c r="AD10" s="19">
        <f>'OPEX_CAPEX'!AI$22</f>
        <v>0</v>
      </c>
      <c r="AE10" s="19">
        <f>'OPEX_CAPEX'!AJ$22</f>
        <v>0</v>
      </c>
      <c r="AF10" s="19">
        <f>'OPEX_CAPEX'!AK$22</f>
        <v>0</v>
      </c>
      <c r="AG10" s="19">
        <f>'OPEX_CAPEX'!AL$22</f>
        <v>0</v>
      </c>
      <c r="AH10" s="19">
        <f>'OPEX_CAPEX'!AM$22</f>
        <v>0</v>
      </c>
      <c r="AI10" s="19">
        <f>'OPEX_CAPEX'!AN$22</f>
        <v>0</v>
      </c>
      <c r="AJ10" s="19">
        <f>'OPEX_CAPEX'!AO$22</f>
        <v>0</v>
      </c>
      <c r="AK10" s="19">
        <f>'OPEX_CAPEX'!AP$22</f>
        <v>0</v>
      </c>
      <c r="AL10" s="19">
        <f>'OPEX_CAPEX'!AQ$22</f>
        <v>0</v>
      </c>
      <c r="AM10" s="19">
        <f>'OPEX_CAPEX'!AR$22</f>
        <v>0</v>
      </c>
      <c r="AN10" s="19">
        <f>'OPEX_CAPEX'!AS$22</f>
        <v>0</v>
      </c>
      <c r="AO10" s="19">
        <f>'OPEX_CAPEX'!AT$22</f>
        <v>0</v>
      </c>
      <c r="AP10" s="19">
        <f>'OPEX_CAPEX'!AU$22</f>
        <v>0</v>
      </c>
      <c r="AQ10" s="19">
        <f>'OPEX_CAPEX'!AV$22</f>
        <v>0</v>
      </c>
      <c r="AR10" s="19">
        <f>'OPEX_CAPEX'!AW$22</f>
        <v>0</v>
      </c>
      <c r="AS10" s="19">
        <f>'OPEX_CAPEX'!AX$22</f>
        <v>0</v>
      </c>
      <c r="AT10" s="19">
        <f>'OPEX_CAPEX'!AY$22</f>
        <v>0</v>
      </c>
      <c r="AU10" s="19">
        <f>'OPEX_CAPEX'!AZ$22</f>
        <v>0</v>
      </c>
      <c r="AV10" s="19">
        <f>'OPEX_CAPEX'!BA$22</f>
        <v>0</v>
      </c>
      <c r="AW10" s="19">
        <f>'OPEX_CAPEX'!BB$22</f>
        <v>0</v>
      </c>
      <c r="AX10" s="19">
        <f>'OPEX_CAPEX'!BC$22</f>
        <v>0</v>
      </c>
      <c r="AY10" s="19">
        <f>'OPEX_CAPEX'!BD$22</f>
        <v>0</v>
      </c>
      <c r="AZ10" s="19">
        <f>'OPEX_CAPEX'!BE$22</f>
        <v>0</v>
      </c>
      <c r="BA10" s="19">
        <f>'OPEX_CAPEX'!BF$22</f>
        <v>0</v>
      </c>
      <c r="BB10" s="19">
        <f>'OPEX_CAPEX'!BG$22</f>
        <v>0</v>
      </c>
      <c r="BC10" s="19">
        <f>'OPEX_CAPEX'!BH$22</f>
        <v>0</v>
      </c>
      <c r="BD10" s="19">
        <f>'OPEX_CAPEX'!BI$22</f>
        <v>0</v>
      </c>
      <c r="BE10" s="19">
        <f>'OPEX_CAPEX'!BJ$22</f>
        <v>0</v>
      </c>
      <c r="BF10" s="19">
        <f>'OPEX_CAPEX'!BK$22</f>
        <v>0</v>
      </c>
      <c r="BG10" s="19">
        <f>'OPEX_CAPEX'!BL$22</f>
        <v>0</v>
      </c>
      <c r="BH10" s="19">
        <f>'OPEX_CAPEX'!BM$22</f>
        <v>0</v>
      </c>
      <c r="BI10" s="19">
        <f>'OPEX_CAPEX'!BN$22</f>
        <v>0</v>
      </c>
      <c r="BJ10" s="19">
        <f>'OPEX_CAPEX'!BO$22</f>
        <v>0</v>
      </c>
      <c r="BK10" s="19">
        <f>'OPEX_CAPEX'!BP$22</f>
        <v>0</v>
      </c>
      <c r="BL10" s="19">
        <f>'OPEX_CAPEX'!BQ$22</f>
        <v>0</v>
      </c>
      <c r="BM10" s="19">
        <f>'OPEX_CAPEX'!BR$22</f>
        <v>0</v>
      </c>
      <c r="BN10" s="19">
        <f>'OPEX_CAPEX'!BS$22</f>
        <v>0</v>
      </c>
      <c r="BO10" s="19">
        <f>'OPEX_CAPEX'!BT$22</f>
        <v>0</v>
      </c>
      <c r="BP10" s="19">
        <f>'OPEX_CAPEX'!BU$22</f>
        <v>0</v>
      </c>
      <c r="BQ10" s="19">
        <f>'OPEX_CAPEX'!BV$22</f>
        <v>0</v>
      </c>
      <c r="BR10" s="19">
        <f>'OPEX_CAPEX'!BW$22</f>
        <v>0</v>
      </c>
      <c r="BS10" s="19">
        <f>'OPEX_CAPEX'!BX$22</f>
        <v>0</v>
      </c>
      <c r="BT10" s="19">
        <f>'OPEX_CAPEX'!BY$22</f>
        <v>0</v>
      </c>
      <c r="BU10" s="19">
        <f>'OPEX_CAPEX'!BZ$22</f>
        <v>0</v>
      </c>
      <c r="BV10" s="19">
        <f>'OPEX_CAPEX'!CA$22</f>
        <v>0</v>
      </c>
      <c r="BW10" s="19">
        <f>'OPEX_CAPEX'!CB$22</f>
        <v>0</v>
      </c>
      <c r="BX10" s="19">
        <f>'OPEX_CAPEX'!CC$22</f>
        <v>0</v>
      </c>
      <c r="BY10" s="19">
        <f>'OPEX_CAPEX'!CD$22</f>
        <v>0</v>
      </c>
      <c r="BZ10" s="19">
        <f>'OPEX_CAPEX'!CE$22</f>
        <v>0</v>
      </c>
      <c r="CA10" s="19">
        <f>'OPEX_CAPEX'!CF$22</f>
        <v>0</v>
      </c>
      <c r="CB10" s="19">
        <f>'OPEX_CAPEX'!CG$22</f>
        <v>0</v>
      </c>
      <c r="CC10" s="19">
        <f>'OPEX_CAPEX'!CH$22</f>
        <v>0</v>
      </c>
      <c r="CD10" s="19">
        <f>'OPEX_CAPEX'!CI$22</f>
        <v>0</v>
      </c>
      <c r="CE10" s="19">
        <f>'OPEX_CAPEX'!CJ$22</f>
        <v>0</v>
      </c>
      <c r="CF10" s="19">
        <f>'OPEX_CAPEX'!CK$22</f>
        <v>0</v>
      </c>
      <c r="CG10" s="19">
        <f>'OPEX_CAPEX'!CL$22</f>
        <v>0</v>
      </c>
      <c r="CH10" s="19">
        <f>'OPEX_CAPEX'!CM$22</f>
        <v>0</v>
      </c>
      <c r="CI10" s="19">
        <f>'OPEX_CAPEX'!CN$22</f>
        <v>0</v>
      </c>
      <c r="CJ10" s="19">
        <f>'OPEX_CAPEX'!CO$22</f>
        <v>0</v>
      </c>
      <c r="CK10" s="19">
        <f>'OPEX_CAPEX'!CP$22</f>
        <v>0</v>
      </c>
      <c r="CL10" s="19">
        <f>'OPEX_CAPEX'!CQ$22</f>
        <v>0</v>
      </c>
      <c r="CM10" s="19">
        <f>'OPEX_CAPEX'!CR$22</f>
        <v>0</v>
      </c>
      <c r="CN10" s="19">
        <f>'OPEX_CAPEX'!CS$22</f>
        <v>0</v>
      </c>
      <c r="CO10" s="19">
        <f>'OPEX_CAPEX'!CT$22</f>
        <v>0</v>
      </c>
      <c r="CP10" s="19">
        <f>'OPEX_CAPEX'!CU$22</f>
        <v>0</v>
      </c>
      <c r="CQ10" s="19">
        <f>'OPEX_CAPEX'!CV$22</f>
        <v>0</v>
      </c>
      <c r="CR10" s="19">
        <f>'OPEX_CAPEX'!CW$22</f>
        <v>0</v>
      </c>
      <c r="CS10" s="19">
        <f>'OPEX_CAPEX'!CX$22</f>
        <v>0</v>
      </c>
      <c r="CT10" s="19">
        <f>'OPEX_CAPEX'!CY$22</f>
        <v>0</v>
      </c>
      <c r="CU10" s="19">
        <f>'OPEX_CAPEX'!CZ$22</f>
        <v>0</v>
      </c>
      <c r="CV10" s="19">
        <f>'OPEX_CAPEX'!DA$22</f>
        <v>0</v>
      </c>
      <c r="CW10" s="19">
        <f>'OPEX_CAPEX'!DB$22</f>
        <v>0</v>
      </c>
      <c r="CX10" s="19">
        <f>'OPEX_CAPEX'!DC$22</f>
        <v>0</v>
      </c>
      <c r="CY10" s="19">
        <f>'OPEX_CAPEX'!DD$22</f>
        <v>0</v>
      </c>
      <c r="CZ10" s="19">
        <f>'OPEX_CAPEX'!DE$22</f>
        <v>0</v>
      </c>
      <c r="DA10" s="19">
        <f>'OPEX_CAPEX'!DF$22</f>
        <v>0</v>
      </c>
      <c r="DB10" s="19">
        <f>'OPEX_CAPEX'!DG$22</f>
        <v>0</v>
      </c>
      <c r="DC10" s="19">
        <f>'OPEX_CAPEX'!DH$22</f>
        <v>0</v>
      </c>
      <c r="DD10" s="19">
        <f>'OPEX_CAPEX'!DI$22</f>
        <v>0</v>
      </c>
      <c r="DE10" s="19">
        <f>'OPEX_CAPEX'!DJ$22</f>
        <v>0</v>
      </c>
      <c r="DF10" s="19">
        <f>'OPEX_CAPEX'!DK$22</f>
        <v>0</v>
      </c>
      <c r="DG10" s="19">
        <f>'OPEX_CAPEX'!DL$22</f>
        <v>0</v>
      </c>
      <c r="DH10" s="19">
        <f>'OPEX_CAPEX'!DM$22</f>
        <v>0</v>
      </c>
      <c r="DI10" s="19">
        <f>'OPEX_CAPEX'!DN$22</f>
        <v>0</v>
      </c>
      <c r="DJ10" s="19">
        <f>'OPEX_CAPEX'!DO$22</f>
        <v>0</v>
      </c>
      <c r="DK10" s="19">
        <f>'OPEX_CAPEX'!DP$22</f>
        <v>0</v>
      </c>
      <c r="DL10" s="19">
        <f>'OPEX_CAPEX'!DQ$22</f>
        <v>0</v>
      </c>
      <c r="DM10" s="19">
        <f>'OPEX_CAPEX'!DR$22</f>
        <v>0</v>
      </c>
      <c r="DN10" s="19">
        <f>'OPEX_CAPEX'!DS$22</f>
        <v>0</v>
      </c>
      <c r="DO10" s="19">
        <f>'OPEX_CAPEX'!DT$22</f>
        <v>0</v>
      </c>
      <c r="DP10" s="19">
        <f>'OPEX_CAPEX'!DU$22</f>
        <v>0</v>
      </c>
      <c r="DQ10" s="19">
        <f>'OPEX_CAPEX'!DV$22</f>
        <v>0</v>
      </c>
      <c r="DR10" s="19">
        <f>'OPEX_CAPEX'!DW$22</f>
        <v>0</v>
      </c>
      <c r="DS10" s="19">
        <f>'OPEX_CAPEX'!DX$22</f>
        <v>0</v>
      </c>
      <c r="DT10" s="19">
        <f>'OPEX_CAPEX'!DY$22</f>
        <v>0</v>
      </c>
      <c r="DU10" s="19">
        <f>'OPEX_CAPEX'!DZ$22</f>
        <v>0</v>
      </c>
      <c r="DV10" s="19">
        <f>'OPEX_CAPEX'!EA$22</f>
        <v>0</v>
      </c>
      <c r="DW10" s="19">
        <f>'OPEX_CAPEX'!EB$22</f>
        <v>0</v>
      </c>
      <c r="DX10" s="19">
        <f>'OPEX_CAPEX'!EC$22</f>
        <v>0</v>
      </c>
      <c r="DY10" s="19">
        <f>'OPEX_CAPEX'!ED$22</f>
        <v>0</v>
      </c>
      <c r="DZ10" s="19">
        <f>'OPEX_CAPEX'!EE$22</f>
        <v>0</v>
      </c>
      <c r="EA10" s="19">
        <f>'OPEX_CAPEX'!EF$22</f>
        <v>0</v>
      </c>
      <c r="EB10" s="19">
        <f>'OPEX_CAPEX'!EG$22</f>
        <v>0</v>
      </c>
      <c r="EC10" s="19">
        <f>'OPEX_CAPEX'!EH$22</f>
        <v>0</v>
      </c>
      <c r="ED10" s="19">
        <f>'OPEX_CAPEX'!EI$22</f>
        <v>0</v>
      </c>
      <c r="EE10" s="19">
        <f>'OPEX_CAPEX'!EJ$22</f>
        <v>0</v>
      </c>
    </row>
    <row r="11" spans="2:135">
      <c r="B11" s="6" t="s">
        <v>145</v>
      </c>
    </row>
    <row r="12" spans="2:135">
      <c r="B12" s="6" t="s">
        <v>146</v>
      </c>
    </row>
    <row r="13" spans="2:135">
      <c r="B13" s="6" t="s">
        <v>147</v>
      </c>
    </row>
    <row r="14" spans="2:135">
      <c r="B14" s="6" t="s">
        <v>148</v>
      </c>
    </row>
    <row r="15" spans="2:135">
      <c r="B15" s="6" t="s">
        <v>149</v>
      </c>
    </row>
    <row r="16" spans="2:135">
      <c r="B16" s="6" t="s">
        <v>150</v>
      </c>
    </row>
    <row r="17" spans="2:2">
      <c r="B17" s="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Revenue_COGS_Build</vt:lpstr>
      <vt:lpstr>Unit Employees</vt:lpstr>
      <vt:lpstr>OPEX_CAPEX</vt:lpstr>
      <vt:lpstr>Unit_IS</vt:lpstr>
      <vt:lpstr>Unit_CF</vt:lpstr>
      <vt:lpstr>Valuation Comps</vt:lpstr>
      <vt:lpstr>Roll Out</vt:lpstr>
      <vt:lpstr>Consolidated_IS</vt:lpstr>
      <vt:lpstr>Consolidated_CF</vt:lpstr>
      <vt:lpstr>Cell_Reference_Debug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2025-01-06T15:00:43Z</dcterms:created>
  <dcterms:modified xsi:type="dcterms:W3CDTF">2025-01-06T15:00:43Z</dcterms:modified>
</cp:coreProperties>
</file>